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0" sheetId="1" r:id="rId1"/>
    <sheet name="1" sheetId="2" r:id="rId2"/>
    <sheet name="2" sheetId="3" r:id="rId3"/>
    <sheet name="3" sheetId="4" r:id="rId4"/>
    <sheet name="4" sheetId="5" r:id="rId5"/>
  </sheets>
  <definedNames>
    <definedName name="_xlnm.Print_Area" localSheetId="0">'0'!#REF!</definedName>
    <definedName name="_xlnm.Print_Area" localSheetId="1">'1'!$D$1:$V$44</definedName>
    <definedName name="_xlnm.Print_Area" localSheetId="2">'2'!$A$2:$AD$5</definedName>
    <definedName name="_xlnm.Print_Area" localSheetId="3">'3'!$D$2:$V$43</definedName>
    <definedName name="_xlnm.Print_Area" localSheetId="4">'4'!$D$4:$Z$54</definedName>
  </definedNames>
  <calcPr fullCalcOnLoad="1"/>
</workbook>
</file>

<file path=xl/sharedStrings.xml><?xml version="1.0" encoding="utf-8"?>
<sst xmlns="http://schemas.openxmlformats.org/spreadsheetml/2006/main" count="535" uniqueCount="185">
  <si>
    <t>No.</t>
  </si>
  <si>
    <t>VFP</t>
  </si>
  <si>
    <t>Seda broker</t>
  </si>
  <si>
    <t>Euromak</t>
  </si>
  <si>
    <t>JDB Broker</t>
  </si>
  <si>
    <t>Nashe osiguruvanje</t>
  </si>
  <si>
    <t>Legra</t>
  </si>
  <si>
    <t>Total</t>
  </si>
  <si>
    <t>Мобилити</t>
  </si>
  <si>
    <t>ВФП</t>
  </si>
  <si>
    <t>Еуромак</t>
  </si>
  <si>
    <t>Наше осигурување</t>
  </si>
  <si>
    <t>Легра</t>
  </si>
  <si>
    <t>Вкупно</t>
  </si>
  <si>
    <t>Winner</t>
  </si>
  <si>
    <t xml:space="preserve">   19. Life insurance</t>
  </si>
  <si>
    <t>000 mkd</t>
  </si>
  <si>
    <t>000 мкд</t>
  </si>
  <si>
    <t>Учество</t>
  </si>
  <si>
    <t>AMG Premium</t>
  </si>
  <si>
    <t>Evroins</t>
  </si>
  <si>
    <t>Евроинс</t>
  </si>
  <si>
    <t>Grawe</t>
  </si>
  <si>
    <t>Граве</t>
  </si>
  <si>
    <t>Супер Брокер</t>
  </si>
  <si>
    <t>15. Гаранции</t>
  </si>
  <si>
    <t>АМГ премиум</t>
  </si>
  <si>
    <t>А-тим</t>
  </si>
  <si>
    <t>Делта-инс</t>
  </si>
  <si>
    <t>Еуро експертс</t>
  </si>
  <si>
    <t>Ин-брокер</t>
  </si>
  <si>
    <t>ЈДБ брокер</t>
  </si>
  <si>
    <t>Кораб Инс</t>
  </si>
  <si>
    <t>Нов Осигурителен Брокер</t>
  </si>
  <si>
    <t>Полиса плус</t>
  </si>
  <si>
    <t>Седа брокер</t>
  </si>
  <si>
    <t>Цертус</t>
  </si>
  <si>
    <t>A-tim</t>
  </si>
  <si>
    <t>Euro eksperts</t>
  </si>
  <si>
    <t>Korab ins</t>
  </si>
  <si>
    <t>Mobiliti</t>
  </si>
  <si>
    <t>Nov osiguritelen broker</t>
  </si>
  <si>
    <t>Polisa plus</t>
  </si>
  <si>
    <t>Super broker</t>
  </si>
  <si>
    <t>Certus</t>
  </si>
  <si>
    <t>Триглав</t>
  </si>
  <si>
    <t>Сава</t>
  </si>
  <si>
    <t>Винер</t>
  </si>
  <si>
    <t>Еуролинк</t>
  </si>
  <si>
    <t>Уника</t>
  </si>
  <si>
    <t>Кроација неживот</t>
  </si>
  <si>
    <t>Осигурителна полиса</t>
  </si>
  <si>
    <t>Кроација живот</t>
  </si>
  <si>
    <t>Винер живот</t>
  </si>
  <si>
    <t>Уника живот</t>
  </si>
  <si>
    <t>Delta- ins</t>
  </si>
  <si>
    <t>11. Одговорност воздухоплови</t>
  </si>
  <si>
    <t>01. Незгода</t>
  </si>
  <si>
    <t>09. Имот останато</t>
  </si>
  <si>
    <t>10. АО (вкупно)</t>
  </si>
  <si>
    <t>13. Општа одговорност</t>
  </si>
  <si>
    <t>18. Туристичка помош</t>
  </si>
  <si>
    <t>19. Живот</t>
  </si>
  <si>
    <t>07. Карго</t>
  </si>
  <si>
    <t>16. Финансиски загуби</t>
  </si>
  <si>
    <t>06. Каско пловни објекти</t>
  </si>
  <si>
    <t>Македонија</t>
  </si>
  <si>
    <t>ASUC Broker</t>
  </si>
  <si>
    <t>Мега брокер</t>
  </si>
  <si>
    <t>С.Т.М Брокер Плус</t>
  </si>
  <si>
    <t>CVO Broker</t>
  </si>
  <si>
    <t>Mega Broker</t>
  </si>
  <si>
    <t>S.T.M Broker Plus</t>
  </si>
  <si>
    <t>Safe Invest</t>
  </si>
  <si>
    <t>Makedonija</t>
  </si>
  <si>
    <t>Triglav</t>
  </si>
  <si>
    <t>Sava</t>
  </si>
  <si>
    <t>Eurolink</t>
  </si>
  <si>
    <t>Uniqa</t>
  </si>
  <si>
    <t>Croatoa nonlife</t>
  </si>
  <si>
    <t>Insurance policy</t>
  </si>
  <si>
    <t>Croatia life</t>
  </si>
  <si>
    <t>Winner life</t>
  </si>
  <si>
    <t>Uniqa life</t>
  </si>
  <si>
    <t>Посредување во договарање за осигурување</t>
  </si>
  <si>
    <t>АМ Брокер</t>
  </si>
  <si>
    <t>In- broker</t>
  </si>
  <si>
    <t>AM Broker</t>
  </si>
  <si>
    <t>VIA Broker</t>
  </si>
  <si>
    <t>Veber GMA</t>
  </si>
  <si>
    <t>SN Osiguritelen Broker</t>
  </si>
  <si>
    <t>Mak trend Broker</t>
  </si>
  <si>
    <t>ЦВО Брокер</t>
  </si>
  <si>
    <t>АСУЦ Брокер</t>
  </si>
  <si>
    <t>ВИА Брокер</t>
  </si>
  <si>
    <t>Вебер ГМА</t>
  </si>
  <si>
    <t>Мак Тренд Брокер</t>
  </si>
  <si>
    <t>02. Здравствено</t>
  </si>
  <si>
    <t>03. Каско моторни возила</t>
  </si>
  <si>
    <t>04. Каско шински возила</t>
  </si>
  <si>
    <t>05. Каско воздухоплови</t>
  </si>
  <si>
    <t>08. Имот од пожар и др.опасн.</t>
  </si>
  <si>
    <t>12. Одговорност пловни објекти</t>
  </si>
  <si>
    <t xml:space="preserve">14. Кредити </t>
  </si>
  <si>
    <t>17. Правна заштита</t>
  </si>
  <si>
    <t>Intermediation insurance activities</t>
  </si>
  <si>
    <t>01. Accident</t>
  </si>
  <si>
    <t>02. Health</t>
  </si>
  <si>
    <t>03. Motor vehicles (casco)</t>
  </si>
  <si>
    <t>04. Railway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</si>
  <si>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</si>
  <si>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</si>
  <si>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</si>
  <si>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</si>
  <si>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</si>
  <si>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</si>
  <si>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</si>
  <si>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</si>
  <si>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</si>
  <si>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</si>
  <si>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</si>
  <si>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</si>
  <si>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17. Legal expenses</t>
  </si>
  <si>
    <t>18.Tourists assistance</t>
  </si>
  <si>
    <t>АГЕНЦИЈА ЗА</t>
  </si>
  <si>
    <t xml:space="preserve">СУПЕРВИЗИЈА НА </t>
  </si>
  <si>
    <t>ОСИГУРУВАЊЕ</t>
  </si>
  <si>
    <t>Р е п у б л и к а   М а к е д о н и ј а</t>
  </si>
  <si>
    <t xml:space="preserve">Извештаj за обемот и содржината на работа на </t>
  </si>
  <si>
    <t xml:space="preserve">Report on the scope and content of the work </t>
  </si>
  <si>
    <t>INSURANCE</t>
  </si>
  <si>
    <t>SUPERVISION</t>
  </si>
  <si>
    <t>AGENCY</t>
  </si>
  <si>
    <t>R e p u b l i c  o f  M a c e d o n i a</t>
  </si>
  <si>
    <t>Осигурително брокерските друштва</t>
  </si>
  <si>
    <t>of Insurance Brokerage Companies</t>
  </si>
  <si>
    <t>Table 2. Number of contracts (by classes of insurance)</t>
  </si>
  <si>
    <t>Табела 2. Број на договори (по класи на осигурување)</t>
  </si>
  <si>
    <t>Table 1. Number of contracts (by insurance undertakings)</t>
  </si>
  <si>
    <t>Табела 1. Број на договори (по друштва за осигурување)</t>
  </si>
  <si>
    <t>Table 3. Gross Written Premium (by insurance undertaking)</t>
  </si>
  <si>
    <t>Табела 3. Бруто полисирана премија (по друштва за осигурување)</t>
  </si>
  <si>
    <t>Table 4. Gross Written Premium (by classes of insurance)</t>
  </si>
  <si>
    <t>Табела 4. Бруто полисирана премија (по класи на осигурување)</t>
  </si>
  <si>
    <t>Porshe Broker</t>
  </si>
  <si>
    <t>21. Удели во инвестициски фондови</t>
  </si>
  <si>
    <t>21. Unit- linked</t>
  </si>
  <si>
    <t>Цел сектор</t>
  </si>
  <si>
    <t>Сафе Инвест</t>
  </si>
  <si>
    <t>СН Осигурителен Брокер</t>
  </si>
  <si>
    <t>Порше Брокер</t>
  </si>
  <si>
    <t>Џокер Инс Брокер</t>
  </si>
  <si>
    <t>Joker Ins Broker</t>
  </si>
  <si>
    <t>ЕОС Брокер</t>
  </si>
  <si>
    <t>EOS Broker</t>
  </si>
  <si>
    <t>Еуросиг</t>
  </si>
  <si>
    <t>ОБД</t>
  </si>
  <si>
    <t>Eurosig</t>
  </si>
  <si>
    <t>ПЕТРОЛ-ОИЛ Брокер</t>
  </si>
  <si>
    <t>Petrol - Oil Broker</t>
  </si>
  <si>
    <t xml:space="preserve"> </t>
  </si>
  <si>
    <t>РИЗИКО Осигурување</t>
  </si>
  <si>
    <t>АУРОН Брокер</t>
  </si>
  <si>
    <t>RIZIKO Osiguruvanje</t>
  </si>
  <si>
    <t>AURON Broker</t>
  </si>
  <si>
    <t>Croatia nonlife</t>
  </si>
  <si>
    <t>VIN Broker</t>
  </si>
  <si>
    <t>ВИН Брокер</t>
  </si>
  <si>
    <t>Нова</t>
  </si>
  <si>
    <t>Nova</t>
  </si>
  <si>
    <t>Скопје, 2018</t>
  </si>
  <si>
    <t>Skopje, 2018</t>
  </si>
  <si>
    <t>Триглав живот</t>
  </si>
  <si>
    <t>Triglav life</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</si>
  <si>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</si>
  <si>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</si>
  <si>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Раководствата на друштвата се одговорни за изготвување и објективно презентирање на податоците.
</t>
  </si>
  <si>
    <t>20. Брак или породување</t>
  </si>
  <si>
    <t xml:space="preserve"> за периодот 1.1-31.12.2018</t>
  </si>
  <si>
    <t>for the period 1.1-31.12.2018</t>
  </si>
  <si>
    <t xml:space="preserve">Remark: The data is obtained from the companies through regularly reporting
according to the article 151 from the Insurance Supervision Law (“Official Gazette” no.
27/02, 84/02, 98/02, 33/04, 88/05, 79/07, 8/08, 88/08, 56/09, 67/10, 44/11, 188/13, 43/14, 112/14, 153/15, 192/15, 23/16, 83/18 and 198/18).
The management is responsible for fair presentation and accurate data.
Exchange rate on 31.12.2018: 1 EUR =  61.4950 MKD
</t>
  </si>
  <si>
    <t>Виасс</t>
  </si>
  <si>
    <t>Viass</t>
  </si>
  <si>
    <t>21. Sigurim Jete i lidhur me fonde të investimit (Unit linked)</t>
  </si>
  <si>
    <t>20. Marriage or childbirth</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</si>
</sst>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90">
    <font>
      <sz val="11"/>
      <color theme="1"/>
      <name val="Calibri"/>
      <family val="2"/>
    </font>
    <font>
      <sz val="11"/>
      <color indexed="8"/>
      <name val="Calibri"/>
      <family val="2"/>
    </font>
    <font>
      <sz val="11"/>
      <color indexed="8"/>
      <name val="Tahoma"/>
      <family val="2"/>
    </font>
    <font>
      <b/>
      <i/>
      <sz val="14"/>
      <color indexed="23"/>
      <name val="Calibri"/>
      <family val="2"/>
    </font>
    <font>
      <sz val="8"/>
      <color indexed="8"/>
      <name val="Calibri"/>
      <family val="2"/>
    </font>
    <font>
      <b/>
      <sz val="8"/>
      <color indexed="9"/>
      <name val="Calibri"/>
      <family val="2"/>
    </font>
    <font>
      <b/>
      <sz val="8"/>
      <color indexed="8"/>
      <name val="Calibri"/>
      <family val="2"/>
    </font>
    <font>
      <sz val="10"/>
      <color indexed="8"/>
      <name val="Calibri"/>
      <family val="2"/>
    </font>
    <font>
      <b/>
      <i/>
      <sz val="16"/>
      <color indexed="23"/>
      <name val="Calibri"/>
      <family val="2"/>
    </font>
    <font>
      <b/>
      <sz val="10"/>
      <color indexed="8"/>
      <name val="Calibri"/>
      <family val="2"/>
    </font>
    <font>
      <b/>
      <sz val="8"/>
      <name val="Calibri"/>
      <family val="2"/>
    </font>
    <font>
      <b/>
      <i/>
      <sz val="16"/>
      <color indexed="10"/>
      <name val="Calibri"/>
      <family val="2"/>
    </font>
    <font>
      <b/>
      <i/>
      <sz val="14"/>
      <color indexed="10"/>
      <name val="Calibri"/>
      <family val="2"/>
    </font>
    <font>
      <sz val="11"/>
      <color indexed="8"/>
      <name val="Arial"/>
      <family val="2"/>
    </font>
    <font>
      <sz val="8"/>
      <name val="Calibri"/>
      <family val="2"/>
    </font>
    <font>
      <b/>
      <sz val="11"/>
      <color indexed="8"/>
      <name val="Calibri"/>
      <family val="2"/>
    </font>
    <font>
      <b/>
      <sz val="18"/>
      <name val="Calibri"/>
      <family val="2"/>
    </font>
    <font>
      <b/>
      <sz val="20"/>
      <name val="Calibri"/>
      <family val="2"/>
    </font>
    <font>
      <sz val="16"/>
      <color indexed="23"/>
      <name val="Calibri"/>
      <family val="2"/>
    </font>
    <font>
      <b/>
      <sz val="16"/>
      <color indexed="23"/>
      <name val="Calibri"/>
      <family val="2"/>
    </font>
    <font>
      <sz val="16"/>
      <color indexed="10"/>
      <name val="Calibri"/>
      <family val="2"/>
    </font>
    <font>
      <b/>
      <sz val="18"/>
      <color indexed="8"/>
      <name val="Calibri"/>
      <family val="2"/>
    </font>
    <font>
      <b/>
      <i/>
      <sz val="20"/>
      <color indexed="23"/>
      <name val="Calibri"/>
      <family val="2"/>
    </font>
    <font>
      <sz val="16"/>
      <name val="Calibri"/>
      <family val="2"/>
    </font>
    <font>
      <b/>
      <sz val="14"/>
      <name val="Calibri"/>
      <family val="2"/>
    </font>
    <font>
      <b/>
      <sz val="16"/>
      <name val="Calibri"/>
      <family val="2"/>
    </font>
    <font>
      <sz val="11"/>
      <color indexed="10"/>
      <name val="Calibri"/>
      <family val="2"/>
    </font>
    <font>
      <sz val="10"/>
      <color indexed="10"/>
      <name val="Calibri"/>
      <family val="2"/>
    </font>
    <font>
      <sz val="11"/>
      <name val="Calibri"/>
      <family val="2"/>
    </font>
    <font>
      <sz val="10"/>
      <name val="Tahoma"/>
      <family val="2"/>
    </font>
    <font>
      <b/>
      <sz val="9"/>
      <color indexed="63"/>
      <name val="Arial"/>
      <family val="2"/>
    </font>
    <font>
      <sz val="14"/>
      <color indexed="8"/>
      <name val="Calibri"/>
      <family val="2"/>
    </font>
    <font>
      <sz val="11"/>
      <color indexed="9"/>
      <name val="Calibri"/>
      <family val="2"/>
    </font>
    <font>
      <sz val="10"/>
      <color indexed="9"/>
      <name val="Calibri"/>
      <family val="2"/>
    </font>
    <font>
      <sz val="10"/>
      <name val="Calibri"/>
      <family val="2"/>
    </font>
    <font>
      <b/>
      <sz val="11"/>
      <color indexed="10"/>
      <name val="Calibri"/>
      <family val="2"/>
    </font>
    <font>
      <sz val="10"/>
      <color indexed="63"/>
      <name val="Times New Roman"/>
      <family val="1"/>
    </font>
    <font>
      <sz val="8"/>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9"/>
      <color indexed="63"/>
      <name val="Calibri"/>
      <family val="0"/>
    </font>
    <font>
      <b/>
      <sz val="16"/>
      <color indexed="23"/>
      <name val="Cambri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0"/>
      <name val="Calibri"/>
      <family val="2"/>
    </font>
    <font>
      <b/>
      <sz val="8"/>
      <color theme="1"/>
      <name val="Calibri"/>
      <family val="2"/>
    </font>
    <font>
      <sz val="10"/>
      <color theme="1"/>
      <name val="Calibri"/>
      <family val="2"/>
    </font>
    <font>
      <b/>
      <i/>
      <sz val="16"/>
      <color rgb="FF953735"/>
      <name val="Calibri"/>
      <family val="2"/>
    </font>
    <font>
      <b/>
      <i/>
      <sz val="14"/>
      <color theme="1" tint="0.49998000264167786"/>
      <name val="Calibri"/>
      <family val="2"/>
    </font>
    <font>
      <b/>
      <sz val="10"/>
      <color theme="1"/>
      <name val="Calibri"/>
      <family val="2"/>
    </font>
    <font>
      <b/>
      <i/>
      <sz val="16"/>
      <color theme="1" tint="0.49998000264167786"/>
      <name val="Calibri"/>
      <family val="2"/>
    </font>
    <font>
      <b/>
      <i/>
      <sz val="14"/>
      <color rgb="FF953735"/>
      <name val="Calibri"/>
      <family val="2"/>
    </font>
    <font>
      <sz val="11"/>
      <color theme="1"/>
      <name val="Tahoma"/>
      <family val="2"/>
    </font>
    <font>
      <sz val="16"/>
      <color theme="0" tint="-0.4999699890613556"/>
      <name val="Calibri"/>
      <family val="2"/>
    </font>
    <font>
      <b/>
      <sz val="16"/>
      <color theme="0" tint="-0.4999699890613556"/>
      <name val="Calibri"/>
      <family val="2"/>
    </font>
    <font>
      <b/>
      <sz val="18"/>
      <color theme="1"/>
      <name val="Calibri"/>
      <family val="2"/>
    </font>
    <font>
      <b/>
      <i/>
      <sz val="20"/>
      <color theme="0" tint="-0.4999699890613556"/>
      <name val="Calibri"/>
      <family val="2"/>
    </font>
    <font>
      <sz val="10"/>
      <color rgb="FFFF0000"/>
      <name val="Calibri"/>
      <family val="2"/>
    </font>
    <font>
      <sz val="14"/>
      <color theme="1"/>
      <name val="Calibri"/>
      <family val="2"/>
    </font>
    <font>
      <sz val="10"/>
      <color theme="0"/>
      <name val="Calibri"/>
      <family val="2"/>
    </font>
    <font>
      <b/>
      <sz val="11"/>
      <color rgb="FFFF0000"/>
      <name val="Calibri"/>
      <family val="2"/>
    </font>
    <font>
      <sz val="8"/>
      <color theme="0"/>
      <name val="Calibri"/>
      <family val="2"/>
    </font>
    <font>
      <sz val="16"/>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
      <patternFill patternType="solid">
        <fgColor rgb="FF953735"/>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medium">
        <color rgb="FF953735"/>
      </left>
      <right style="medium">
        <color rgb="FF953735"/>
      </right>
      <top style="thick">
        <color rgb="FF953735"/>
      </top>
      <bottom/>
    </border>
    <border>
      <left style="thick">
        <color theme="1" tint="0.49998000264167786"/>
      </left>
      <right/>
      <top/>
      <bottom/>
    </border>
    <border>
      <left/>
      <right/>
      <top/>
      <bottom style="thick">
        <color rgb="FF953735"/>
      </bottom>
    </border>
    <border>
      <left style="medium"/>
      <right/>
      <top style="thick">
        <color rgb="FF953735"/>
      </top>
      <bottom style="thin">
        <color theme="0" tint="-0.149959996342659"/>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thick">
        <color theme="0" tint="-0.4999699890613556"/>
      </top>
      <bottom style="hair">
        <color theme="0" tint="-0.4999699890613556"/>
      </bottom>
    </border>
    <border>
      <left style="hair">
        <color theme="0" tint="-0.4999699890613556"/>
      </left>
      <right style="hair">
        <color theme="0" tint="-0.4999699890613556"/>
      </right>
      <top style="thick">
        <color theme="0" tint="-0.4999699890613556"/>
      </top>
      <bottom style="hair">
        <color theme="0" tint="-0.4999699890613556"/>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thick">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thick">
        <color theme="0" tint="-0.4999699890613556"/>
      </top>
      <bottom style="hair">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
      <left/>
      <right/>
      <top style="thick">
        <color theme="0" tint="-0.3499799966812134"/>
      </top>
      <bottom/>
    </border>
    <border>
      <left style="hair">
        <color theme="0" tint="-0.3499799966812134"/>
      </left>
      <right style="thick">
        <color theme="0" tint="-0.3499799966812134"/>
      </right>
      <top style="hair">
        <color theme="0" tint="-0.3499799966812134"/>
      </top>
      <bottom/>
    </border>
    <border>
      <left style="hair">
        <color theme="1" tint="0.49998000264167786"/>
      </left>
      <right/>
      <top style="thick">
        <color theme="0" tint="-0.4999699890613556"/>
      </top>
      <bottom style="thick">
        <color theme="0" tint="-0.4999699890613556"/>
      </bottom>
    </border>
    <border>
      <left style="hair">
        <color theme="0" tint="-0.3499799966812134"/>
      </left>
      <right/>
      <top style="thick">
        <color theme="0" tint="-0.3499799966812134"/>
      </top>
      <bottom style="hair">
        <color theme="0" tint="-0.3499799966812134"/>
      </bottom>
    </border>
    <border>
      <left style="hair">
        <color theme="0" tint="-0.3499799966812134"/>
      </left>
      <right/>
      <top style="hair">
        <color theme="0" tint="-0.3499799966812134"/>
      </top>
      <bottom style="hair">
        <color theme="0" tint="-0.3499799966812134"/>
      </bottom>
    </border>
    <border>
      <left style="hair">
        <color theme="0" tint="-0.3499799966812134"/>
      </left>
      <right/>
      <top style="thick">
        <color theme="0" tint="-0.3499799966812134"/>
      </top>
      <bottom style="thick">
        <color theme="0" tint="-0.3499799966812134"/>
      </bottom>
    </border>
    <border>
      <left style="thin"/>
      <right style="thin"/>
      <top style="thin"/>
      <bottom style="thin"/>
    </border>
    <border>
      <left style="thin"/>
      <right/>
      <top style="thin"/>
      <bottom style="thin"/>
    </border>
    <border>
      <left/>
      <right/>
      <top style="dotted">
        <color indexed="55"/>
      </top>
      <bottom/>
    </border>
    <border>
      <left/>
      <right/>
      <top style="thick">
        <color theme="1" tint="0.49998000264167786"/>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65" fillId="0" borderId="0">
      <alignment/>
      <protection/>
    </xf>
    <xf numFmtId="0" fontId="29"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9">
    <xf numFmtId="0" fontId="0" fillId="0" borderId="0" xfId="0" applyFont="1" applyAlignment="1">
      <alignment/>
    </xf>
    <xf numFmtId="0" fontId="0" fillId="33" borderId="0" xfId="0" applyFill="1" applyBorder="1" applyAlignment="1">
      <alignment/>
    </xf>
    <xf numFmtId="0" fontId="70" fillId="0" borderId="0" xfId="0" applyFont="1" applyAlignment="1">
      <alignment vertical="center"/>
    </xf>
    <xf numFmtId="0" fontId="70" fillId="0" borderId="0" xfId="0" applyFont="1" applyAlignment="1">
      <alignment vertical="center" wrapText="1"/>
    </xf>
    <xf numFmtId="0" fontId="71" fillId="34" borderId="10" xfId="0" applyFont="1" applyFill="1" applyBorder="1" applyAlignment="1">
      <alignment vertical="center" wrapText="1"/>
    </xf>
    <xf numFmtId="3" fontId="72" fillId="0" borderId="11" xfId="0" applyNumberFormat="1" applyFont="1" applyBorder="1" applyAlignment="1">
      <alignment vertical="center" wrapText="1"/>
    </xf>
    <xf numFmtId="0" fontId="71" fillId="34" borderId="12" xfId="0" applyFont="1" applyFill="1" applyBorder="1" applyAlignment="1">
      <alignment vertical="center" wrapText="1"/>
    </xf>
    <xf numFmtId="0" fontId="73" fillId="0" borderId="0" xfId="0" applyFont="1" applyAlignment="1">
      <alignment wrapText="1"/>
    </xf>
    <xf numFmtId="3" fontId="72" fillId="0" borderId="11" xfId="0" applyNumberFormat="1" applyFont="1" applyBorder="1" applyAlignment="1">
      <alignment wrapText="1"/>
    </xf>
    <xf numFmtId="0" fontId="0" fillId="0" borderId="0" xfId="0" applyAlignment="1">
      <alignment vertical="center"/>
    </xf>
    <xf numFmtId="3" fontId="72" fillId="0" borderId="13" xfId="0" applyNumberFormat="1" applyFont="1" applyBorder="1" applyAlignment="1">
      <alignment vertical="center" wrapText="1"/>
    </xf>
    <xf numFmtId="0" fontId="73" fillId="0" borderId="0" xfId="0" applyFont="1" applyAlignment="1">
      <alignment vertical="center" wrapText="1"/>
    </xf>
    <xf numFmtId="0" fontId="70" fillId="35" borderId="0" xfId="0" applyFont="1" applyFill="1" applyAlignment="1">
      <alignment vertical="center"/>
    </xf>
    <xf numFmtId="0" fontId="70" fillId="35" borderId="0" xfId="0" applyFont="1" applyFill="1" applyAlignment="1">
      <alignment vertical="center" wrapText="1"/>
    </xf>
    <xf numFmtId="0" fontId="70" fillId="35" borderId="14" xfId="0" applyFont="1" applyFill="1" applyBorder="1" applyAlignment="1">
      <alignment vertical="center"/>
    </xf>
    <xf numFmtId="0" fontId="70" fillId="35" borderId="0" xfId="0" applyFont="1" applyFill="1" applyBorder="1" applyAlignment="1">
      <alignment vertical="center" wrapText="1"/>
    </xf>
    <xf numFmtId="0" fontId="70" fillId="35" borderId="0" xfId="0" applyFont="1" applyFill="1" applyBorder="1" applyAlignment="1">
      <alignment vertical="center"/>
    </xf>
    <xf numFmtId="0" fontId="0" fillId="35" borderId="0" xfId="0" applyFill="1" applyAlignment="1">
      <alignment vertical="center"/>
    </xf>
    <xf numFmtId="0" fontId="73" fillId="35" borderId="0" xfId="0" applyFont="1" applyFill="1" applyAlignment="1">
      <alignment vertical="center" wrapText="1"/>
    </xf>
    <xf numFmtId="0" fontId="0" fillId="35" borderId="0" xfId="0" applyFill="1" applyAlignment="1">
      <alignment/>
    </xf>
    <xf numFmtId="0" fontId="73" fillId="35" borderId="0" xfId="0" applyFont="1" applyFill="1" applyAlignment="1">
      <alignment wrapText="1"/>
    </xf>
    <xf numFmtId="0" fontId="0" fillId="35" borderId="14" xfId="0" applyFill="1" applyBorder="1" applyAlignment="1">
      <alignment/>
    </xf>
    <xf numFmtId="0" fontId="0" fillId="35" borderId="0" xfId="0" applyFill="1" applyBorder="1" applyAlignment="1">
      <alignment/>
    </xf>
    <xf numFmtId="3" fontId="72" fillId="35" borderId="0" xfId="0" applyNumberFormat="1" applyFont="1" applyFill="1" applyBorder="1" applyAlignment="1">
      <alignment horizontal="center" vertical="center" wrapText="1"/>
    </xf>
    <xf numFmtId="0" fontId="70" fillId="35" borderId="15" xfId="0" applyFont="1" applyFill="1" applyBorder="1" applyAlignment="1">
      <alignment vertical="center"/>
    </xf>
    <xf numFmtId="0" fontId="71" fillId="36" borderId="16" xfId="0" applyFont="1" applyFill="1" applyBorder="1" applyAlignment="1">
      <alignment vertical="center" wrapText="1"/>
    </xf>
    <xf numFmtId="0" fontId="0" fillId="35" borderId="0" xfId="0" applyFill="1" applyBorder="1" applyAlignment="1">
      <alignment vertical="center"/>
    </xf>
    <xf numFmtId="3" fontId="70" fillId="35" borderId="0" xfId="0" applyNumberFormat="1" applyFont="1" applyFill="1" applyAlignment="1">
      <alignment vertical="center"/>
    </xf>
    <xf numFmtId="0" fontId="74" fillId="35" borderId="0" xfId="0" applyFont="1" applyFill="1" applyAlignment="1">
      <alignment horizontal="center" vertical="center"/>
    </xf>
    <xf numFmtId="0" fontId="75" fillId="35" borderId="0" xfId="0" applyFont="1" applyFill="1" applyBorder="1" applyAlignment="1">
      <alignment vertical="center" wrapText="1"/>
    </xf>
    <xf numFmtId="0" fontId="75" fillId="35" borderId="0" xfId="0" applyFont="1" applyFill="1" applyAlignment="1">
      <alignment vertical="center" wrapText="1"/>
    </xf>
    <xf numFmtId="0" fontId="72" fillId="35" borderId="0" xfId="0" applyFont="1" applyFill="1" applyAlignment="1">
      <alignment vertical="center"/>
    </xf>
    <xf numFmtId="3" fontId="76" fillId="0" borderId="0" xfId="0" applyNumberFormat="1" applyFont="1" applyBorder="1" applyAlignment="1">
      <alignment horizontal="center" vertical="center" wrapText="1"/>
    </xf>
    <xf numFmtId="0" fontId="77" fillId="35" borderId="0" xfId="0" applyFont="1" applyFill="1" applyAlignment="1">
      <alignment wrapText="1"/>
    </xf>
    <xf numFmtId="0" fontId="75" fillId="35" borderId="0" xfId="0" applyFont="1" applyFill="1" applyBorder="1" applyAlignment="1">
      <alignment wrapText="1"/>
    </xf>
    <xf numFmtId="0" fontId="78" fillId="35" borderId="0" xfId="0" applyFont="1" applyFill="1" applyBorder="1" applyAlignment="1">
      <alignment vertical="center"/>
    </xf>
    <xf numFmtId="0" fontId="78" fillId="35" borderId="0" xfId="0" applyFont="1" applyFill="1" applyAlignment="1">
      <alignment vertical="center"/>
    </xf>
    <xf numFmtId="3" fontId="70" fillId="35" borderId="0" xfId="0" applyNumberFormat="1" applyFont="1" applyFill="1" applyAlignment="1">
      <alignment vertical="center" wrapText="1"/>
    </xf>
    <xf numFmtId="0" fontId="78" fillId="35" borderId="0" xfId="0" applyFont="1" applyFill="1" applyAlignment="1">
      <alignment vertical="center" wrapText="1"/>
    </xf>
    <xf numFmtId="0" fontId="71" fillId="35" borderId="0" xfId="0" applyFont="1" applyFill="1" applyBorder="1" applyAlignment="1">
      <alignment vertical="center" wrapText="1"/>
    </xf>
    <xf numFmtId="3" fontId="72" fillId="35" borderId="0" xfId="0" applyNumberFormat="1" applyFont="1" applyFill="1" applyBorder="1" applyAlignment="1">
      <alignment vertical="center" wrapText="1"/>
    </xf>
    <xf numFmtId="3" fontId="72" fillId="35" borderId="0" xfId="0" applyNumberFormat="1" applyFont="1" applyFill="1" applyBorder="1" applyAlignment="1">
      <alignment wrapText="1"/>
    </xf>
    <xf numFmtId="3" fontId="72" fillId="35" borderId="0" xfId="0" applyNumberFormat="1" applyFont="1" applyFill="1" applyBorder="1" applyAlignment="1">
      <alignment vertical="top" wrapText="1"/>
    </xf>
    <xf numFmtId="0" fontId="79" fillId="33" borderId="0" xfId="0" applyFont="1" applyFill="1" applyBorder="1" applyAlignment="1">
      <alignment horizontal="center"/>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0" xfId="0" applyFill="1" applyAlignment="1">
      <alignment/>
    </xf>
    <xf numFmtId="0" fontId="80" fillId="33" borderId="0" xfId="0" applyFont="1" applyFill="1" applyBorder="1" applyAlignment="1">
      <alignment/>
    </xf>
    <xf numFmtId="0" fontId="81" fillId="33" borderId="0" xfId="0" applyFont="1" applyFill="1" applyBorder="1" applyAlignment="1">
      <alignment/>
    </xf>
    <xf numFmtId="0" fontId="16" fillId="33" borderId="20" xfId="0" applyFont="1" applyFill="1" applyBorder="1" applyAlignment="1">
      <alignment vertical="center" wrapText="1"/>
    </xf>
    <xf numFmtId="0" fontId="17" fillId="33" borderId="0" xfId="0" applyFont="1" applyFill="1" applyBorder="1" applyAlignment="1">
      <alignment vertical="center" wrapText="1"/>
    </xf>
    <xf numFmtId="0" fontId="17" fillId="33" borderId="21" xfId="0" applyFont="1" applyFill="1" applyBorder="1" applyAlignment="1">
      <alignment vertical="center" wrapText="1"/>
    </xf>
    <xf numFmtId="0" fontId="17" fillId="33" borderId="20" xfId="0" applyFont="1" applyFill="1" applyBorder="1" applyAlignment="1">
      <alignment vertical="center" wrapText="1"/>
    </xf>
    <xf numFmtId="0" fontId="79" fillId="33" borderId="0" xfId="0" applyFont="1" applyFill="1" applyBorder="1" applyAlignment="1">
      <alignment/>
    </xf>
    <xf numFmtId="0" fontId="82" fillId="33" borderId="0" xfId="0" applyFont="1" applyFill="1" applyBorder="1" applyAlignment="1">
      <alignment/>
    </xf>
    <xf numFmtId="0" fontId="83" fillId="33" borderId="0" xfId="0" applyFont="1" applyFill="1" applyBorder="1" applyAlignment="1">
      <alignment vertical="center" wrapText="1"/>
    </xf>
    <xf numFmtId="0" fontId="23" fillId="33" borderId="0" xfId="0" applyFont="1" applyFill="1" applyBorder="1" applyAlignment="1">
      <alignment/>
    </xf>
    <xf numFmtId="0" fontId="0" fillId="35" borderId="25" xfId="0" applyFill="1" applyBorder="1" applyAlignment="1">
      <alignment horizontal="center"/>
    </xf>
    <xf numFmtId="0" fontId="73" fillId="35" borderId="26" xfId="0" applyFont="1" applyFill="1" applyBorder="1" applyAlignment="1">
      <alignment horizontal="center" wrapText="1"/>
    </xf>
    <xf numFmtId="0" fontId="0" fillId="35" borderId="27" xfId="0" applyFill="1" applyBorder="1" applyAlignment="1">
      <alignment/>
    </xf>
    <xf numFmtId="0" fontId="73" fillId="35" borderId="28" xfId="0" applyFont="1" applyFill="1" applyBorder="1" applyAlignment="1">
      <alignment wrapText="1"/>
    </xf>
    <xf numFmtId="3" fontId="72" fillId="0" borderId="28" xfId="0" applyNumberFormat="1" applyFont="1" applyBorder="1" applyAlignment="1">
      <alignment horizontal="left" vertical="center" wrapText="1"/>
    </xf>
    <xf numFmtId="3" fontId="70" fillId="0" borderId="28" xfId="0" applyNumberFormat="1" applyFont="1" applyBorder="1" applyAlignment="1">
      <alignment horizontal="right" vertical="center"/>
    </xf>
    <xf numFmtId="3" fontId="10" fillId="0" borderId="29" xfId="0" applyNumberFormat="1" applyFont="1" applyFill="1" applyBorder="1" applyAlignment="1">
      <alignment horizontal="right" vertical="center"/>
    </xf>
    <xf numFmtId="0" fontId="72" fillId="0" borderId="28" xfId="0" applyFont="1" applyBorder="1" applyAlignment="1">
      <alignment horizontal="left" vertical="center" wrapText="1"/>
    </xf>
    <xf numFmtId="0" fontId="71" fillId="37" borderId="26" xfId="0" applyFont="1" applyFill="1" applyBorder="1" applyAlignment="1">
      <alignment horizontal="center" vertical="center" wrapText="1"/>
    </xf>
    <xf numFmtId="3" fontId="72" fillId="12" borderId="30" xfId="0" applyNumberFormat="1" applyFont="1" applyFill="1" applyBorder="1" applyAlignment="1">
      <alignment horizontal="left" vertical="center" wrapText="1"/>
    </xf>
    <xf numFmtId="0" fontId="70" fillId="35" borderId="31" xfId="0" applyFont="1" applyFill="1" applyBorder="1" applyAlignment="1">
      <alignment vertical="center"/>
    </xf>
    <xf numFmtId="0" fontId="70" fillId="35" borderId="32" xfId="0" applyFont="1" applyFill="1" applyBorder="1" applyAlignment="1">
      <alignment vertical="center" wrapText="1"/>
    </xf>
    <xf numFmtId="0" fontId="70" fillId="35" borderId="32" xfId="0" applyFont="1" applyFill="1" applyBorder="1" applyAlignment="1">
      <alignment vertical="center"/>
    </xf>
    <xf numFmtId="0" fontId="70" fillId="35" borderId="33" xfId="0" applyFont="1" applyFill="1" applyBorder="1" applyAlignment="1">
      <alignment vertical="center"/>
    </xf>
    <xf numFmtId="0" fontId="70" fillId="35" borderId="34" xfId="0" applyFont="1" applyFill="1" applyBorder="1" applyAlignment="1">
      <alignment vertical="center" wrapText="1"/>
    </xf>
    <xf numFmtId="0" fontId="70" fillId="35" borderId="34" xfId="0" applyFont="1" applyFill="1" applyBorder="1" applyAlignment="1">
      <alignment vertical="center"/>
    </xf>
    <xf numFmtId="3" fontId="72" fillId="0" borderId="34" xfId="0" applyNumberFormat="1" applyFont="1" applyBorder="1" applyAlignment="1">
      <alignment horizontal="left" vertical="center" wrapText="1"/>
    </xf>
    <xf numFmtId="3" fontId="70" fillId="0" borderId="34" xfId="0" applyNumberFormat="1" applyFont="1" applyBorder="1" applyAlignment="1">
      <alignment horizontal="right" vertical="center"/>
    </xf>
    <xf numFmtId="3" fontId="72" fillId="0" borderId="35" xfId="0" applyNumberFormat="1" applyFont="1" applyBorder="1" applyAlignment="1">
      <alignment vertical="center"/>
    </xf>
    <xf numFmtId="0" fontId="72" fillId="0" borderId="34" xfId="0" applyFont="1" applyBorder="1" applyAlignment="1">
      <alignment horizontal="left" vertical="center" wrapText="1"/>
    </xf>
    <xf numFmtId="0" fontId="72" fillId="35" borderId="36" xfId="0" applyFont="1" applyFill="1" applyBorder="1" applyAlignment="1">
      <alignment vertical="center"/>
    </xf>
    <xf numFmtId="0" fontId="72" fillId="35" borderId="37" xfId="0" applyFont="1" applyFill="1" applyBorder="1" applyAlignment="1">
      <alignment vertical="center" wrapText="1"/>
    </xf>
    <xf numFmtId="0" fontId="72" fillId="35" borderId="37" xfId="0" applyFont="1" applyFill="1" applyBorder="1" applyAlignment="1">
      <alignment vertical="center"/>
    </xf>
    <xf numFmtId="0" fontId="71" fillId="34" borderId="32" xfId="0" applyFont="1" applyFill="1" applyBorder="1" applyAlignment="1">
      <alignment vertical="center" wrapText="1"/>
    </xf>
    <xf numFmtId="3" fontId="71" fillId="34" borderId="32" xfId="0" applyNumberFormat="1" applyFont="1" applyFill="1" applyBorder="1" applyAlignment="1">
      <alignment horizontal="center" vertical="center" wrapText="1"/>
    </xf>
    <xf numFmtId="3" fontId="71" fillId="38" borderId="32" xfId="0" applyNumberFormat="1" applyFont="1" applyFill="1" applyBorder="1" applyAlignment="1">
      <alignment horizontal="center" vertical="center" wrapText="1"/>
    </xf>
    <xf numFmtId="0" fontId="71" fillId="34" borderId="32" xfId="0" applyFont="1" applyFill="1" applyBorder="1" applyAlignment="1">
      <alignment horizontal="center" vertical="center" wrapText="1"/>
    </xf>
    <xf numFmtId="0" fontId="71" fillId="34" borderId="38" xfId="0" applyFont="1" applyFill="1" applyBorder="1" applyAlignment="1">
      <alignment horizontal="center" vertical="center" wrapText="1"/>
    </xf>
    <xf numFmtId="3" fontId="72" fillId="39" borderId="37" xfId="0" applyNumberFormat="1" applyFont="1" applyFill="1" applyBorder="1" applyAlignment="1">
      <alignment horizontal="left" vertical="center" wrapText="1"/>
    </xf>
    <xf numFmtId="3" fontId="72" fillId="39" borderId="39" xfId="0" applyNumberFormat="1" applyFont="1" applyFill="1" applyBorder="1" applyAlignment="1">
      <alignment vertical="center"/>
    </xf>
    <xf numFmtId="0" fontId="71" fillId="34" borderId="40" xfId="0" applyFont="1" applyFill="1" applyBorder="1" applyAlignment="1">
      <alignment vertical="center" wrapText="1"/>
    </xf>
    <xf numFmtId="3" fontId="71" fillId="34" borderId="41" xfId="0" applyNumberFormat="1" applyFont="1" applyFill="1" applyBorder="1" applyAlignment="1">
      <alignment horizontal="center" vertical="center" wrapText="1"/>
    </xf>
    <xf numFmtId="3" fontId="71" fillId="38" borderId="41" xfId="0" applyNumberFormat="1" applyFont="1" applyFill="1" applyBorder="1" applyAlignment="1">
      <alignment horizontal="center" vertical="center" wrapText="1"/>
    </xf>
    <xf numFmtId="0" fontId="71" fillId="34" borderId="41" xfId="0" applyFont="1" applyFill="1" applyBorder="1" applyAlignment="1">
      <alignment horizontal="center" vertical="center" wrapText="1"/>
    </xf>
    <xf numFmtId="0" fontId="71" fillId="34" borderId="42" xfId="0" applyFont="1" applyFill="1" applyBorder="1" applyAlignment="1">
      <alignment horizontal="center" vertical="center" wrapText="1"/>
    </xf>
    <xf numFmtId="3" fontId="72" fillId="0" borderId="33" xfId="0" applyNumberFormat="1" applyFont="1" applyBorder="1" applyAlignment="1">
      <alignment horizontal="left" vertical="center" wrapText="1"/>
    </xf>
    <xf numFmtId="3" fontId="14" fillId="0" borderId="34" xfId="0" applyNumberFormat="1" applyFont="1" applyFill="1" applyBorder="1" applyAlignment="1">
      <alignment horizontal="right" vertical="center"/>
    </xf>
    <xf numFmtId="0" fontId="71" fillId="34" borderId="43" xfId="0" applyFont="1" applyFill="1" applyBorder="1" applyAlignment="1">
      <alignment vertical="center" wrapText="1"/>
    </xf>
    <xf numFmtId="3" fontId="71" fillId="34" borderId="44" xfId="0" applyNumberFormat="1" applyFont="1" applyFill="1" applyBorder="1" applyAlignment="1">
      <alignment horizontal="center" vertical="center" wrapText="1"/>
    </xf>
    <xf numFmtId="3" fontId="71" fillId="38" borderId="44" xfId="0" applyNumberFormat="1" applyFont="1" applyFill="1" applyBorder="1" applyAlignment="1">
      <alignment horizontal="center" vertical="center" wrapText="1"/>
    </xf>
    <xf numFmtId="0" fontId="71" fillId="34" borderId="44" xfId="0" applyFont="1" applyFill="1" applyBorder="1" applyAlignment="1">
      <alignment horizontal="center" vertical="center" wrapText="1"/>
    </xf>
    <xf numFmtId="0" fontId="71" fillId="34" borderId="45" xfId="0" applyFont="1" applyFill="1" applyBorder="1" applyAlignment="1">
      <alignment horizontal="center" vertical="center" wrapText="1"/>
    </xf>
    <xf numFmtId="0" fontId="71" fillId="34" borderId="31" xfId="0" applyFont="1" applyFill="1" applyBorder="1" applyAlignment="1">
      <alignment vertical="center" wrapText="1"/>
    </xf>
    <xf numFmtId="3" fontId="72" fillId="39" borderId="36"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xf>
    <xf numFmtId="0" fontId="71" fillId="37" borderId="31" xfId="0" applyFont="1" applyFill="1" applyBorder="1" applyAlignment="1">
      <alignment horizontal="center" vertical="center" wrapText="1"/>
    </xf>
    <xf numFmtId="3" fontId="71" fillId="37" borderId="43" xfId="0" applyNumberFormat="1" applyFont="1" applyFill="1" applyBorder="1" applyAlignment="1">
      <alignment wrapText="1"/>
    </xf>
    <xf numFmtId="3" fontId="72" fillId="12" borderId="36" xfId="0" applyNumberFormat="1" applyFont="1" applyFill="1" applyBorder="1" applyAlignment="1">
      <alignment horizontal="left" vertical="center" wrapText="1"/>
    </xf>
    <xf numFmtId="3" fontId="72" fillId="12" borderId="37" xfId="0" applyNumberFormat="1" applyFont="1" applyFill="1" applyBorder="1" applyAlignment="1">
      <alignment horizontal="left" vertical="center" wrapText="1"/>
    </xf>
    <xf numFmtId="0" fontId="70" fillId="35" borderId="46" xfId="0" applyFont="1" applyFill="1" applyBorder="1" applyAlignment="1">
      <alignment vertical="center"/>
    </xf>
    <xf numFmtId="0" fontId="70" fillId="35" borderId="47" xfId="0" applyFont="1" applyFill="1" applyBorder="1" applyAlignment="1">
      <alignment vertical="center" wrapText="1"/>
    </xf>
    <xf numFmtId="0" fontId="70" fillId="35" borderId="47" xfId="0" applyFont="1" applyFill="1" applyBorder="1" applyAlignment="1">
      <alignment vertical="center"/>
    </xf>
    <xf numFmtId="3" fontId="72" fillId="0" borderId="47" xfId="0" applyNumberFormat="1" applyFont="1" applyBorder="1" applyAlignment="1">
      <alignment horizontal="left" vertical="center" wrapText="1"/>
    </xf>
    <xf numFmtId="0" fontId="72" fillId="0" borderId="47" xfId="0" applyFont="1" applyBorder="1" applyAlignment="1">
      <alignment horizontal="left" vertical="center" wrapText="1"/>
    </xf>
    <xf numFmtId="0" fontId="0" fillId="35" borderId="48" xfId="0" applyFill="1" applyBorder="1" applyAlignment="1">
      <alignment/>
    </xf>
    <xf numFmtId="0" fontId="73" fillId="35" borderId="49" xfId="0" applyFont="1" applyFill="1" applyBorder="1" applyAlignment="1">
      <alignment wrapText="1"/>
    </xf>
    <xf numFmtId="0" fontId="72" fillId="0" borderId="49" xfId="0" applyFont="1" applyBorder="1" applyAlignment="1">
      <alignment horizontal="left" vertical="center" wrapText="1"/>
    </xf>
    <xf numFmtId="0" fontId="0" fillId="35" borderId="50" xfId="0" applyFill="1" applyBorder="1" applyAlignment="1">
      <alignment horizontal="center"/>
    </xf>
    <xf numFmtId="0" fontId="0" fillId="35" borderId="51" xfId="0" applyFill="1" applyBorder="1" applyAlignment="1">
      <alignment/>
    </xf>
    <xf numFmtId="0" fontId="0" fillId="35" borderId="52" xfId="0" applyFill="1" applyBorder="1" applyAlignment="1">
      <alignment/>
    </xf>
    <xf numFmtId="3" fontId="72" fillId="0" borderId="27" xfId="0" applyNumberFormat="1" applyFont="1" applyBorder="1" applyAlignment="1">
      <alignment horizontal="left" vertical="center" wrapText="1"/>
    </xf>
    <xf numFmtId="3" fontId="72" fillId="0" borderId="48" xfId="0" applyNumberFormat="1" applyFont="1" applyBorder="1" applyAlignment="1">
      <alignment horizontal="left" vertical="center" wrapText="1"/>
    </xf>
    <xf numFmtId="3" fontId="72" fillId="12" borderId="53" xfId="0" applyNumberFormat="1" applyFont="1" applyFill="1" applyBorder="1" applyAlignment="1">
      <alignment horizontal="left" vertical="center" wrapText="1"/>
    </xf>
    <xf numFmtId="0" fontId="68" fillId="35" borderId="53" xfId="0" applyFont="1" applyFill="1" applyBorder="1" applyAlignment="1">
      <alignment/>
    </xf>
    <xf numFmtId="0" fontId="76" fillId="35" borderId="30" xfId="0" applyFont="1" applyFill="1" applyBorder="1" applyAlignment="1">
      <alignment wrapText="1"/>
    </xf>
    <xf numFmtId="0" fontId="68" fillId="35" borderId="54" xfId="0" applyFont="1" applyFill="1" applyBorder="1" applyAlignment="1">
      <alignment/>
    </xf>
    <xf numFmtId="3" fontId="72" fillId="12" borderId="30" xfId="0" applyNumberFormat="1" applyFont="1" applyFill="1" applyBorder="1" applyAlignment="1">
      <alignment/>
    </xf>
    <xf numFmtId="0" fontId="68" fillId="35" borderId="0" xfId="0" applyFont="1" applyFill="1" applyAlignment="1">
      <alignment/>
    </xf>
    <xf numFmtId="3" fontId="72" fillId="12" borderId="37" xfId="0" applyNumberFormat="1" applyFont="1" applyFill="1" applyBorder="1" applyAlignment="1">
      <alignment/>
    </xf>
    <xf numFmtId="0" fontId="72" fillId="0" borderId="0" xfId="0" applyFont="1" applyBorder="1" applyAlignment="1">
      <alignment horizontal="left" vertical="center" wrapText="1"/>
    </xf>
    <xf numFmtId="3" fontId="10" fillId="0" borderId="35" xfId="0" applyNumberFormat="1" applyFont="1" applyBorder="1" applyAlignment="1">
      <alignment vertical="center"/>
    </xf>
    <xf numFmtId="3" fontId="10" fillId="12" borderId="55" xfId="0" applyNumberFormat="1" applyFont="1" applyFill="1" applyBorder="1" applyAlignment="1">
      <alignment/>
    </xf>
    <xf numFmtId="3" fontId="72" fillId="0" borderId="33" xfId="0" applyNumberFormat="1" applyFont="1" applyFill="1" applyBorder="1" applyAlignment="1">
      <alignment horizontal="left" vertical="center" wrapText="1"/>
    </xf>
    <xf numFmtId="3" fontId="72" fillId="0" borderId="34" xfId="0" applyNumberFormat="1" applyFont="1" applyFill="1" applyBorder="1" applyAlignment="1">
      <alignment horizontal="left" vertical="center" wrapText="1"/>
    </xf>
    <xf numFmtId="0" fontId="69" fillId="35" borderId="27" xfId="0" applyFont="1" applyFill="1" applyBorder="1" applyAlignment="1">
      <alignment/>
    </xf>
    <xf numFmtId="0" fontId="84" fillId="35" borderId="28" xfId="0" applyFont="1" applyFill="1" applyBorder="1" applyAlignment="1">
      <alignment wrapText="1"/>
    </xf>
    <xf numFmtId="0" fontId="69" fillId="35" borderId="51" xfId="0" applyFont="1" applyFill="1" applyBorder="1" applyAlignment="1">
      <alignment/>
    </xf>
    <xf numFmtId="0" fontId="69" fillId="35" borderId="0" xfId="0" applyFont="1" applyFill="1" applyAlignment="1">
      <alignment/>
    </xf>
    <xf numFmtId="3" fontId="10" fillId="0" borderId="27" xfId="0" applyNumberFormat="1" applyFont="1" applyBorder="1" applyAlignment="1">
      <alignment horizontal="left" vertical="center" wrapText="1"/>
    </xf>
    <xf numFmtId="3" fontId="10" fillId="0" borderId="28" xfId="0" applyNumberFormat="1" applyFont="1" applyBorder="1" applyAlignment="1">
      <alignment horizontal="left" vertical="center" wrapText="1"/>
    </xf>
    <xf numFmtId="0" fontId="28" fillId="35" borderId="0" xfId="0" applyFont="1" applyFill="1" applyAlignment="1">
      <alignment vertical="center"/>
    </xf>
    <xf numFmtId="3" fontId="10" fillId="0" borderId="33" xfId="0" applyNumberFormat="1" applyFont="1" applyBorder="1" applyAlignment="1">
      <alignment horizontal="left" vertical="center" wrapText="1"/>
    </xf>
    <xf numFmtId="3" fontId="10" fillId="0" borderId="34" xfId="0" applyNumberFormat="1" applyFont="1" applyBorder="1" applyAlignment="1">
      <alignment horizontal="left" vertical="center" wrapText="1"/>
    </xf>
    <xf numFmtId="0" fontId="30" fillId="40" borderId="0" xfId="59" applyFont="1" applyFill="1" applyBorder="1" applyAlignment="1">
      <alignment horizontal="left" wrapText="1"/>
      <protection/>
    </xf>
    <xf numFmtId="3" fontId="0" fillId="35" borderId="0" xfId="0" applyNumberFormat="1" applyFill="1" applyAlignment="1">
      <alignment vertical="center"/>
    </xf>
    <xf numFmtId="3" fontId="69" fillId="35" borderId="0" xfId="0" applyNumberFormat="1" applyFont="1" applyFill="1" applyAlignment="1">
      <alignment vertical="center"/>
    </xf>
    <xf numFmtId="3" fontId="71" fillId="37" borderId="26" xfId="0" applyNumberFormat="1" applyFont="1" applyFill="1" applyBorder="1" applyAlignment="1">
      <alignment horizontal="center" vertical="center" wrapText="1"/>
    </xf>
    <xf numFmtId="0" fontId="71" fillId="37" borderId="50" xfId="0" applyFont="1" applyFill="1" applyBorder="1" applyAlignment="1">
      <alignment horizontal="center" vertical="center" wrapText="1"/>
    </xf>
    <xf numFmtId="0" fontId="71" fillId="37" borderId="56" xfId="0" applyFont="1" applyFill="1" applyBorder="1" applyAlignment="1">
      <alignment horizontal="center" vertical="center" wrapText="1"/>
    </xf>
    <xf numFmtId="3" fontId="71" fillId="37" borderId="57" xfId="0" applyNumberFormat="1" applyFont="1" applyFill="1" applyBorder="1" applyAlignment="1">
      <alignment horizontal="center" vertical="center" wrapText="1"/>
    </xf>
    <xf numFmtId="3" fontId="71" fillId="37" borderId="58" xfId="0" applyNumberFormat="1" applyFont="1" applyFill="1" applyBorder="1" applyAlignment="1">
      <alignment horizontal="center" vertical="center" wrapText="1"/>
    </xf>
    <xf numFmtId="3" fontId="71" fillId="37" borderId="59" xfId="0" applyNumberFormat="1" applyFont="1" applyFill="1" applyBorder="1" applyAlignment="1">
      <alignment horizontal="center" vertical="center" wrapText="1"/>
    </xf>
    <xf numFmtId="3" fontId="71" fillId="37" borderId="60" xfId="0" applyNumberFormat="1" applyFont="1" applyFill="1" applyBorder="1" applyAlignment="1">
      <alignment horizontal="center" vertical="center" wrapText="1"/>
    </xf>
    <xf numFmtId="3" fontId="71" fillId="37" borderId="43" xfId="0" applyNumberFormat="1" applyFont="1" applyFill="1" applyBorder="1" applyAlignment="1">
      <alignment horizontal="center" vertical="center" wrapText="1"/>
    </xf>
    <xf numFmtId="3" fontId="71" fillId="37" borderId="44" xfId="0" applyNumberFormat="1" applyFont="1" applyFill="1" applyBorder="1" applyAlignment="1">
      <alignment horizontal="center" vertical="center" wrapText="1"/>
    </xf>
    <xf numFmtId="3" fontId="71" fillId="37" borderId="45" xfId="0" applyNumberFormat="1" applyFont="1" applyFill="1" applyBorder="1" applyAlignment="1">
      <alignment horizontal="center" vertical="center" wrapText="1"/>
    </xf>
    <xf numFmtId="0" fontId="71" fillId="37" borderId="32" xfId="0" applyFont="1" applyFill="1" applyBorder="1" applyAlignment="1">
      <alignment vertical="center" wrapText="1"/>
    </xf>
    <xf numFmtId="3" fontId="71" fillId="37" borderId="32" xfId="0" applyNumberFormat="1" applyFont="1" applyFill="1" applyBorder="1" applyAlignment="1">
      <alignment vertical="center" wrapText="1"/>
    </xf>
    <xf numFmtId="0" fontId="71" fillId="37" borderId="50" xfId="0" applyFont="1" applyFill="1" applyBorder="1" applyAlignment="1">
      <alignment vertical="center" wrapText="1"/>
    </xf>
    <xf numFmtId="0" fontId="71" fillId="37" borderId="38" xfId="0" applyFont="1" applyFill="1" applyBorder="1" applyAlignment="1">
      <alignment vertical="center" wrapText="1"/>
    </xf>
    <xf numFmtId="0" fontId="70" fillId="0" borderId="0" xfId="0" applyFont="1" applyFill="1" applyAlignment="1">
      <alignment vertical="center"/>
    </xf>
    <xf numFmtId="3" fontId="70" fillId="0" borderId="0" xfId="0" applyNumberFormat="1" applyFont="1" applyFill="1" applyAlignment="1">
      <alignment vertical="center"/>
    </xf>
    <xf numFmtId="0" fontId="0" fillId="35" borderId="61" xfId="0" applyFill="1" applyBorder="1" applyAlignment="1">
      <alignment vertical="center"/>
    </xf>
    <xf numFmtId="0" fontId="85" fillId="35" borderId="0" xfId="0" applyFont="1" applyFill="1" applyAlignment="1">
      <alignment/>
    </xf>
    <xf numFmtId="3" fontId="70" fillId="0" borderId="49" xfId="0" applyNumberFormat="1" applyFont="1" applyBorder="1" applyAlignment="1">
      <alignment horizontal="right" vertical="center"/>
    </xf>
    <xf numFmtId="3" fontId="72" fillId="0" borderId="0" xfId="0" applyNumberFormat="1" applyFont="1" applyBorder="1" applyAlignment="1">
      <alignment horizontal="left" vertical="center" wrapText="1"/>
    </xf>
    <xf numFmtId="3" fontId="14" fillId="0" borderId="47" xfId="0" applyNumberFormat="1" applyFont="1" applyFill="1" applyBorder="1" applyAlignment="1">
      <alignment horizontal="right" vertical="center"/>
    </xf>
    <xf numFmtId="3" fontId="10" fillId="0" borderId="62" xfId="0" applyNumberFormat="1" applyFont="1" applyFill="1" applyBorder="1" applyAlignment="1">
      <alignment horizontal="right" vertical="center"/>
    </xf>
    <xf numFmtId="3" fontId="72" fillId="0" borderId="35" xfId="0" applyNumberFormat="1" applyFont="1" applyFill="1" applyBorder="1" applyAlignment="1">
      <alignment horizontal="right" vertical="center"/>
    </xf>
    <xf numFmtId="0" fontId="72" fillId="0" borderId="34" xfId="0" applyFont="1" applyFill="1" applyBorder="1" applyAlignment="1">
      <alignment horizontal="left" vertical="center" wrapText="1"/>
    </xf>
    <xf numFmtId="3" fontId="72" fillId="0" borderId="48" xfId="0" applyNumberFormat="1" applyFont="1" applyFill="1" applyBorder="1" applyAlignment="1">
      <alignment horizontal="left" vertical="center" wrapText="1"/>
    </xf>
    <xf numFmtId="0" fontId="72" fillId="0" borderId="49" xfId="0" applyFont="1" applyFill="1" applyBorder="1" applyAlignment="1">
      <alignment horizontal="left" vertical="center" wrapText="1"/>
    </xf>
    <xf numFmtId="3" fontId="72" fillId="0" borderId="0" xfId="0" applyNumberFormat="1" applyFont="1" applyFill="1" applyBorder="1" applyAlignment="1">
      <alignment horizontal="left" vertical="center" wrapText="1"/>
    </xf>
    <xf numFmtId="0" fontId="72" fillId="0" borderId="0" xfId="0" applyFont="1" applyFill="1" applyBorder="1" applyAlignment="1">
      <alignment horizontal="left" vertical="center" wrapText="1"/>
    </xf>
    <xf numFmtId="3" fontId="10" fillId="39" borderId="37" xfId="0" applyNumberFormat="1" applyFont="1" applyFill="1" applyBorder="1" applyAlignment="1">
      <alignment vertical="center"/>
    </xf>
    <xf numFmtId="0" fontId="71" fillId="34" borderId="63" xfId="0" applyFont="1" applyFill="1" applyBorder="1" applyAlignment="1">
      <alignment horizontal="center" vertical="center" wrapText="1"/>
    </xf>
    <xf numFmtId="0" fontId="71" fillId="34" borderId="64" xfId="0" applyFont="1" applyFill="1" applyBorder="1" applyAlignment="1">
      <alignment horizontal="center" vertical="center" wrapText="1"/>
    </xf>
    <xf numFmtId="3" fontId="70" fillId="0" borderId="65" xfId="0" applyNumberFormat="1" applyFont="1" applyBorder="1" applyAlignment="1">
      <alignment horizontal="right" vertical="center"/>
    </xf>
    <xf numFmtId="0" fontId="71" fillId="34" borderId="66" xfId="0" applyFont="1" applyFill="1" applyBorder="1" applyAlignment="1">
      <alignment horizontal="center" vertical="center" wrapText="1"/>
    </xf>
    <xf numFmtId="3" fontId="14" fillId="0" borderId="65" xfId="0" applyNumberFormat="1" applyFont="1" applyFill="1" applyBorder="1" applyAlignment="1">
      <alignment horizontal="right" vertical="center"/>
    </xf>
    <xf numFmtId="0" fontId="71" fillId="37" borderId="25" xfId="0" applyFont="1" applyFill="1" applyBorder="1" applyAlignment="1">
      <alignment horizontal="left" vertical="center" wrapText="1"/>
    </xf>
    <xf numFmtId="0" fontId="86" fillId="35" borderId="0" xfId="0" applyFont="1" applyFill="1" applyAlignment="1">
      <alignment vertical="center" wrapText="1"/>
    </xf>
    <xf numFmtId="0" fontId="53" fillId="35" borderId="0" xfId="0" applyFont="1" applyFill="1" applyAlignment="1">
      <alignment vertical="center"/>
    </xf>
    <xf numFmtId="0" fontId="53" fillId="0" borderId="67" xfId="0" applyFont="1" applyFill="1" applyBorder="1" applyAlignment="1">
      <alignment vertical="center"/>
    </xf>
    <xf numFmtId="0" fontId="86" fillId="0" borderId="67" xfId="0" applyFont="1" applyFill="1" applyBorder="1" applyAlignment="1">
      <alignment vertical="center" wrapText="1"/>
    </xf>
    <xf numFmtId="0" fontId="53" fillId="0" borderId="68" xfId="0" applyFont="1" applyFill="1" applyBorder="1" applyAlignment="1">
      <alignment vertical="center"/>
    </xf>
    <xf numFmtId="0" fontId="53" fillId="0" borderId="67" xfId="0" applyFont="1" applyFill="1" applyBorder="1" applyAlignment="1">
      <alignment vertical="center"/>
    </xf>
    <xf numFmtId="0" fontId="86" fillId="0" borderId="67" xfId="0" applyFont="1" applyFill="1" applyBorder="1" applyAlignment="1">
      <alignment vertical="center" wrapText="1"/>
    </xf>
    <xf numFmtId="0" fontId="84" fillId="35" borderId="0" xfId="0" applyFont="1" applyFill="1" applyAlignment="1">
      <alignment vertical="center" wrapText="1"/>
    </xf>
    <xf numFmtId="0" fontId="69" fillId="35" borderId="0" xfId="0" applyFont="1" applyFill="1" applyAlignment="1">
      <alignment vertical="center"/>
    </xf>
    <xf numFmtId="0" fontId="69" fillId="35" borderId="0" xfId="0" applyFont="1" applyFill="1" applyBorder="1" applyAlignment="1">
      <alignment vertical="center"/>
    </xf>
    <xf numFmtId="0" fontId="69" fillId="0" borderId="0" xfId="0" applyFont="1" applyAlignment="1">
      <alignment vertical="center"/>
    </xf>
    <xf numFmtId="0" fontId="69" fillId="35" borderId="67" xfId="0" applyFont="1" applyFill="1" applyBorder="1" applyAlignment="1">
      <alignment vertical="center"/>
    </xf>
    <xf numFmtId="0" fontId="84" fillId="35" borderId="67" xfId="0" applyFont="1" applyFill="1" applyBorder="1" applyAlignment="1">
      <alignment vertical="center" wrapText="1"/>
    </xf>
    <xf numFmtId="0" fontId="28" fillId="35" borderId="0" xfId="0" applyFont="1" applyFill="1" applyBorder="1" applyAlignment="1">
      <alignment vertical="center"/>
    </xf>
    <xf numFmtId="0" fontId="28" fillId="0" borderId="0" xfId="0" applyFont="1" applyAlignment="1">
      <alignment vertical="center"/>
    </xf>
    <xf numFmtId="0" fontId="28" fillId="0" borderId="67" xfId="0" applyFont="1" applyFill="1" applyBorder="1" applyAlignment="1">
      <alignment vertical="center"/>
    </xf>
    <xf numFmtId="0" fontId="34" fillId="0" borderId="67" xfId="0" applyFont="1" applyFill="1" applyBorder="1" applyAlignment="1">
      <alignment vertical="center" wrapText="1"/>
    </xf>
    <xf numFmtId="0" fontId="28" fillId="0" borderId="68" xfId="0" applyFont="1" applyFill="1" applyBorder="1" applyAlignment="1">
      <alignment vertical="center"/>
    </xf>
    <xf numFmtId="3" fontId="87" fillId="35" borderId="0" xfId="0" applyNumberFormat="1" applyFont="1" applyFill="1" applyAlignment="1">
      <alignment/>
    </xf>
    <xf numFmtId="0" fontId="87" fillId="35" borderId="0" xfId="0" applyFont="1" applyFill="1" applyAlignment="1">
      <alignment/>
    </xf>
    <xf numFmtId="3" fontId="28" fillId="35" borderId="0" xfId="0" applyNumberFormat="1" applyFont="1" applyFill="1" applyAlignment="1">
      <alignment vertical="center"/>
    </xf>
    <xf numFmtId="0" fontId="36" fillId="41" borderId="69" xfId="0" applyFont="1" applyFill="1" applyBorder="1" applyAlignment="1" applyProtection="1">
      <alignment wrapText="1"/>
      <protection locked="0"/>
    </xf>
    <xf numFmtId="0" fontId="53" fillId="35" borderId="0" xfId="0" applyFont="1" applyFill="1" applyBorder="1" applyAlignment="1">
      <alignment vertical="center"/>
    </xf>
    <xf numFmtId="0" fontId="71" fillId="35" borderId="0" xfId="0" applyFont="1" applyFill="1" applyBorder="1" applyAlignment="1">
      <alignment horizontal="center" vertical="center"/>
    </xf>
    <xf numFmtId="0" fontId="71" fillId="35" borderId="0" xfId="0" applyFont="1" applyFill="1" applyBorder="1" applyAlignment="1">
      <alignment horizontal="center" vertical="center" wrapText="1"/>
    </xf>
    <xf numFmtId="3" fontId="71" fillId="35" borderId="0" xfId="0" applyNumberFormat="1" applyFont="1" applyFill="1" applyBorder="1" applyAlignment="1">
      <alignment horizontal="center" vertical="center" wrapText="1"/>
    </xf>
    <xf numFmtId="3" fontId="71" fillId="35" borderId="0" xfId="0" applyNumberFormat="1" applyFont="1" applyFill="1" applyBorder="1" applyAlignment="1">
      <alignment vertical="center" wrapText="1"/>
    </xf>
    <xf numFmtId="3" fontId="88" fillId="35" borderId="0" xfId="0" applyNumberFormat="1" applyFont="1" applyFill="1" applyBorder="1" applyAlignment="1">
      <alignment vertical="center" wrapText="1"/>
    </xf>
    <xf numFmtId="3" fontId="88" fillId="35" borderId="0" xfId="0" applyNumberFormat="1" applyFont="1" applyFill="1" applyBorder="1" applyAlignment="1">
      <alignment vertical="center"/>
    </xf>
    <xf numFmtId="10" fontId="88" fillId="35" borderId="0" xfId="0" applyNumberFormat="1" applyFont="1" applyFill="1" applyBorder="1" applyAlignment="1">
      <alignment vertical="center"/>
    </xf>
    <xf numFmtId="0" fontId="85" fillId="35" borderId="0" xfId="0" applyFont="1" applyFill="1" applyAlignment="1">
      <alignment horizontal="left" vertical="top" wrapText="1"/>
    </xf>
    <xf numFmtId="0" fontId="89" fillId="33" borderId="0" xfId="0" applyFont="1" applyFill="1" applyBorder="1" applyAlignment="1">
      <alignment horizontal="left" vertical="center" wrapText="1"/>
    </xf>
    <xf numFmtId="0" fontId="89" fillId="33" borderId="0" xfId="0" applyFont="1" applyFill="1" applyBorder="1" applyAlignment="1">
      <alignment horizontal="center" vertical="center" wrapText="1"/>
    </xf>
    <xf numFmtId="0" fontId="82" fillId="33" borderId="20" xfId="0" applyFont="1" applyFill="1" applyBorder="1" applyAlignment="1">
      <alignment horizontal="center"/>
    </xf>
    <xf numFmtId="0" fontId="82" fillId="33" borderId="0" xfId="0" applyFont="1" applyFill="1" applyBorder="1" applyAlignment="1">
      <alignment horizontal="center"/>
    </xf>
    <xf numFmtId="0" fontId="82" fillId="33" borderId="21" xfId="0" applyFont="1" applyFill="1" applyBorder="1" applyAlignment="1">
      <alignment horizontal="center"/>
    </xf>
    <xf numFmtId="0" fontId="24" fillId="35" borderId="0" xfId="0" applyFont="1" applyFill="1" applyBorder="1" applyAlignment="1">
      <alignment horizontal="center" vertical="center" wrapText="1"/>
    </xf>
    <xf numFmtId="0" fontId="24" fillId="35" borderId="0" xfId="0" applyFont="1" applyFill="1" applyAlignment="1">
      <alignment horizontal="center" vertical="center" wrapText="1"/>
    </xf>
    <xf numFmtId="0" fontId="25" fillId="35" borderId="0" xfId="0" applyFont="1" applyFill="1" applyAlignment="1">
      <alignment horizontal="center" wrapText="1"/>
    </xf>
    <xf numFmtId="0" fontId="0" fillId="0" borderId="0" xfId="0" applyFont="1" applyAlignment="1">
      <alignment horizontal="left" vertical="top" wrapText="1"/>
    </xf>
    <xf numFmtId="0" fontId="24" fillId="35" borderId="70" xfId="0" applyFont="1" applyFill="1" applyBorder="1" applyAlignment="1">
      <alignment horizontal="center" wrapText="1"/>
    </xf>
    <xf numFmtId="0" fontId="24" fillId="35" borderId="0" xfId="0" applyFont="1" applyFill="1" applyAlignment="1">
      <alignment horizontal="center" vertical="center"/>
    </xf>
    <xf numFmtId="0" fontId="24" fillId="35" borderId="0" xfId="0" applyFont="1" applyFill="1" applyBorder="1" applyAlignment="1">
      <alignment horizontal="center" vertical="center"/>
    </xf>
    <xf numFmtId="0" fontId="0" fillId="35" borderId="0" xfId="0" applyFill="1" applyAlignment="1">
      <alignment horizontal="center" vertical="center"/>
    </xf>
    <xf numFmtId="0" fontId="25" fillId="35" borderId="0" xfId="0" applyFont="1"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Учество по класи на осигурување  </a:t>
            </a:r>
            <a:r>
              <a:rPr lang="en-US" cap="none" sz="1600" b="1" i="0" u="none" baseline="0">
                <a:solidFill>
                  <a:srgbClr val="808080"/>
                </a:solidFill>
              </a:rPr>
              <a:t>
</a:t>
            </a:r>
            <a:r>
              <a:rPr lang="en-US" cap="none" sz="1600" b="1" i="0" u="none" baseline="0">
                <a:solidFill>
                  <a:srgbClr val="808080"/>
                </a:solidFill>
              </a:rPr>
              <a:t> (во соодветната класа на осигурување на ниво на индустрија) </a:t>
            </a:r>
          </a:p>
        </c:rich>
      </c:tx>
      <c:layout>
        <c:manualLayout>
          <c:xMode val="factor"/>
          <c:yMode val="factor"/>
          <c:x val="0.0135"/>
          <c:y val="-0.04075"/>
        </c:manualLayout>
      </c:layout>
      <c:spPr>
        <a:noFill/>
        <a:ln>
          <a:noFill/>
        </a:ln>
      </c:spPr>
    </c:title>
    <c:plotArea>
      <c:layout>
        <c:manualLayout>
          <c:xMode val="edge"/>
          <c:yMode val="edge"/>
          <c:x val="0.034"/>
          <c:y val="0.143"/>
          <c:w val="0.95175"/>
          <c:h val="0.8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9966"/>
              </a:solidFill>
              <a:ln>
                <a:solidFill>
                  <a:srgbClr val="008080"/>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Percent val="0"/>
            <c:separator>
</c:separator>
          </c:dLbls>
          <c:xVal>
            <c:strRef>
              <c:f>4!$F$58:$F$78</c:f>
              <c:strCache/>
            </c:strRef>
          </c:xVal>
          <c:yVal>
            <c:numRef>
              <c:f>4!$I$58:$I$78</c:f>
              <c:numCache/>
            </c:numRef>
          </c:yVal>
          <c:smooth val="0"/>
        </c:ser>
        <c:axId val="13374849"/>
        <c:axId val="53264778"/>
      </c:scatterChart>
      <c:valAx>
        <c:axId val="13374849"/>
        <c:scaling>
          <c:orientation val="minMax"/>
        </c:scaling>
        <c:axPos val="b"/>
        <c:majorGridlines>
          <c:spPr>
            <a:ln w="3175">
              <a:solidFill>
                <a:srgbClr val="C0C0C0"/>
              </a:solidFill>
            </a:ln>
          </c:spPr>
        </c:majorGridlines>
        <c:delete val="0"/>
        <c:numFmt formatCode="@" sourceLinked="0"/>
        <c:majorTickMark val="none"/>
        <c:minorTickMark val="none"/>
        <c:tickLblPos val="none"/>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53264778"/>
        <c:crosses val="autoZero"/>
        <c:crossBetween val="midCat"/>
        <c:dispUnits/>
      </c:valAx>
      <c:valAx>
        <c:axId val="532647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3374849"/>
        <c:crosses val="autoZero"/>
        <c:crossBetween val="midCat"/>
        <c:dispUnits/>
      </c:valAx>
      <c:spPr>
        <a:pattFill prst="ltDnDiag">
          <a:fgClr>
            <a:srgbClr val="D9D9D9"/>
          </a:fgClr>
          <a:bgClr>
            <a:srgbClr val="FFFFFF"/>
          </a:bgClr>
        </a:patt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Share by insurance classes 
</a:t>
            </a:r>
            <a:r>
              <a:rPr lang="en-US" cap="none" sz="1600" b="1" i="0" u="none" baseline="0">
                <a:solidFill>
                  <a:srgbClr val="808080"/>
                </a:solidFill>
              </a:rPr>
              <a:t>(in the respective class of insurance at the industry level)</a:t>
            </a:r>
            <a:r>
              <a:rPr lang="en-US" cap="none" sz="1600" b="1" i="0" u="none" baseline="0">
                <a:solidFill>
                  <a:srgbClr val="808080"/>
                </a:solidFill>
              </a:rPr>
              <a:t> </a:t>
            </a:r>
          </a:p>
        </c:rich>
      </c:tx>
      <c:layout>
        <c:manualLayout>
          <c:xMode val="factor"/>
          <c:yMode val="factor"/>
          <c:x val="0.02275"/>
          <c:y val="-0.0415"/>
        </c:manualLayout>
      </c:layout>
      <c:spPr>
        <a:noFill/>
        <a:ln>
          <a:noFill/>
        </a:ln>
      </c:spPr>
    </c:title>
    <c:plotArea>
      <c:layout>
        <c:manualLayout>
          <c:xMode val="edge"/>
          <c:yMode val="edge"/>
          <c:x val="0.03975"/>
          <c:y val="0.1475"/>
          <c:w val="0.9345"/>
          <c:h val="0.87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9966"/>
              </a:solidFill>
              <a:ln>
                <a:solidFill>
                  <a:srgbClr val="666699"/>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Percent val="0"/>
            <c:separator>
</c:separator>
          </c:dLbls>
          <c:xVal>
            <c:strRef>
              <c:f>4!$D$58:$D$78</c:f>
              <c:strCache/>
            </c:strRef>
          </c:xVal>
          <c:yVal>
            <c:numRef>
              <c:f>4!$I$58:$I$78</c:f>
              <c:numCache/>
            </c:numRef>
          </c:yVal>
          <c:smooth val="0"/>
        </c:ser>
        <c:axId val="9620955"/>
        <c:axId val="19479732"/>
      </c:scatterChart>
      <c:valAx>
        <c:axId val="9620955"/>
        <c:scaling>
          <c:orientation val="minMax"/>
        </c:scaling>
        <c:axPos val="b"/>
        <c:majorGridlines>
          <c:spPr>
            <a:ln w="3175">
              <a:solidFill>
                <a:srgbClr val="C0C0C0"/>
              </a:solidFill>
            </a:ln>
          </c:spPr>
        </c:majorGridlines>
        <c:delete val="0"/>
        <c:numFmt formatCode="@" sourceLinked="0"/>
        <c:majorTickMark val="none"/>
        <c:minorTickMark val="none"/>
        <c:tickLblPos val="none"/>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9479732"/>
        <c:crosses val="autoZero"/>
        <c:crossBetween val="midCat"/>
        <c:dispUnits/>
      </c:valAx>
      <c:valAx>
        <c:axId val="194797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9620955"/>
        <c:crosses val="autoZero"/>
        <c:crossBetween val="midCat"/>
        <c:dispUnits/>
      </c:valAx>
      <c:spPr>
        <a:pattFill prst="ltDnDiag">
          <a:fgClr>
            <a:srgbClr val="D9D9D9"/>
          </a:fgClr>
          <a:bgClr>
            <a:srgbClr val="FFFFFF"/>
          </a:bgClr>
        </a:patt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542925</xdr:colOff>
      <xdr:row>25</xdr:row>
      <xdr:rowOff>180975</xdr:rowOff>
    </xdr:from>
    <xdr:to>
      <xdr:col>17</xdr:col>
      <xdr:colOff>57150</xdr:colOff>
      <xdr:row>27</xdr:row>
      <xdr:rowOff>104775</xdr:rowOff>
    </xdr:to>
    <xdr:pic>
      <xdr:nvPicPr>
        <xdr:cNvPr id="1" name="Picture 19" descr="tekst_logo_eng"/>
        <xdr:cNvPicPr preferRelativeResize="1">
          <a:picLocks noChangeAspect="1"/>
        </xdr:cNvPicPr>
      </xdr:nvPicPr>
      <xdr:blipFill>
        <a:blip r:embed="rId1"/>
        <a:stretch>
          <a:fillRect/>
        </a:stretch>
      </xdr:blipFill>
      <xdr:spPr>
        <a:xfrm>
          <a:off x="7458075" y="5495925"/>
          <a:ext cx="3171825" cy="304800"/>
        </a:xfrm>
        <a:prstGeom prst="rect">
          <a:avLst/>
        </a:prstGeom>
        <a:noFill/>
        <a:ln w="9525" cmpd="sng">
          <a:noFill/>
        </a:ln>
      </xdr:spPr>
    </xdr:pic>
    <xdr:clientData/>
  </xdr:twoCellAnchor>
  <xdr:twoCellAnchor editAs="oneCell">
    <xdr:from>
      <xdr:col>11</xdr:col>
      <xdr:colOff>542925</xdr:colOff>
      <xdr:row>25</xdr:row>
      <xdr:rowOff>180975</xdr:rowOff>
    </xdr:from>
    <xdr:to>
      <xdr:col>17</xdr:col>
      <xdr:colOff>57150</xdr:colOff>
      <xdr:row>27</xdr:row>
      <xdr:rowOff>104775</xdr:rowOff>
    </xdr:to>
    <xdr:pic>
      <xdr:nvPicPr>
        <xdr:cNvPr id="2" name="Picture 12" descr="tekst_logo_eng"/>
        <xdr:cNvPicPr preferRelativeResize="1">
          <a:picLocks noChangeAspect="1"/>
        </xdr:cNvPicPr>
      </xdr:nvPicPr>
      <xdr:blipFill>
        <a:blip r:embed="rId1"/>
        <a:stretch>
          <a:fillRect/>
        </a:stretch>
      </xdr:blipFill>
      <xdr:spPr>
        <a:xfrm>
          <a:off x="7458075" y="5495925"/>
          <a:ext cx="3171825" cy="304800"/>
        </a:xfrm>
        <a:prstGeom prst="rect">
          <a:avLst/>
        </a:prstGeom>
        <a:noFill/>
        <a:ln w="9525" cmpd="sng">
          <a:noFill/>
        </a:ln>
      </xdr:spPr>
    </xdr:pic>
    <xdr:clientData/>
  </xdr:twoCellAnchor>
  <xdr:twoCellAnchor editAs="oneCell">
    <xdr:from>
      <xdr:col>1</xdr:col>
      <xdr:colOff>552450</xdr:colOff>
      <xdr:row>1</xdr:row>
      <xdr:rowOff>66675</xdr:rowOff>
    </xdr:from>
    <xdr:to>
      <xdr:col>3</xdr:col>
      <xdr:colOff>552450</xdr:colOff>
      <xdr:row>6</xdr:row>
      <xdr:rowOff>247650</xdr:rowOff>
    </xdr:to>
    <xdr:pic>
      <xdr:nvPicPr>
        <xdr:cNvPr id="3" name="Picture 1" descr="logo"/>
        <xdr:cNvPicPr preferRelativeResize="1">
          <a:picLocks noChangeAspect="1"/>
        </xdr:cNvPicPr>
      </xdr:nvPicPr>
      <xdr:blipFill>
        <a:blip r:embed="rId2"/>
        <a:stretch>
          <a:fillRect/>
        </a:stretch>
      </xdr:blipFill>
      <xdr:spPr>
        <a:xfrm>
          <a:off x="1162050" y="266700"/>
          <a:ext cx="1428750" cy="1285875"/>
        </a:xfrm>
        <a:prstGeom prst="rect">
          <a:avLst/>
        </a:prstGeom>
        <a:noFill/>
        <a:ln w="9525" cmpd="sng">
          <a:noFill/>
        </a:ln>
      </xdr:spPr>
    </xdr:pic>
    <xdr:clientData/>
  </xdr:twoCellAnchor>
  <xdr:twoCellAnchor editAs="oneCell">
    <xdr:from>
      <xdr:col>11</xdr:col>
      <xdr:colOff>476250</xdr:colOff>
      <xdr:row>1</xdr:row>
      <xdr:rowOff>114300</xdr:rowOff>
    </xdr:from>
    <xdr:to>
      <xdr:col>14</xdr:col>
      <xdr:colOff>66675</xdr:colOff>
      <xdr:row>7</xdr:row>
      <xdr:rowOff>161925</xdr:rowOff>
    </xdr:to>
    <xdr:pic>
      <xdr:nvPicPr>
        <xdr:cNvPr id="4" name="Picture 1" descr="logo"/>
        <xdr:cNvPicPr preferRelativeResize="1">
          <a:picLocks noChangeAspect="1"/>
        </xdr:cNvPicPr>
      </xdr:nvPicPr>
      <xdr:blipFill>
        <a:blip r:embed="rId2"/>
        <a:stretch>
          <a:fillRect/>
        </a:stretch>
      </xdr:blipFill>
      <xdr:spPr>
        <a:xfrm>
          <a:off x="7391400" y="314325"/>
          <a:ext cx="1419225" cy="1419225"/>
        </a:xfrm>
        <a:prstGeom prst="rect">
          <a:avLst/>
        </a:prstGeom>
        <a:noFill/>
        <a:ln w="9525" cmpd="sng">
          <a:noFill/>
        </a:ln>
      </xdr:spPr>
    </xdr:pic>
    <xdr:clientData/>
  </xdr:twoCellAnchor>
  <xdr:twoCellAnchor editAs="oneCell">
    <xdr:from>
      <xdr:col>1</xdr:col>
      <xdr:colOff>523875</xdr:colOff>
      <xdr:row>19</xdr:row>
      <xdr:rowOff>123825</xdr:rowOff>
    </xdr:from>
    <xdr:to>
      <xdr:col>6</xdr:col>
      <xdr:colOff>476250</xdr:colOff>
      <xdr:row>32</xdr:row>
      <xdr:rowOff>152400</xdr:rowOff>
    </xdr:to>
    <xdr:pic>
      <xdr:nvPicPr>
        <xdr:cNvPr id="5" name="Picture 21" descr="http://illingworthresearch.com/wp-content/uploads/2011/08/GraphStatistics-1024x759.jpg"/>
        <xdr:cNvPicPr preferRelativeResize="1">
          <a:picLocks noChangeAspect="1"/>
        </xdr:cNvPicPr>
      </xdr:nvPicPr>
      <xdr:blipFill>
        <a:blip r:embed="rId3"/>
        <a:stretch>
          <a:fillRect/>
        </a:stretch>
      </xdr:blipFill>
      <xdr:spPr>
        <a:xfrm>
          <a:off x="1133475" y="4295775"/>
          <a:ext cx="3209925" cy="2809875"/>
        </a:xfrm>
        <a:prstGeom prst="rect">
          <a:avLst/>
        </a:prstGeom>
        <a:noFill/>
        <a:ln w="9525" cmpd="sng">
          <a:noFill/>
        </a:ln>
      </xdr:spPr>
    </xdr:pic>
    <xdr:clientData/>
  </xdr:twoCellAnchor>
  <xdr:twoCellAnchor editAs="oneCell">
    <xdr:from>
      <xdr:col>11</xdr:col>
      <xdr:colOff>485775</xdr:colOff>
      <xdr:row>19</xdr:row>
      <xdr:rowOff>85725</xdr:rowOff>
    </xdr:from>
    <xdr:to>
      <xdr:col>17</xdr:col>
      <xdr:colOff>38100</xdr:colOff>
      <xdr:row>32</xdr:row>
      <xdr:rowOff>114300</xdr:rowOff>
    </xdr:to>
    <xdr:pic>
      <xdr:nvPicPr>
        <xdr:cNvPr id="6" name="Picture 22" descr="http://illingworthresearch.com/wp-content/uploads/2011/08/GraphStatistics-1024x759.jpg"/>
        <xdr:cNvPicPr preferRelativeResize="1">
          <a:picLocks noChangeAspect="1"/>
        </xdr:cNvPicPr>
      </xdr:nvPicPr>
      <xdr:blipFill>
        <a:blip r:embed="rId3"/>
        <a:stretch>
          <a:fillRect/>
        </a:stretch>
      </xdr:blipFill>
      <xdr:spPr>
        <a:xfrm>
          <a:off x="7400925" y="4257675"/>
          <a:ext cx="3209925" cy="2809875"/>
        </a:xfrm>
        <a:prstGeom prst="rect">
          <a:avLst/>
        </a:prstGeom>
        <a:noFill/>
        <a:ln w="9525" cmpd="sng">
          <a:noFill/>
        </a:ln>
      </xdr:spPr>
    </xdr:pic>
    <xdr:clientData/>
  </xdr:twoCellAnchor>
  <xdr:twoCellAnchor editAs="oneCell">
    <xdr:from>
      <xdr:col>10</xdr:col>
      <xdr:colOff>0</xdr:colOff>
      <xdr:row>1</xdr:row>
      <xdr:rowOff>66675</xdr:rowOff>
    </xdr:from>
    <xdr:to>
      <xdr:col>12</xdr:col>
      <xdr:colOff>209550</xdr:colOff>
      <xdr:row>6</xdr:row>
      <xdr:rowOff>257175</xdr:rowOff>
    </xdr:to>
    <xdr:pic>
      <xdr:nvPicPr>
        <xdr:cNvPr id="7" name="Picture 1" descr="logo"/>
        <xdr:cNvPicPr preferRelativeResize="1">
          <a:picLocks noChangeAspect="1"/>
        </xdr:cNvPicPr>
      </xdr:nvPicPr>
      <xdr:blipFill>
        <a:blip r:embed="rId2"/>
        <a:stretch>
          <a:fillRect/>
        </a:stretch>
      </xdr:blipFill>
      <xdr:spPr>
        <a:xfrm>
          <a:off x="6305550" y="266700"/>
          <a:ext cx="1428750" cy="1295400"/>
        </a:xfrm>
        <a:prstGeom prst="rect">
          <a:avLst/>
        </a:prstGeom>
        <a:noFill/>
        <a:ln w="9525" cmpd="sng">
          <a:noFill/>
        </a:ln>
      </xdr:spPr>
    </xdr:pic>
    <xdr:clientData/>
  </xdr:twoCellAnchor>
  <xdr:twoCellAnchor editAs="oneCell">
    <xdr:from>
      <xdr:col>10</xdr:col>
      <xdr:colOff>0</xdr:colOff>
      <xdr:row>19</xdr:row>
      <xdr:rowOff>123825</xdr:rowOff>
    </xdr:from>
    <xdr:to>
      <xdr:col>15</xdr:col>
      <xdr:colOff>171450</xdr:colOff>
      <xdr:row>32</xdr:row>
      <xdr:rowOff>180975</xdr:rowOff>
    </xdr:to>
    <xdr:pic>
      <xdr:nvPicPr>
        <xdr:cNvPr id="8" name="Picture 8" descr="http://illingworthresearch.com/wp-content/uploads/2011/08/GraphStatistics-1024x759.jpg"/>
        <xdr:cNvPicPr preferRelativeResize="1">
          <a:picLocks noChangeAspect="1"/>
        </xdr:cNvPicPr>
      </xdr:nvPicPr>
      <xdr:blipFill>
        <a:blip r:embed="rId3"/>
        <a:stretch>
          <a:fillRect/>
        </a:stretch>
      </xdr:blipFill>
      <xdr:spPr>
        <a:xfrm>
          <a:off x="6305550" y="4295775"/>
          <a:ext cx="3219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44</xdr:row>
      <xdr:rowOff>152400</xdr:rowOff>
    </xdr:from>
    <xdr:to>
      <xdr:col>25</xdr:col>
      <xdr:colOff>390525</xdr:colOff>
      <xdr:row>47</xdr:row>
      <xdr:rowOff>771525</xdr:rowOff>
    </xdr:to>
    <xdr:graphicFrame>
      <xdr:nvGraphicFramePr>
        <xdr:cNvPr id="1" name="Chart 3"/>
        <xdr:cNvGraphicFramePr/>
      </xdr:nvGraphicFramePr>
      <xdr:xfrm>
        <a:off x="19050" y="9677400"/>
        <a:ext cx="15468600" cy="2419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114300</xdr:rowOff>
    </xdr:from>
    <xdr:to>
      <xdr:col>25</xdr:col>
      <xdr:colOff>476250</xdr:colOff>
      <xdr:row>53</xdr:row>
      <xdr:rowOff>0</xdr:rowOff>
    </xdr:to>
    <xdr:graphicFrame>
      <xdr:nvGraphicFramePr>
        <xdr:cNvPr id="2" name="Chart 5"/>
        <xdr:cNvGraphicFramePr/>
      </xdr:nvGraphicFramePr>
      <xdr:xfrm>
        <a:off x="0" y="12315825"/>
        <a:ext cx="15573375" cy="2381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9"/>
  <sheetViews>
    <sheetView tabSelected="1" zoomScale="70" zoomScaleNormal="70" zoomScalePageLayoutView="0" workbookViewId="0" topLeftCell="A1">
      <selection activeCell="AA31" sqref="AA31"/>
    </sheetView>
  </sheetViews>
  <sheetFormatPr defaultColWidth="9.140625" defaultRowHeight="15"/>
  <cols>
    <col min="3" max="3" width="12.28125" style="0" customWidth="1"/>
    <col min="10" max="10" width="9.140625" style="19" customWidth="1"/>
    <col min="15" max="16" width="9.140625" style="0" customWidth="1"/>
    <col min="20" max="68" width="9.140625" style="19" customWidth="1"/>
  </cols>
  <sheetData>
    <row r="1" spans="1:19" ht="15.75" thickTop="1">
      <c r="A1" s="44"/>
      <c r="B1" s="45"/>
      <c r="C1" s="45"/>
      <c r="D1" s="45"/>
      <c r="E1" s="45"/>
      <c r="F1" s="45"/>
      <c r="G1" s="45"/>
      <c r="H1" s="45"/>
      <c r="I1" s="46"/>
      <c r="K1" s="44"/>
      <c r="L1" s="45"/>
      <c r="M1" s="45"/>
      <c r="N1" s="45"/>
      <c r="O1" s="45"/>
      <c r="P1" s="45"/>
      <c r="Q1" s="45"/>
      <c r="R1" s="45"/>
      <c r="S1" s="46"/>
    </row>
    <row r="2" spans="1:19" ht="15">
      <c r="A2" s="47"/>
      <c r="B2" s="1"/>
      <c r="C2" s="1"/>
      <c r="D2" s="1"/>
      <c r="E2" s="1"/>
      <c r="F2" s="1"/>
      <c r="G2" s="1"/>
      <c r="H2" s="1"/>
      <c r="I2" s="48"/>
      <c r="K2" s="47"/>
      <c r="L2" s="1"/>
      <c r="M2" s="1"/>
      <c r="N2" s="1"/>
      <c r="O2" s="1"/>
      <c r="P2" s="1"/>
      <c r="Q2" s="1"/>
      <c r="R2" s="1"/>
      <c r="S2" s="48"/>
    </row>
    <row r="3" spans="1:19" ht="15">
      <c r="A3" s="47"/>
      <c r="B3" s="1"/>
      <c r="C3" s="1"/>
      <c r="D3" s="1"/>
      <c r="E3" s="1"/>
      <c r="F3" s="1"/>
      <c r="G3" s="1"/>
      <c r="H3" s="1"/>
      <c r="I3" s="48"/>
      <c r="K3" s="47"/>
      <c r="L3" s="1"/>
      <c r="M3" s="1"/>
      <c r="N3" s="1"/>
      <c r="O3" s="1"/>
      <c r="P3" s="1"/>
      <c r="Q3" s="1"/>
      <c r="R3" s="1"/>
      <c r="S3" s="48"/>
    </row>
    <row r="4" spans="1:19" ht="15">
      <c r="A4" s="47"/>
      <c r="B4" s="1"/>
      <c r="C4" s="1"/>
      <c r="D4" s="1"/>
      <c r="E4" s="52"/>
      <c r="F4" s="1"/>
      <c r="G4" s="1"/>
      <c r="H4" s="1"/>
      <c r="I4" s="48"/>
      <c r="K4" s="47"/>
      <c r="L4" s="1"/>
      <c r="M4" s="1"/>
      <c r="N4" s="1"/>
      <c r="O4" s="52"/>
      <c r="P4" s="1"/>
      <c r="Q4" s="1"/>
      <c r="R4" s="1"/>
      <c r="S4" s="48"/>
    </row>
    <row r="5" spans="1:19" ht="21" customHeight="1">
      <c r="A5" s="55"/>
      <c r="B5" s="56"/>
      <c r="C5" s="1"/>
      <c r="D5" s="1"/>
      <c r="E5" s="53" t="s">
        <v>124</v>
      </c>
      <c r="F5" s="54"/>
      <c r="G5" s="1"/>
      <c r="H5" s="1"/>
      <c r="I5" s="57"/>
      <c r="K5" s="55"/>
      <c r="L5" s="1"/>
      <c r="M5" s="1"/>
      <c r="N5" s="1"/>
      <c r="O5" s="53" t="s">
        <v>130</v>
      </c>
      <c r="P5" s="53"/>
      <c r="Q5" s="1"/>
      <c r="R5" s="56"/>
      <c r="S5" s="57"/>
    </row>
    <row r="6" spans="1:19" ht="21" customHeight="1">
      <c r="A6" s="58"/>
      <c r="B6" s="56"/>
      <c r="C6" s="1"/>
      <c r="D6" s="1"/>
      <c r="E6" s="53" t="s">
        <v>125</v>
      </c>
      <c r="F6" s="54"/>
      <c r="G6" s="1"/>
      <c r="H6" s="1"/>
      <c r="I6" s="57"/>
      <c r="K6" s="58"/>
      <c r="L6" s="1"/>
      <c r="M6" s="1"/>
      <c r="N6" s="1"/>
      <c r="O6" s="53" t="s">
        <v>131</v>
      </c>
      <c r="P6" s="53"/>
      <c r="Q6" s="1"/>
      <c r="R6" s="56"/>
      <c r="S6" s="57"/>
    </row>
    <row r="7" spans="1:19" ht="21" customHeight="1">
      <c r="A7" s="58"/>
      <c r="B7" s="56"/>
      <c r="C7" s="1"/>
      <c r="D7" s="1"/>
      <c r="E7" s="53" t="s">
        <v>126</v>
      </c>
      <c r="F7" s="54"/>
      <c r="G7" s="1"/>
      <c r="H7" s="1"/>
      <c r="I7" s="57"/>
      <c r="K7" s="58"/>
      <c r="L7" s="1"/>
      <c r="M7" s="1"/>
      <c r="N7" s="1"/>
      <c r="O7" s="53" t="s">
        <v>132</v>
      </c>
      <c r="P7" s="53"/>
      <c r="Q7" s="1"/>
      <c r="R7" s="56"/>
      <c r="S7" s="57"/>
    </row>
    <row r="8" spans="1:19" ht="15" customHeight="1">
      <c r="A8" s="58"/>
      <c r="B8" s="56"/>
      <c r="C8" s="1"/>
      <c r="D8" s="1"/>
      <c r="E8" s="54"/>
      <c r="F8" s="54"/>
      <c r="G8" s="1"/>
      <c r="H8" s="1"/>
      <c r="I8" s="57"/>
      <c r="K8" s="58"/>
      <c r="L8" s="1"/>
      <c r="M8" s="1"/>
      <c r="N8" s="1"/>
      <c r="O8" s="54"/>
      <c r="P8" s="54"/>
      <c r="Q8" s="1"/>
      <c r="R8" s="56"/>
      <c r="S8" s="57"/>
    </row>
    <row r="9" spans="1:19" ht="15" customHeight="1">
      <c r="A9" s="58"/>
      <c r="B9" s="56"/>
      <c r="C9" s="215" t="s">
        <v>127</v>
      </c>
      <c r="D9" s="215"/>
      <c r="E9" s="215"/>
      <c r="F9" s="215"/>
      <c r="G9" s="215"/>
      <c r="H9" s="215"/>
      <c r="I9" s="57"/>
      <c r="K9" s="58"/>
      <c r="L9" s="61"/>
      <c r="M9" s="216"/>
      <c r="N9" s="216"/>
      <c r="O9" s="216"/>
      <c r="P9" s="216"/>
      <c r="Q9" s="216"/>
      <c r="R9" s="56"/>
      <c r="S9" s="57"/>
    </row>
    <row r="10" spans="1:19" ht="15" customHeight="1">
      <c r="A10" s="58"/>
      <c r="B10" s="56"/>
      <c r="C10" s="215"/>
      <c r="D10" s="215"/>
      <c r="E10" s="215"/>
      <c r="F10" s="215"/>
      <c r="G10" s="215"/>
      <c r="H10" s="215"/>
      <c r="I10" s="57"/>
      <c r="K10" s="58"/>
      <c r="L10" s="61"/>
      <c r="M10" s="216" t="s">
        <v>133</v>
      </c>
      <c r="N10" s="216"/>
      <c r="O10" s="216"/>
      <c r="P10" s="216"/>
      <c r="Q10" s="216"/>
      <c r="R10" s="56"/>
      <c r="S10" s="57"/>
    </row>
    <row r="11" spans="1:19" ht="15" customHeight="1">
      <c r="A11" s="58"/>
      <c r="B11" s="56"/>
      <c r="C11" s="56"/>
      <c r="D11" s="56"/>
      <c r="E11" s="56"/>
      <c r="F11" s="56"/>
      <c r="G11" s="56"/>
      <c r="H11" s="56"/>
      <c r="I11" s="57"/>
      <c r="K11" s="58"/>
      <c r="L11" s="56"/>
      <c r="M11" s="56"/>
      <c r="N11" s="56"/>
      <c r="O11" s="56"/>
      <c r="P11" s="56"/>
      <c r="Q11" s="56"/>
      <c r="R11" s="56"/>
      <c r="S11" s="57"/>
    </row>
    <row r="12" spans="1:19" ht="15" customHeight="1">
      <c r="A12" s="58"/>
      <c r="B12" s="56"/>
      <c r="C12" s="56"/>
      <c r="D12" s="56"/>
      <c r="E12" s="56"/>
      <c r="F12" s="56"/>
      <c r="G12" s="56"/>
      <c r="H12" s="56"/>
      <c r="I12" s="57"/>
      <c r="K12" s="58"/>
      <c r="L12" s="56"/>
      <c r="M12" s="56"/>
      <c r="N12" s="56"/>
      <c r="O12" s="56"/>
      <c r="P12" s="56"/>
      <c r="Q12" s="56"/>
      <c r="R12" s="56"/>
      <c r="S12" s="57"/>
    </row>
    <row r="13" spans="1:19" ht="15" customHeight="1">
      <c r="A13" s="58"/>
      <c r="B13" s="56"/>
      <c r="C13" s="56"/>
      <c r="D13" s="56"/>
      <c r="E13" s="56"/>
      <c r="F13" s="56"/>
      <c r="G13" s="56"/>
      <c r="H13" s="56"/>
      <c r="I13" s="57"/>
      <c r="K13" s="58"/>
      <c r="L13" s="56"/>
      <c r="M13" s="56"/>
      <c r="N13" s="56"/>
      <c r="O13" s="56"/>
      <c r="P13" s="56"/>
      <c r="Q13" s="56"/>
      <c r="R13" s="56"/>
      <c r="S13" s="57"/>
    </row>
    <row r="14" spans="1:19" ht="15" customHeight="1">
      <c r="A14" s="58"/>
      <c r="B14" s="56"/>
      <c r="C14" s="56"/>
      <c r="D14" s="56"/>
      <c r="E14" s="56"/>
      <c r="F14" s="56"/>
      <c r="G14" s="56"/>
      <c r="H14" s="56"/>
      <c r="I14" s="57"/>
      <c r="K14" s="58"/>
      <c r="L14" s="56"/>
      <c r="M14" s="56"/>
      <c r="N14" s="56"/>
      <c r="O14" s="56"/>
      <c r="P14" s="56"/>
      <c r="Q14" s="56"/>
      <c r="R14" s="56"/>
      <c r="S14" s="57"/>
    </row>
    <row r="15" spans="1:19" ht="15">
      <c r="A15" s="47"/>
      <c r="B15" s="1"/>
      <c r="C15" s="1"/>
      <c r="D15" s="59"/>
      <c r="E15" s="1"/>
      <c r="F15" s="1"/>
      <c r="G15" s="1"/>
      <c r="H15" s="1"/>
      <c r="I15" s="48"/>
      <c r="K15" s="47"/>
      <c r="L15" s="1"/>
      <c r="M15" s="1"/>
      <c r="N15" s="59"/>
      <c r="O15" s="1"/>
      <c r="P15" s="1"/>
      <c r="Q15" s="1"/>
      <c r="R15" s="1"/>
      <c r="S15" s="48"/>
    </row>
    <row r="16" spans="1:19" ht="15">
      <c r="A16" s="47"/>
      <c r="B16" s="1"/>
      <c r="C16" s="1"/>
      <c r="D16" s="59"/>
      <c r="E16" s="1"/>
      <c r="F16" s="1"/>
      <c r="G16" s="1"/>
      <c r="H16" s="1"/>
      <c r="I16" s="48"/>
      <c r="K16" s="47"/>
      <c r="L16" s="1"/>
      <c r="M16" s="1"/>
      <c r="N16" s="59"/>
      <c r="O16" s="1"/>
      <c r="P16" s="1"/>
      <c r="Q16" s="1"/>
      <c r="R16" s="1"/>
      <c r="S16" s="48"/>
    </row>
    <row r="17" spans="1:19" ht="23.25" customHeight="1">
      <c r="A17" s="47"/>
      <c r="B17" s="60" t="s">
        <v>128</v>
      </c>
      <c r="C17" s="60"/>
      <c r="D17" s="60"/>
      <c r="E17" s="60"/>
      <c r="F17" s="60"/>
      <c r="G17" s="60"/>
      <c r="H17" s="60"/>
      <c r="I17" s="48"/>
      <c r="K17" s="217" t="s">
        <v>129</v>
      </c>
      <c r="L17" s="218"/>
      <c r="M17" s="218"/>
      <c r="N17" s="218"/>
      <c r="O17" s="218"/>
      <c r="P17" s="218"/>
      <c r="Q17" s="218"/>
      <c r="R17" s="218"/>
      <c r="S17" s="219"/>
    </row>
    <row r="18" spans="1:19" ht="23.25">
      <c r="A18" s="47"/>
      <c r="B18" s="218" t="s">
        <v>134</v>
      </c>
      <c r="C18" s="218"/>
      <c r="D18" s="218"/>
      <c r="E18" s="218"/>
      <c r="F18" s="218"/>
      <c r="G18" s="218"/>
      <c r="H18" s="218"/>
      <c r="I18" s="48"/>
      <c r="K18" s="217" t="s">
        <v>135</v>
      </c>
      <c r="L18" s="218"/>
      <c r="M18" s="218"/>
      <c r="N18" s="218"/>
      <c r="O18" s="218"/>
      <c r="P18" s="218"/>
      <c r="Q18" s="218"/>
      <c r="R18" s="218"/>
      <c r="S18" s="219"/>
    </row>
    <row r="19" spans="1:19" ht="23.25">
      <c r="A19" s="47"/>
      <c r="B19" s="218" t="s">
        <v>178</v>
      </c>
      <c r="C19" s="218"/>
      <c r="D19" s="218"/>
      <c r="E19" s="218"/>
      <c r="F19" s="218"/>
      <c r="G19" s="218"/>
      <c r="H19" s="218"/>
      <c r="I19" s="48"/>
      <c r="K19" s="217" t="s">
        <v>179</v>
      </c>
      <c r="L19" s="218"/>
      <c r="M19" s="218"/>
      <c r="N19" s="218"/>
      <c r="O19" s="218"/>
      <c r="P19" s="218"/>
      <c r="Q19" s="218"/>
      <c r="R19" s="218"/>
      <c r="S19" s="219"/>
    </row>
    <row r="20" spans="1:19" ht="15">
      <c r="A20" s="47"/>
      <c r="B20" s="1"/>
      <c r="C20" s="1"/>
      <c r="D20" s="59"/>
      <c r="E20" s="1"/>
      <c r="F20" s="1"/>
      <c r="G20" s="1"/>
      <c r="H20" s="1"/>
      <c r="I20" s="48"/>
      <c r="K20" s="47"/>
      <c r="L20" s="1"/>
      <c r="M20" s="1"/>
      <c r="N20" s="59"/>
      <c r="O20" s="1"/>
      <c r="P20" s="1"/>
      <c r="Q20" s="1"/>
      <c r="R20" s="1"/>
      <c r="S20" s="48"/>
    </row>
    <row r="21" spans="1:19" ht="15">
      <c r="A21" s="47"/>
      <c r="B21" s="1"/>
      <c r="C21" s="1"/>
      <c r="D21" s="1"/>
      <c r="E21" s="1"/>
      <c r="F21" s="1"/>
      <c r="G21" s="1"/>
      <c r="H21" s="1"/>
      <c r="I21" s="48"/>
      <c r="K21" s="47"/>
      <c r="L21" s="1"/>
      <c r="M21" s="1"/>
      <c r="N21" s="1"/>
      <c r="O21" s="1"/>
      <c r="P21" s="1"/>
      <c r="Q21" s="1"/>
      <c r="R21" s="1"/>
      <c r="S21" s="48"/>
    </row>
    <row r="22" spans="1:19" ht="15">
      <c r="A22" s="47"/>
      <c r="B22" s="1"/>
      <c r="C22" s="1"/>
      <c r="D22" s="1"/>
      <c r="E22" s="1"/>
      <c r="F22" s="1"/>
      <c r="G22" s="1"/>
      <c r="H22" s="1"/>
      <c r="I22" s="48"/>
      <c r="K22" s="47"/>
      <c r="L22" s="1"/>
      <c r="M22" s="1"/>
      <c r="N22" s="1"/>
      <c r="O22" s="1"/>
      <c r="P22" s="1"/>
      <c r="Q22" s="1"/>
      <c r="R22" s="1"/>
      <c r="S22" s="48"/>
    </row>
    <row r="23" spans="1:19" ht="15">
      <c r="A23" s="47"/>
      <c r="B23" s="52"/>
      <c r="C23" s="1"/>
      <c r="D23" s="1"/>
      <c r="E23" s="1"/>
      <c r="F23" s="1"/>
      <c r="G23" s="1"/>
      <c r="H23" s="1"/>
      <c r="I23" s="48"/>
      <c r="K23" s="47"/>
      <c r="L23" s="1"/>
      <c r="M23" s="1"/>
      <c r="N23" s="1"/>
      <c r="O23" s="1"/>
      <c r="P23" s="1"/>
      <c r="Q23" s="1"/>
      <c r="R23" s="1"/>
      <c r="S23" s="48"/>
    </row>
    <row r="24" spans="1:19" ht="15">
      <c r="A24" s="47"/>
      <c r="B24" s="1"/>
      <c r="C24" s="1"/>
      <c r="D24" s="1"/>
      <c r="E24" s="1"/>
      <c r="F24" s="1"/>
      <c r="G24" s="1"/>
      <c r="H24" s="1"/>
      <c r="I24" s="48"/>
      <c r="K24" s="47"/>
      <c r="L24" s="1"/>
      <c r="M24" s="1"/>
      <c r="N24" s="1"/>
      <c r="O24" s="1"/>
      <c r="P24" s="1"/>
      <c r="Q24" s="1"/>
      <c r="R24" s="1"/>
      <c r="S24" s="48"/>
    </row>
    <row r="25" spans="1:19" ht="15">
      <c r="A25" s="47"/>
      <c r="B25" s="1"/>
      <c r="C25" s="1"/>
      <c r="D25" s="1"/>
      <c r="E25" s="1"/>
      <c r="F25" s="1"/>
      <c r="G25" s="1"/>
      <c r="H25" s="1"/>
      <c r="I25" s="48"/>
      <c r="K25" s="47"/>
      <c r="L25" s="1"/>
      <c r="M25" s="1"/>
      <c r="N25" s="1"/>
      <c r="O25" s="1"/>
      <c r="P25" s="1"/>
      <c r="Q25" s="1"/>
      <c r="R25" s="1"/>
      <c r="S25" s="48"/>
    </row>
    <row r="26" spans="1:19" ht="15">
      <c r="A26" s="47"/>
      <c r="B26" s="1"/>
      <c r="C26" s="1"/>
      <c r="D26" s="1"/>
      <c r="E26" s="1"/>
      <c r="F26" s="1"/>
      <c r="G26" s="1"/>
      <c r="H26" s="1"/>
      <c r="I26" s="48"/>
      <c r="K26" s="47"/>
      <c r="L26" s="1"/>
      <c r="M26" s="1"/>
      <c r="N26" s="1"/>
      <c r="O26" s="1"/>
      <c r="P26" s="1"/>
      <c r="Q26" s="1"/>
      <c r="R26" s="1"/>
      <c r="S26" s="48"/>
    </row>
    <row r="27" spans="1:19" ht="15">
      <c r="A27" s="47"/>
      <c r="B27" s="1"/>
      <c r="C27" s="1"/>
      <c r="D27" s="1"/>
      <c r="E27" s="52"/>
      <c r="F27" s="1"/>
      <c r="G27" s="1"/>
      <c r="H27" s="1"/>
      <c r="I27" s="48"/>
      <c r="K27" s="47"/>
      <c r="L27" s="1"/>
      <c r="M27" s="1"/>
      <c r="N27" s="1"/>
      <c r="O27" s="1"/>
      <c r="P27" s="1"/>
      <c r="Q27" s="1"/>
      <c r="R27" s="1"/>
      <c r="S27" s="48"/>
    </row>
    <row r="28" spans="1:19" ht="21">
      <c r="A28" s="47"/>
      <c r="B28" s="1"/>
      <c r="C28" s="1"/>
      <c r="D28" s="1"/>
      <c r="E28" s="53"/>
      <c r="F28" s="54"/>
      <c r="G28" s="1"/>
      <c r="H28" s="1"/>
      <c r="I28" s="48"/>
      <c r="K28" s="47"/>
      <c r="L28" s="1"/>
      <c r="M28" s="1"/>
      <c r="N28" s="1"/>
      <c r="O28" s="1"/>
      <c r="P28" s="43"/>
      <c r="Q28" s="1"/>
      <c r="R28" s="1"/>
      <c r="S28" s="48"/>
    </row>
    <row r="29" spans="1:19" ht="21">
      <c r="A29" s="47"/>
      <c r="B29" s="1"/>
      <c r="C29" s="1"/>
      <c r="D29" s="1"/>
      <c r="E29" s="53"/>
      <c r="F29" s="54"/>
      <c r="G29" s="1"/>
      <c r="H29" s="1"/>
      <c r="I29" s="48"/>
      <c r="K29" s="47"/>
      <c r="L29" s="1"/>
      <c r="M29" s="1"/>
      <c r="N29" s="1"/>
      <c r="O29" s="1"/>
      <c r="P29" s="1"/>
      <c r="Q29" s="1"/>
      <c r="R29" s="1"/>
      <c r="S29" s="48"/>
    </row>
    <row r="30" spans="1:19" ht="21">
      <c r="A30" s="47"/>
      <c r="B30" s="1"/>
      <c r="C30" s="1"/>
      <c r="D30" s="1"/>
      <c r="E30" s="53"/>
      <c r="F30" s="54"/>
      <c r="G30" s="1"/>
      <c r="H30" s="1"/>
      <c r="I30" s="48"/>
      <c r="K30" s="47"/>
      <c r="L30" s="1"/>
      <c r="M30" s="1"/>
      <c r="N30" s="1"/>
      <c r="O30" s="1"/>
      <c r="P30" s="1"/>
      <c r="Q30" s="1"/>
      <c r="R30" s="1"/>
      <c r="S30" s="48"/>
    </row>
    <row r="31" spans="1:19" ht="21">
      <c r="A31" s="47"/>
      <c r="B31" s="1"/>
      <c r="C31" s="1"/>
      <c r="D31" s="1"/>
      <c r="E31" s="54"/>
      <c r="F31" s="54"/>
      <c r="G31" s="1"/>
      <c r="H31" s="1"/>
      <c r="I31" s="48"/>
      <c r="K31" s="47"/>
      <c r="L31" s="1"/>
      <c r="M31" s="1"/>
      <c r="N31" s="1"/>
      <c r="O31" s="1"/>
      <c r="P31" s="1"/>
      <c r="Q31" s="1"/>
      <c r="R31" s="1"/>
      <c r="S31" s="48"/>
    </row>
    <row r="32" spans="1:19" ht="15" customHeight="1">
      <c r="A32" s="47"/>
      <c r="B32" s="1"/>
      <c r="C32" s="215"/>
      <c r="D32" s="215"/>
      <c r="E32" s="215"/>
      <c r="F32" s="215"/>
      <c r="G32" s="215"/>
      <c r="H32" s="215"/>
      <c r="I32" s="48"/>
      <c r="K32" s="47"/>
      <c r="L32" s="1"/>
      <c r="M32" s="1"/>
      <c r="N32" s="1"/>
      <c r="O32" s="1"/>
      <c r="P32" s="1"/>
      <c r="Q32" s="1"/>
      <c r="R32" s="1"/>
      <c r="S32" s="48"/>
    </row>
    <row r="33" spans="1:19" ht="15" customHeight="1">
      <c r="A33" s="47"/>
      <c r="B33" s="1"/>
      <c r="C33" s="215"/>
      <c r="D33" s="215"/>
      <c r="E33" s="215"/>
      <c r="F33" s="215"/>
      <c r="G33" s="215"/>
      <c r="H33" s="215"/>
      <c r="I33" s="48"/>
      <c r="K33" s="47"/>
      <c r="L33" s="1"/>
      <c r="M33" s="1"/>
      <c r="N33" s="1"/>
      <c r="O33" s="1"/>
      <c r="P33" s="1"/>
      <c r="Q33" s="1"/>
      <c r="R33" s="1"/>
      <c r="S33" s="48"/>
    </row>
    <row r="34" spans="1:19" ht="15">
      <c r="A34" s="47"/>
      <c r="B34" s="1"/>
      <c r="C34" s="1"/>
      <c r="D34" s="1"/>
      <c r="E34" s="1"/>
      <c r="F34" s="1"/>
      <c r="G34" s="1"/>
      <c r="H34" s="1"/>
      <c r="I34" s="48"/>
      <c r="K34" s="47"/>
      <c r="L34" s="1"/>
      <c r="M34" s="1"/>
      <c r="N34" s="1"/>
      <c r="O34" s="1"/>
      <c r="P34" s="1"/>
      <c r="Q34" s="1"/>
      <c r="R34" s="1"/>
      <c r="S34" s="48"/>
    </row>
    <row r="35" spans="1:19" ht="15">
      <c r="A35" s="47"/>
      <c r="B35" s="1"/>
      <c r="C35" s="1"/>
      <c r="D35" s="1"/>
      <c r="E35" s="1"/>
      <c r="F35" s="1"/>
      <c r="G35" s="1"/>
      <c r="H35" s="1"/>
      <c r="I35" s="48"/>
      <c r="K35" s="47"/>
      <c r="L35" s="1"/>
      <c r="M35" s="1"/>
      <c r="N35" s="1"/>
      <c r="O35" s="1"/>
      <c r="P35" s="1"/>
      <c r="Q35" s="1"/>
      <c r="R35" s="1"/>
      <c r="S35" s="48"/>
    </row>
    <row r="36" spans="1:19" ht="15">
      <c r="A36" s="47"/>
      <c r="B36" s="1"/>
      <c r="C36" s="1"/>
      <c r="D36" s="1"/>
      <c r="E36" s="1"/>
      <c r="F36" s="1"/>
      <c r="G36" s="1"/>
      <c r="H36" s="1"/>
      <c r="I36" s="48"/>
      <c r="K36" s="47"/>
      <c r="L36" s="1"/>
      <c r="M36" s="1"/>
      <c r="N36" s="1"/>
      <c r="O36" s="1"/>
      <c r="P36" s="1"/>
      <c r="Q36" s="1"/>
      <c r="R36" s="1"/>
      <c r="S36" s="48"/>
    </row>
    <row r="37" spans="1:19" ht="15">
      <c r="A37" s="47"/>
      <c r="B37" s="1"/>
      <c r="C37" s="1"/>
      <c r="D37" s="1"/>
      <c r="E37" s="1"/>
      <c r="F37" s="1"/>
      <c r="G37" s="1"/>
      <c r="H37" s="1"/>
      <c r="I37" s="48"/>
      <c r="K37" s="47"/>
      <c r="L37" s="1"/>
      <c r="M37" s="1"/>
      <c r="N37" s="1"/>
      <c r="O37" s="1"/>
      <c r="P37" s="1"/>
      <c r="Q37" s="1"/>
      <c r="R37" s="1"/>
      <c r="S37" s="48"/>
    </row>
    <row r="38" spans="1:19" ht="15">
      <c r="A38" s="47"/>
      <c r="B38" s="1"/>
      <c r="C38" s="1"/>
      <c r="D38" s="1"/>
      <c r="E38" s="1"/>
      <c r="F38" s="1"/>
      <c r="G38" s="1"/>
      <c r="H38" s="1"/>
      <c r="I38" s="48"/>
      <c r="K38" s="47"/>
      <c r="L38" s="1"/>
      <c r="M38" s="1"/>
      <c r="N38" s="1"/>
      <c r="O38" s="1"/>
      <c r="P38" s="1"/>
      <c r="Q38" s="1"/>
      <c r="R38" s="1"/>
      <c r="S38" s="48"/>
    </row>
    <row r="39" spans="1:19" ht="15">
      <c r="A39" s="47"/>
      <c r="B39" s="1"/>
      <c r="C39" s="1"/>
      <c r="D39" s="1"/>
      <c r="E39" s="1"/>
      <c r="F39" s="1"/>
      <c r="G39" s="1"/>
      <c r="H39" s="1"/>
      <c r="I39" s="48"/>
      <c r="K39" s="47"/>
      <c r="L39" s="1"/>
      <c r="M39" s="1"/>
      <c r="N39" s="1"/>
      <c r="O39" s="1"/>
      <c r="P39" s="1"/>
      <c r="Q39" s="1"/>
      <c r="R39" s="1"/>
      <c r="S39" s="48"/>
    </row>
    <row r="40" spans="1:19" ht="15">
      <c r="A40" s="47"/>
      <c r="B40" s="1"/>
      <c r="C40" s="1"/>
      <c r="D40" s="1"/>
      <c r="E40" s="1"/>
      <c r="F40" s="1"/>
      <c r="G40" s="1"/>
      <c r="H40" s="1"/>
      <c r="I40" s="48"/>
      <c r="K40" s="47"/>
      <c r="L40" s="1"/>
      <c r="M40" s="1"/>
      <c r="N40" s="1"/>
      <c r="O40" s="1"/>
      <c r="P40" s="1"/>
      <c r="Q40" s="1"/>
      <c r="R40" s="1"/>
      <c r="S40" s="48"/>
    </row>
    <row r="41" spans="1:19" ht="21">
      <c r="A41" s="47"/>
      <c r="B41" s="1"/>
      <c r="C41" s="1"/>
      <c r="D41" s="62" t="s">
        <v>170</v>
      </c>
      <c r="E41" s="62"/>
      <c r="F41" s="62"/>
      <c r="G41" s="62"/>
      <c r="H41" s="62"/>
      <c r="I41" s="48"/>
      <c r="K41" s="47"/>
      <c r="L41" s="1"/>
      <c r="M41" s="1"/>
      <c r="N41" s="62" t="s">
        <v>171</v>
      </c>
      <c r="O41" s="62"/>
      <c r="P41" s="62"/>
      <c r="Q41" s="62"/>
      <c r="R41" s="62"/>
      <c r="S41" s="48"/>
    </row>
    <row r="42" spans="1:19" ht="15">
      <c r="A42" s="47"/>
      <c r="B42" s="1"/>
      <c r="C42" s="1"/>
      <c r="D42" s="1"/>
      <c r="E42" s="1"/>
      <c r="F42" s="1"/>
      <c r="G42" s="1"/>
      <c r="H42" s="1"/>
      <c r="I42" s="48"/>
      <c r="K42" s="47"/>
      <c r="L42" s="1"/>
      <c r="M42" s="1"/>
      <c r="N42" s="1"/>
      <c r="O42" s="1"/>
      <c r="P42" s="1"/>
      <c r="Q42" s="1"/>
      <c r="R42" s="1"/>
      <c r="S42" s="48"/>
    </row>
    <row r="43" spans="1:19" ht="15">
      <c r="A43" s="47"/>
      <c r="B43" s="1"/>
      <c r="C43" s="1"/>
      <c r="D43" s="1"/>
      <c r="E43" s="1"/>
      <c r="F43" s="1"/>
      <c r="G43" s="1"/>
      <c r="H43" s="1"/>
      <c r="I43" s="48"/>
      <c r="K43" s="47"/>
      <c r="L43" s="1"/>
      <c r="M43" s="1"/>
      <c r="N43" s="1"/>
      <c r="O43" s="1"/>
      <c r="P43" s="1"/>
      <c r="Q43" s="1"/>
      <c r="R43" s="1"/>
      <c r="S43" s="48"/>
    </row>
    <row r="44" spans="1:19" ht="15">
      <c r="A44" s="47"/>
      <c r="B44" s="1"/>
      <c r="C44" s="1"/>
      <c r="D44" s="1"/>
      <c r="E44" s="1"/>
      <c r="F44" s="1"/>
      <c r="G44" s="1"/>
      <c r="H44" s="1"/>
      <c r="I44" s="48"/>
      <c r="K44" s="47"/>
      <c r="L44" s="1"/>
      <c r="M44" s="1"/>
      <c r="N44" s="1"/>
      <c r="O44" s="1"/>
      <c r="P44" s="1"/>
      <c r="Q44" s="1"/>
      <c r="R44" s="1"/>
      <c r="S44" s="48"/>
    </row>
    <row r="45" spans="1:19" ht="15">
      <c r="A45" s="47"/>
      <c r="B45" s="1"/>
      <c r="C45" s="1"/>
      <c r="D45" s="1"/>
      <c r="E45" s="1"/>
      <c r="F45" s="1"/>
      <c r="G45" s="1"/>
      <c r="H45" s="1"/>
      <c r="I45" s="48"/>
      <c r="K45" s="47"/>
      <c r="L45" s="1"/>
      <c r="M45" s="1"/>
      <c r="N45" s="1"/>
      <c r="O45" s="1"/>
      <c r="P45" s="1"/>
      <c r="Q45" s="1"/>
      <c r="R45" s="1"/>
      <c r="S45" s="48"/>
    </row>
    <row r="46" spans="1:19" ht="15.75" thickBot="1">
      <c r="A46" s="49"/>
      <c r="B46" s="50"/>
      <c r="C46" s="50"/>
      <c r="D46" s="50"/>
      <c r="E46" s="50"/>
      <c r="F46" s="50"/>
      <c r="G46" s="50"/>
      <c r="H46" s="50"/>
      <c r="I46" s="51"/>
      <c r="K46" s="49"/>
      <c r="L46" s="50"/>
      <c r="M46" s="50"/>
      <c r="N46" s="50"/>
      <c r="O46" s="50"/>
      <c r="P46" s="50"/>
      <c r="Q46" s="50"/>
      <c r="R46" s="50"/>
      <c r="S46" s="51"/>
    </row>
    <row r="47" spans="1:9" s="19" customFormat="1" ht="15.75" thickTop="1">
      <c r="A47" s="22"/>
      <c r="B47" s="22"/>
      <c r="C47" s="22"/>
      <c r="D47" s="22"/>
      <c r="E47" s="22"/>
      <c r="F47" s="22"/>
      <c r="G47" s="22"/>
      <c r="H47" s="22"/>
      <c r="I47" s="22"/>
    </row>
    <row r="48" spans="1:19" s="19" customFormat="1" ht="212.25" customHeight="1">
      <c r="A48" s="214" t="s">
        <v>176</v>
      </c>
      <c r="B48" s="214"/>
      <c r="C48" s="214"/>
      <c r="D48" s="214"/>
      <c r="E48" s="214"/>
      <c r="F48" s="214"/>
      <c r="G48" s="214"/>
      <c r="H48" s="214"/>
      <c r="I48" s="214"/>
      <c r="J48" s="166"/>
      <c r="K48" s="214" t="s">
        <v>180</v>
      </c>
      <c r="L48" s="214"/>
      <c r="M48" s="214"/>
      <c r="N48" s="214"/>
      <c r="O48" s="214"/>
      <c r="P48" s="214"/>
      <c r="Q48" s="214"/>
      <c r="R48" s="214"/>
      <c r="S48" s="214"/>
    </row>
    <row r="49" s="19" customFormat="1" ht="15">
      <c r="A49"/>
    </row>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row r="301" s="19" customFormat="1" ht="15"/>
    <row r="302" s="19" customFormat="1" ht="15"/>
    <row r="303" s="19" customFormat="1" ht="15"/>
    <row r="304" s="19" customFormat="1" ht="15"/>
    <row r="305" s="19" customFormat="1" ht="15"/>
    <row r="306" s="19" customFormat="1" ht="15"/>
    <row r="307" s="19" customFormat="1" ht="15"/>
    <row r="308" s="19" customFormat="1" ht="15"/>
    <row r="309" s="19" customFormat="1" ht="15"/>
    <row r="310" s="19" customFormat="1" ht="15"/>
    <row r="311" s="19" customFormat="1" ht="15"/>
  </sheetData>
  <sheetProtection/>
  <mergeCells count="11">
    <mergeCell ref="A48:I48"/>
    <mergeCell ref="K48:S48"/>
    <mergeCell ref="C32:H33"/>
    <mergeCell ref="C9:H10"/>
    <mergeCell ref="M9:Q9"/>
    <mergeCell ref="M10:Q10"/>
    <mergeCell ref="K17:S17"/>
    <mergeCell ref="B18:H18"/>
    <mergeCell ref="K18:S18"/>
    <mergeCell ref="B19:H19"/>
    <mergeCell ref="K19:S19"/>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I84"/>
  <sheetViews>
    <sheetView zoomScale="106" zoomScaleNormal="106" zoomScalePageLayoutView="0" workbookViewId="0" topLeftCell="D1">
      <selection activeCell="Y25" sqref="Y25"/>
    </sheetView>
  </sheetViews>
  <sheetFormatPr defaultColWidth="9.140625" defaultRowHeight="15"/>
  <cols>
    <col min="1" max="1" width="14.28125" style="2" hidden="1" customWidth="1"/>
    <col min="2" max="2" width="14.140625" style="3" hidden="1" customWidth="1"/>
    <col min="3" max="3" width="12.7109375" style="2" hidden="1" customWidth="1"/>
    <col min="4" max="5" width="17.57421875" style="3" customWidth="1"/>
    <col min="6" max="6" width="9.28125" style="2" customWidth="1"/>
    <col min="7" max="21" width="8.421875" style="2" customWidth="1"/>
    <col min="22" max="22" width="9.57421875" style="2" customWidth="1"/>
    <col min="23" max="23" width="13.57421875" style="2" customWidth="1"/>
    <col min="24" max="33" width="8.57421875" style="2" customWidth="1"/>
    <col min="34" max="61" width="9.140625" style="12" customWidth="1"/>
    <col min="62" max="16384" width="9.140625" style="2" customWidth="1"/>
  </cols>
  <sheetData>
    <row r="1" spans="1:33" s="12" customFormat="1" ht="18.75" customHeight="1">
      <c r="A1" s="30"/>
      <c r="B1" s="30"/>
      <c r="C1" s="30"/>
      <c r="D1" s="221" t="s">
        <v>138</v>
      </c>
      <c r="E1" s="221"/>
      <c r="F1" s="221"/>
      <c r="G1" s="221"/>
      <c r="H1" s="221"/>
      <c r="I1" s="221"/>
      <c r="J1" s="221"/>
      <c r="K1" s="221"/>
      <c r="L1" s="221"/>
      <c r="M1" s="221"/>
      <c r="N1" s="221"/>
      <c r="O1" s="221"/>
      <c r="P1" s="221"/>
      <c r="Q1" s="221"/>
      <c r="R1" s="221"/>
      <c r="S1" s="221"/>
      <c r="T1" s="221"/>
      <c r="U1" s="221"/>
      <c r="V1" s="221"/>
      <c r="W1" s="30"/>
      <c r="X1" s="30"/>
      <c r="Y1" s="30"/>
      <c r="Z1" s="30"/>
      <c r="AA1" s="30"/>
      <c r="AB1" s="30"/>
      <c r="AC1" s="30"/>
      <c r="AD1" s="30"/>
      <c r="AE1" s="30"/>
      <c r="AF1" s="30"/>
      <c r="AG1" s="30"/>
    </row>
    <row r="2" spans="2:5" s="12" customFormat="1" ht="18" customHeight="1" thickBot="1">
      <c r="B2" s="13"/>
      <c r="D2" s="13"/>
      <c r="E2" s="13"/>
    </row>
    <row r="3" spans="1:33" ht="24" thickBot="1" thickTop="1">
      <c r="A3" s="4" t="s">
        <v>0</v>
      </c>
      <c r="B3" s="5"/>
      <c r="C3" s="6"/>
      <c r="D3" s="93" t="s">
        <v>105</v>
      </c>
      <c r="E3" s="93"/>
      <c r="F3" s="94" t="s">
        <v>74</v>
      </c>
      <c r="G3" s="94" t="s">
        <v>75</v>
      </c>
      <c r="H3" s="94" t="s">
        <v>76</v>
      </c>
      <c r="I3" s="94" t="s">
        <v>20</v>
      </c>
      <c r="J3" s="94" t="s">
        <v>14</v>
      </c>
      <c r="K3" s="94" t="s">
        <v>77</v>
      </c>
      <c r="L3" s="94" t="s">
        <v>157</v>
      </c>
      <c r="M3" s="94" t="s">
        <v>78</v>
      </c>
      <c r="N3" s="94" t="s">
        <v>169</v>
      </c>
      <c r="O3" s="94" t="s">
        <v>165</v>
      </c>
      <c r="P3" s="94" t="s">
        <v>80</v>
      </c>
      <c r="Q3" s="94" t="s">
        <v>81</v>
      </c>
      <c r="R3" s="94" t="s">
        <v>22</v>
      </c>
      <c r="S3" s="95" t="s">
        <v>82</v>
      </c>
      <c r="T3" s="96" t="s">
        <v>83</v>
      </c>
      <c r="U3" s="178" t="s">
        <v>173</v>
      </c>
      <c r="V3" s="97" t="s">
        <v>7</v>
      </c>
      <c r="W3" s="23"/>
      <c r="X3" s="23"/>
      <c r="Y3" s="23"/>
      <c r="Z3" s="23"/>
      <c r="AA3" s="23"/>
      <c r="AB3" s="23"/>
      <c r="AC3" s="23"/>
      <c r="AD3" s="23"/>
      <c r="AE3" s="23"/>
      <c r="AF3" s="23"/>
      <c r="AG3" s="23"/>
    </row>
    <row r="4" spans="1:34" s="12" customFormat="1" ht="12" thickTop="1">
      <c r="A4" s="14"/>
      <c r="B4" s="15"/>
      <c r="C4" s="16"/>
      <c r="D4" s="15"/>
      <c r="E4" s="15"/>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3" s="12" customFormat="1" ht="18.75">
      <c r="A5" s="14"/>
      <c r="B5" s="16"/>
      <c r="C5" s="29"/>
      <c r="D5" s="220" t="s">
        <v>139</v>
      </c>
      <c r="E5" s="220"/>
      <c r="F5" s="220"/>
      <c r="G5" s="220"/>
      <c r="H5" s="220"/>
      <c r="I5" s="220"/>
      <c r="J5" s="220"/>
      <c r="K5" s="220"/>
      <c r="L5" s="220"/>
      <c r="M5" s="220"/>
      <c r="N5" s="220"/>
      <c r="O5" s="220"/>
      <c r="P5" s="220"/>
      <c r="Q5" s="220"/>
      <c r="R5" s="220"/>
      <c r="S5" s="220"/>
      <c r="T5" s="220"/>
      <c r="U5" s="220"/>
      <c r="V5" s="220"/>
      <c r="W5" s="29"/>
      <c r="X5" s="29"/>
      <c r="Y5" s="29"/>
      <c r="Z5" s="29"/>
      <c r="AA5" s="29"/>
      <c r="AB5" s="29"/>
      <c r="AC5" s="29"/>
      <c r="AD5" s="29"/>
      <c r="AE5" s="29"/>
      <c r="AF5" s="29"/>
      <c r="AG5" s="29"/>
    </row>
    <row r="6" spans="2:32" s="12" customFormat="1" ht="11.25">
      <c r="B6" s="13"/>
      <c r="D6" s="13"/>
      <c r="E6" s="3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2:5" s="12" customFormat="1" ht="12" thickBot="1">
      <c r="B7" s="13"/>
      <c r="D7" s="13"/>
      <c r="E7" s="13"/>
    </row>
    <row r="8" spans="1:22" s="12" customFormat="1" ht="35.25" thickBot="1" thickTop="1">
      <c r="A8" s="73"/>
      <c r="B8" s="74"/>
      <c r="C8" s="75"/>
      <c r="D8" s="93"/>
      <c r="E8" s="86" t="s">
        <v>84</v>
      </c>
      <c r="F8" s="87" t="s">
        <v>66</v>
      </c>
      <c r="G8" s="87" t="s">
        <v>45</v>
      </c>
      <c r="H8" s="87" t="s">
        <v>46</v>
      </c>
      <c r="I8" s="87" t="s">
        <v>21</v>
      </c>
      <c r="J8" s="87" t="s">
        <v>47</v>
      </c>
      <c r="K8" s="87" t="s">
        <v>48</v>
      </c>
      <c r="L8" s="87" t="s">
        <v>157</v>
      </c>
      <c r="M8" s="87" t="s">
        <v>49</v>
      </c>
      <c r="N8" s="87" t="s">
        <v>168</v>
      </c>
      <c r="O8" s="87" t="s">
        <v>50</v>
      </c>
      <c r="P8" s="87" t="s">
        <v>51</v>
      </c>
      <c r="Q8" s="87" t="s">
        <v>52</v>
      </c>
      <c r="R8" s="87" t="s">
        <v>23</v>
      </c>
      <c r="S8" s="88" t="s">
        <v>53</v>
      </c>
      <c r="T8" s="89" t="s">
        <v>54</v>
      </c>
      <c r="U8" s="179" t="s">
        <v>172</v>
      </c>
      <c r="V8" s="90" t="s">
        <v>13</v>
      </c>
    </row>
    <row r="9" spans="1:23" s="12" customFormat="1" ht="15.75" customHeight="1" thickTop="1">
      <c r="A9" s="76"/>
      <c r="B9" s="77"/>
      <c r="C9" s="78"/>
      <c r="D9" s="79" t="s">
        <v>19</v>
      </c>
      <c r="E9" s="79" t="s">
        <v>26</v>
      </c>
      <c r="F9" s="80">
        <v>1130</v>
      </c>
      <c r="G9" s="80">
        <v>335</v>
      </c>
      <c r="H9" s="80">
        <v>15</v>
      </c>
      <c r="I9" s="80">
        <v>30</v>
      </c>
      <c r="J9" s="80">
        <v>13</v>
      </c>
      <c r="K9" s="80">
        <v>104</v>
      </c>
      <c r="L9" s="80">
        <v>0</v>
      </c>
      <c r="M9" s="80">
        <v>3</v>
      </c>
      <c r="N9" s="80">
        <v>2</v>
      </c>
      <c r="O9" s="80">
        <v>29</v>
      </c>
      <c r="P9" s="80">
        <v>0</v>
      </c>
      <c r="Q9" s="80">
        <v>0</v>
      </c>
      <c r="R9" s="80">
        <v>0</v>
      </c>
      <c r="S9" s="80">
        <v>0</v>
      </c>
      <c r="T9" s="80">
        <v>0</v>
      </c>
      <c r="U9" s="180">
        <v>0</v>
      </c>
      <c r="V9" s="133">
        <f>SUM(F9:U9)</f>
        <v>1661</v>
      </c>
      <c r="W9" s="27"/>
    </row>
    <row r="10" spans="1:23" s="12" customFormat="1" ht="15.75" customHeight="1">
      <c r="A10" s="76"/>
      <c r="B10" s="77"/>
      <c r="C10" s="78"/>
      <c r="D10" s="79" t="s">
        <v>37</v>
      </c>
      <c r="E10" s="79" t="s">
        <v>27</v>
      </c>
      <c r="F10" s="80">
        <v>0</v>
      </c>
      <c r="G10" s="80">
        <v>8</v>
      </c>
      <c r="H10" s="80">
        <v>0</v>
      </c>
      <c r="I10" s="80">
        <v>134</v>
      </c>
      <c r="J10" s="80">
        <v>1</v>
      </c>
      <c r="K10" s="80">
        <v>66</v>
      </c>
      <c r="L10" s="80">
        <v>0</v>
      </c>
      <c r="M10" s="80">
        <v>0</v>
      </c>
      <c r="N10" s="80">
        <v>3</v>
      </c>
      <c r="O10" s="80">
        <v>0</v>
      </c>
      <c r="P10" s="80">
        <v>4</v>
      </c>
      <c r="Q10" s="80">
        <v>0</v>
      </c>
      <c r="R10" s="80">
        <v>0</v>
      </c>
      <c r="S10" s="80">
        <v>0</v>
      </c>
      <c r="T10" s="80">
        <v>0</v>
      </c>
      <c r="U10" s="180">
        <v>0</v>
      </c>
      <c r="V10" s="133">
        <f aca="true" t="shared" si="0" ref="V10:V42">SUM(F10:U10)</f>
        <v>216</v>
      </c>
      <c r="W10" s="27"/>
    </row>
    <row r="11" spans="1:23" s="12" customFormat="1" ht="15.75" customHeight="1">
      <c r="A11" s="76"/>
      <c r="B11" s="77"/>
      <c r="C11" s="78"/>
      <c r="D11" s="79" t="s">
        <v>1</v>
      </c>
      <c r="E11" s="79" t="s">
        <v>9</v>
      </c>
      <c r="F11" s="80">
        <v>893</v>
      </c>
      <c r="G11" s="80">
        <v>2827</v>
      </c>
      <c r="H11" s="80">
        <v>3519</v>
      </c>
      <c r="I11" s="80">
        <v>0</v>
      </c>
      <c r="J11" s="80">
        <v>7</v>
      </c>
      <c r="K11" s="80">
        <v>933</v>
      </c>
      <c r="L11" s="80">
        <v>0</v>
      </c>
      <c r="M11" s="80">
        <v>103</v>
      </c>
      <c r="N11" s="80">
        <v>0</v>
      </c>
      <c r="O11" s="80">
        <v>0</v>
      </c>
      <c r="P11" s="80">
        <v>8623</v>
      </c>
      <c r="Q11" s="80">
        <v>1161</v>
      </c>
      <c r="R11" s="80">
        <v>362</v>
      </c>
      <c r="S11" s="80">
        <v>1550</v>
      </c>
      <c r="T11" s="80">
        <v>328</v>
      </c>
      <c r="U11" s="180">
        <v>30</v>
      </c>
      <c r="V11" s="133">
        <f t="shared" si="0"/>
        <v>20336</v>
      </c>
      <c r="W11" s="27"/>
    </row>
    <row r="12" spans="1:23" s="12" customFormat="1" ht="15.75" customHeight="1">
      <c r="A12" s="76"/>
      <c r="B12" s="77"/>
      <c r="C12" s="78"/>
      <c r="D12" s="79" t="s">
        <v>55</v>
      </c>
      <c r="E12" s="79" t="s">
        <v>28</v>
      </c>
      <c r="F12" s="80">
        <v>9</v>
      </c>
      <c r="G12" s="80">
        <v>233</v>
      </c>
      <c r="H12" s="80">
        <v>86</v>
      </c>
      <c r="I12" s="80">
        <v>137</v>
      </c>
      <c r="J12" s="80">
        <v>12</v>
      </c>
      <c r="K12" s="80">
        <v>52</v>
      </c>
      <c r="L12" s="80">
        <v>4</v>
      </c>
      <c r="M12" s="80">
        <v>2</v>
      </c>
      <c r="N12" s="80">
        <v>0</v>
      </c>
      <c r="O12" s="80">
        <v>401</v>
      </c>
      <c r="P12" s="80">
        <v>6</v>
      </c>
      <c r="Q12" s="80">
        <v>0</v>
      </c>
      <c r="R12" s="80">
        <v>0</v>
      </c>
      <c r="S12" s="80">
        <v>0</v>
      </c>
      <c r="T12" s="80">
        <v>0</v>
      </c>
      <c r="U12" s="180">
        <v>1</v>
      </c>
      <c r="V12" s="133">
        <f t="shared" si="0"/>
        <v>943</v>
      </c>
      <c r="W12" s="27"/>
    </row>
    <row r="13" spans="1:23" s="12" customFormat="1" ht="15.75" customHeight="1">
      <c r="A13" s="76"/>
      <c r="B13" s="77"/>
      <c r="C13" s="78"/>
      <c r="D13" s="79" t="s">
        <v>38</v>
      </c>
      <c r="E13" s="79" t="s">
        <v>29</v>
      </c>
      <c r="F13" s="80">
        <v>132</v>
      </c>
      <c r="G13" s="80">
        <v>939</v>
      </c>
      <c r="H13" s="80">
        <v>798</v>
      </c>
      <c r="I13" s="80">
        <v>14</v>
      </c>
      <c r="J13" s="80">
        <v>23</v>
      </c>
      <c r="K13" s="80">
        <v>53</v>
      </c>
      <c r="L13" s="80">
        <v>0</v>
      </c>
      <c r="M13" s="80">
        <v>5</v>
      </c>
      <c r="N13" s="80">
        <v>26</v>
      </c>
      <c r="O13" s="80">
        <v>915</v>
      </c>
      <c r="P13" s="80">
        <v>88</v>
      </c>
      <c r="Q13" s="80">
        <v>3</v>
      </c>
      <c r="R13" s="80">
        <v>0</v>
      </c>
      <c r="S13" s="80">
        <v>0</v>
      </c>
      <c r="T13" s="80">
        <v>0</v>
      </c>
      <c r="U13" s="180">
        <v>0</v>
      </c>
      <c r="V13" s="133">
        <f t="shared" si="0"/>
        <v>2996</v>
      </c>
      <c r="W13" s="27"/>
    </row>
    <row r="14" spans="1:23" s="12" customFormat="1" ht="15.75" customHeight="1">
      <c r="A14" s="76"/>
      <c r="B14" s="77"/>
      <c r="C14" s="78"/>
      <c r="D14" s="79" t="s">
        <v>3</v>
      </c>
      <c r="E14" s="79" t="s">
        <v>10</v>
      </c>
      <c r="F14" s="80">
        <v>0</v>
      </c>
      <c r="G14" s="80">
        <v>109</v>
      </c>
      <c r="H14" s="80">
        <v>5</v>
      </c>
      <c r="I14" s="80">
        <v>24</v>
      </c>
      <c r="J14" s="80">
        <v>34</v>
      </c>
      <c r="K14" s="80">
        <v>33</v>
      </c>
      <c r="L14" s="80">
        <v>0</v>
      </c>
      <c r="M14" s="80">
        <v>59</v>
      </c>
      <c r="N14" s="80">
        <v>0</v>
      </c>
      <c r="O14" s="80">
        <v>0</v>
      </c>
      <c r="P14" s="80">
        <v>0</v>
      </c>
      <c r="Q14" s="80">
        <v>0</v>
      </c>
      <c r="R14" s="80">
        <v>0</v>
      </c>
      <c r="S14" s="80">
        <v>0</v>
      </c>
      <c r="T14" s="80">
        <v>0</v>
      </c>
      <c r="U14" s="180">
        <v>0</v>
      </c>
      <c r="V14" s="133">
        <f t="shared" si="0"/>
        <v>264</v>
      </c>
      <c r="W14" s="27"/>
    </row>
    <row r="15" spans="1:23" s="12" customFormat="1" ht="15.75" customHeight="1">
      <c r="A15" s="76"/>
      <c r="B15" s="77"/>
      <c r="C15" s="78"/>
      <c r="D15" s="79" t="s">
        <v>86</v>
      </c>
      <c r="E15" s="79" t="s">
        <v>30</v>
      </c>
      <c r="F15" s="80">
        <v>2640</v>
      </c>
      <c r="G15" s="80">
        <v>742</v>
      </c>
      <c r="H15" s="80">
        <v>178</v>
      </c>
      <c r="I15" s="80">
        <v>37</v>
      </c>
      <c r="J15" s="80">
        <v>2</v>
      </c>
      <c r="K15" s="80">
        <v>606</v>
      </c>
      <c r="L15" s="80">
        <v>0</v>
      </c>
      <c r="M15" s="80">
        <v>1534</v>
      </c>
      <c r="N15" s="80">
        <v>12</v>
      </c>
      <c r="O15" s="80">
        <v>66</v>
      </c>
      <c r="P15" s="80">
        <v>115</v>
      </c>
      <c r="Q15" s="80">
        <v>0</v>
      </c>
      <c r="R15" s="80">
        <v>0</v>
      </c>
      <c r="S15" s="80">
        <v>0</v>
      </c>
      <c r="T15" s="80">
        <v>0</v>
      </c>
      <c r="U15" s="180">
        <v>0</v>
      </c>
      <c r="V15" s="133">
        <f t="shared" si="0"/>
        <v>5932</v>
      </c>
      <c r="W15" s="27"/>
    </row>
    <row r="16" spans="1:23" s="12" customFormat="1" ht="15.75" customHeight="1">
      <c r="A16" s="76"/>
      <c r="B16" s="77"/>
      <c r="C16" s="78"/>
      <c r="D16" s="79" t="s">
        <v>4</v>
      </c>
      <c r="E16" s="79" t="s">
        <v>31</v>
      </c>
      <c r="F16" s="80">
        <v>12</v>
      </c>
      <c r="G16" s="80">
        <v>307</v>
      </c>
      <c r="H16" s="80">
        <v>38</v>
      </c>
      <c r="I16" s="80">
        <v>21</v>
      </c>
      <c r="J16" s="80">
        <v>371</v>
      </c>
      <c r="K16" s="80">
        <v>4</v>
      </c>
      <c r="L16" s="80">
        <v>0</v>
      </c>
      <c r="M16" s="80">
        <v>0</v>
      </c>
      <c r="N16" s="80">
        <v>18</v>
      </c>
      <c r="O16" s="80">
        <v>153</v>
      </c>
      <c r="P16" s="80">
        <v>22</v>
      </c>
      <c r="Q16" s="80">
        <v>0</v>
      </c>
      <c r="R16" s="80">
        <v>0</v>
      </c>
      <c r="S16" s="80">
        <v>0</v>
      </c>
      <c r="T16" s="80">
        <v>0</v>
      </c>
      <c r="U16" s="180">
        <v>0</v>
      </c>
      <c r="V16" s="133">
        <f t="shared" si="0"/>
        <v>946</v>
      </c>
      <c r="W16" s="27"/>
    </row>
    <row r="17" spans="1:23" s="12" customFormat="1" ht="15.75" customHeight="1">
      <c r="A17" s="76"/>
      <c r="B17" s="77"/>
      <c r="C17" s="78"/>
      <c r="D17" s="79" t="s">
        <v>6</v>
      </c>
      <c r="E17" s="79" t="s">
        <v>12</v>
      </c>
      <c r="F17" s="80">
        <v>0</v>
      </c>
      <c r="G17" s="80">
        <v>2</v>
      </c>
      <c r="H17" s="80">
        <v>0</v>
      </c>
      <c r="I17" s="80">
        <v>0</v>
      </c>
      <c r="J17" s="80">
        <v>12</v>
      </c>
      <c r="K17" s="80">
        <v>47</v>
      </c>
      <c r="L17" s="80">
        <v>0</v>
      </c>
      <c r="M17" s="80">
        <v>157</v>
      </c>
      <c r="N17" s="80">
        <v>0</v>
      </c>
      <c r="O17" s="80">
        <v>0</v>
      </c>
      <c r="P17" s="80">
        <v>0</v>
      </c>
      <c r="Q17" s="80">
        <v>0</v>
      </c>
      <c r="R17" s="80">
        <v>0</v>
      </c>
      <c r="S17" s="80">
        <v>0</v>
      </c>
      <c r="T17" s="80">
        <v>0</v>
      </c>
      <c r="U17" s="180">
        <v>0</v>
      </c>
      <c r="V17" s="133">
        <f t="shared" si="0"/>
        <v>218</v>
      </c>
      <c r="W17" s="27"/>
    </row>
    <row r="18" spans="1:23" s="12" customFormat="1" ht="15.75" customHeight="1">
      <c r="A18" s="76"/>
      <c r="B18" s="77"/>
      <c r="C18" s="78"/>
      <c r="D18" s="79" t="s">
        <v>40</v>
      </c>
      <c r="E18" s="79" t="s">
        <v>8</v>
      </c>
      <c r="F18" s="80">
        <v>4450</v>
      </c>
      <c r="G18" s="80">
        <v>7680</v>
      </c>
      <c r="H18" s="80">
        <v>1837</v>
      </c>
      <c r="I18" s="80">
        <v>7281</v>
      </c>
      <c r="J18" s="80">
        <v>4070</v>
      </c>
      <c r="K18" s="80">
        <v>8754</v>
      </c>
      <c r="L18" s="80">
        <v>1079</v>
      </c>
      <c r="M18" s="80">
        <v>1175</v>
      </c>
      <c r="N18" s="80">
        <v>912</v>
      </c>
      <c r="O18" s="80">
        <v>861</v>
      </c>
      <c r="P18" s="80">
        <v>1245</v>
      </c>
      <c r="Q18" s="80">
        <v>1</v>
      </c>
      <c r="R18" s="80">
        <v>0</v>
      </c>
      <c r="S18" s="80">
        <v>0</v>
      </c>
      <c r="T18" s="80">
        <v>0</v>
      </c>
      <c r="U18" s="180">
        <v>0</v>
      </c>
      <c r="V18" s="133">
        <f t="shared" si="0"/>
        <v>39345</v>
      </c>
      <c r="W18" s="27"/>
    </row>
    <row r="19" spans="1:23" s="12" customFormat="1" ht="15.75" customHeight="1">
      <c r="A19" s="76"/>
      <c r="B19" s="77"/>
      <c r="C19" s="78"/>
      <c r="D19" s="79" t="s">
        <v>5</v>
      </c>
      <c r="E19" s="79" t="s">
        <v>11</v>
      </c>
      <c r="F19" s="80">
        <v>303</v>
      </c>
      <c r="G19" s="80">
        <v>340</v>
      </c>
      <c r="H19" s="80">
        <v>400</v>
      </c>
      <c r="I19" s="80">
        <v>39</v>
      </c>
      <c r="J19" s="80">
        <v>44</v>
      </c>
      <c r="K19" s="80">
        <v>837</v>
      </c>
      <c r="L19" s="80">
        <v>0</v>
      </c>
      <c r="M19" s="80">
        <v>1762</v>
      </c>
      <c r="N19" s="80">
        <v>109</v>
      </c>
      <c r="O19" s="80">
        <v>546</v>
      </c>
      <c r="P19" s="80">
        <v>57</v>
      </c>
      <c r="Q19" s="80">
        <v>8</v>
      </c>
      <c r="R19" s="80">
        <v>0</v>
      </c>
      <c r="S19" s="80">
        <v>0</v>
      </c>
      <c r="T19" s="80">
        <v>0</v>
      </c>
      <c r="U19" s="180">
        <v>0</v>
      </c>
      <c r="V19" s="133">
        <f t="shared" si="0"/>
        <v>4445</v>
      </c>
      <c r="W19" s="27"/>
    </row>
    <row r="20" spans="1:23" s="12" customFormat="1" ht="15.75" customHeight="1">
      <c r="A20" s="76"/>
      <c r="B20" s="77"/>
      <c r="C20" s="78"/>
      <c r="D20" s="79" t="s">
        <v>42</v>
      </c>
      <c r="E20" s="79" t="s">
        <v>34</v>
      </c>
      <c r="F20" s="80">
        <v>71</v>
      </c>
      <c r="G20" s="80">
        <v>2168</v>
      </c>
      <c r="H20" s="80">
        <v>790</v>
      </c>
      <c r="I20" s="80">
        <v>3207</v>
      </c>
      <c r="J20" s="80">
        <v>3845</v>
      </c>
      <c r="K20" s="80">
        <v>0</v>
      </c>
      <c r="L20" s="80">
        <v>1947</v>
      </c>
      <c r="M20" s="80">
        <v>173</v>
      </c>
      <c r="N20" s="80">
        <v>663</v>
      </c>
      <c r="O20" s="80">
        <v>291</v>
      </c>
      <c r="P20" s="80">
        <v>2498</v>
      </c>
      <c r="Q20" s="80">
        <v>0</v>
      </c>
      <c r="R20" s="80">
        <v>0</v>
      </c>
      <c r="S20" s="80">
        <v>6</v>
      </c>
      <c r="T20" s="80">
        <v>0</v>
      </c>
      <c r="U20" s="180">
        <v>0</v>
      </c>
      <c r="V20" s="133">
        <f t="shared" si="0"/>
        <v>15659</v>
      </c>
      <c r="W20" s="27"/>
    </row>
    <row r="21" spans="1:23" s="12" customFormat="1" ht="15.75" customHeight="1">
      <c r="A21" s="76"/>
      <c r="B21" s="77"/>
      <c r="C21" s="78"/>
      <c r="D21" s="79" t="s">
        <v>2</v>
      </c>
      <c r="E21" s="79" t="s">
        <v>35</v>
      </c>
      <c r="F21" s="80">
        <v>421</v>
      </c>
      <c r="G21" s="80">
        <v>8517</v>
      </c>
      <c r="H21" s="80">
        <v>1462</v>
      </c>
      <c r="I21" s="80">
        <v>4551</v>
      </c>
      <c r="J21" s="80">
        <v>595</v>
      </c>
      <c r="K21" s="80">
        <v>9989</v>
      </c>
      <c r="L21" s="80">
        <v>4998</v>
      </c>
      <c r="M21" s="80">
        <v>6404</v>
      </c>
      <c r="N21" s="80">
        <v>4710</v>
      </c>
      <c r="O21" s="80">
        <v>7824</v>
      </c>
      <c r="P21" s="80">
        <v>6209</v>
      </c>
      <c r="Q21" s="80">
        <v>0</v>
      </c>
      <c r="R21" s="80">
        <v>0</v>
      </c>
      <c r="S21" s="80">
        <v>0</v>
      </c>
      <c r="T21" s="80">
        <v>0</v>
      </c>
      <c r="U21" s="180">
        <v>0</v>
      </c>
      <c r="V21" s="133">
        <f t="shared" si="0"/>
        <v>55680</v>
      </c>
      <c r="W21" s="27"/>
    </row>
    <row r="22" spans="1:23" s="12" customFormat="1" ht="15.75" customHeight="1">
      <c r="A22" s="76"/>
      <c r="B22" s="77"/>
      <c r="C22" s="78"/>
      <c r="D22" s="79" t="s">
        <v>43</v>
      </c>
      <c r="E22" s="79" t="s">
        <v>24</v>
      </c>
      <c r="F22" s="80">
        <v>0</v>
      </c>
      <c r="G22" s="80">
        <v>172</v>
      </c>
      <c r="H22" s="80">
        <v>58</v>
      </c>
      <c r="I22" s="80">
        <v>2</v>
      </c>
      <c r="J22" s="80">
        <v>79</v>
      </c>
      <c r="K22" s="80">
        <v>218</v>
      </c>
      <c r="L22" s="80">
        <v>10629</v>
      </c>
      <c r="M22" s="80">
        <v>254</v>
      </c>
      <c r="N22" s="80">
        <v>138</v>
      </c>
      <c r="O22" s="80">
        <v>85</v>
      </c>
      <c r="P22" s="80">
        <v>49</v>
      </c>
      <c r="Q22" s="80">
        <v>0</v>
      </c>
      <c r="R22" s="80">
        <v>0</v>
      </c>
      <c r="S22" s="80">
        <v>0</v>
      </c>
      <c r="T22" s="80">
        <v>0</v>
      </c>
      <c r="U22" s="180">
        <v>0</v>
      </c>
      <c r="V22" s="133">
        <f t="shared" si="0"/>
        <v>11684</v>
      </c>
      <c r="W22" s="27"/>
    </row>
    <row r="23" spans="1:23" s="12" customFormat="1" ht="15.75" customHeight="1">
      <c r="A23" s="76"/>
      <c r="B23" s="77"/>
      <c r="C23" s="78"/>
      <c r="D23" s="79" t="s">
        <v>39</v>
      </c>
      <c r="E23" s="79" t="s">
        <v>32</v>
      </c>
      <c r="F23" s="80">
        <v>133</v>
      </c>
      <c r="G23" s="80">
        <v>2693</v>
      </c>
      <c r="H23" s="80">
        <v>1103</v>
      </c>
      <c r="I23" s="80">
        <v>2493</v>
      </c>
      <c r="J23" s="80">
        <v>954</v>
      </c>
      <c r="K23" s="80">
        <v>739</v>
      </c>
      <c r="L23" s="80">
        <v>194</v>
      </c>
      <c r="M23" s="80">
        <v>220</v>
      </c>
      <c r="N23" s="80">
        <v>69</v>
      </c>
      <c r="O23" s="80">
        <v>1032</v>
      </c>
      <c r="P23" s="80">
        <v>252</v>
      </c>
      <c r="Q23" s="80">
        <v>0</v>
      </c>
      <c r="R23" s="80">
        <v>0</v>
      </c>
      <c r="S23" s="80">
        <v>0</v>
      </c>
      <c r="T23" s="80">
        <v>0</v>
      </c>
      <c r="U23" s="180">
        <v>0</v>
      </c>
      <c r="V23" s="133">
        <f t="shared" si="0"/>
        <v>9882</v>
      </c>
      <c r="W23" s="27"/>
    </row>
    <row r="24" spans="1:23" s="12" customFormat="1" ht="15.75" customHeight="1">
      <c r="A24" s="76"/>
      <c r="B24" s="77"/>
      <c r="C24" s="78"/>
      <c r="D24" s="79" t="s">
        <v>44</v>
      </c>
      <c r="E24" s="79" t="s">
        <v>36</v>
      </c>
      <c r="F24" s="80">
        <v>332</v>
      </c>
      <c r="G24" s="80">
        <v>2756</v>
      </c>
      <c r="H24" s="80">
        <v>2733</v>
      </c>
      <c r="I24" s="80">
        <v>6599</v>
      </c>
      <c r="J24" s="80">
        <v>1</v>
      </c>
      <c r="K24" s="80">
        <v>520</v>
      </c>
      <c r="L24" s="80">
        <v>121</v>
      </c>
      <c r="M24" s="80">
        <v>310</v>
      </c>
      <c r="N24" s="80">
        <v>70</v>
      </c>
      <c r="O24" s="80">
        <v>2452</v>
      </c>
      <c r="P24" s="80">
        <v>264</v>
      </c>
      <c r="Q24" s="80">
        <v>1</v>
      </c>
      <c r="R24" s="80">
        <v>0</v>
      </c>
      <c r="S24" s="80">
        <v>0</v>
      </c>
      <c r="T24" s="80">
        <v>0</v>
      </c>
      <c r="U24" s="180">
        <v>0</v>
      </c>
      <c r="V24" s="133">
        <f t="shared" si="0"/>
        <v>16159</v>
      </c>
      <c r="W24" s="27"/>
    </row>
    <row r="25" spans="1:23" s="12" customFormat="1" ht="15.75" customHeight="1">
      <c r="A25" s="76"/>
      <c r="B25" s="77"/>
      <c r="C25" s="78"/>
      <c r="D25" s="79" t="s">
        <v>41</v>
      </c>
      <c r="E25" s="82" t="s">
        <v>33</v>
      </c>
      <c r="F25" s="80">
        <v>5922</v>
      </c>
      <c r="G25" s="80">
        <v>2733</v>
      </c>
      <c r="H25" s="80">
        <v>261</v>
      </c>
      <c r="I25" s="80">
        <v>275</v>
      </c>
      <c r="J25" s="80">
        <v>319</v>
      </c>
      <c r="K25" s="80">
        <v>2164</v>
      </c>
      <c r="L25" s="80">
        <v>693</v>
      </c>
      <c r="M25" s="80">
        <v>661</v>
      </c>
      <c r="N25" s="80">
        <v>1132</v>
      </c>
      <c r="O25" s="80">
        <v>491</v>
      </c>
      <c r="P25" s="80">
        <v>183</v>
      </c>
      <c r="Q25" s="80">
        <v>5</v>
      </c>
      <c r="R25" s="80">
        <v>6</v>
      </c>
      <c r="S25" s="80">
        <v>0</v>
      </c>
      <c r="T25" s="80">
        <v>0</v>
      </c>
      <c r="U25" s="180">
        <v>0</v>
      </c>
      <c r="V25" s="133">
        <f t="shared" si="0"/>
        <v>14845</v>
      </c>
      <c r="W25" s="27"/>
    </row>
    <row r="26" spans="1:23" s="12" customFormat="1" ht="15.75" customHeight="1">
      <c r="A26" s="76"/>
      <c r="B26" s="77"/>
      <c r="C26" s="78"/>
      <c r="D26" s="79" t="s">
        <v>73</v>
      </c>
      <c r="E26" s="82" t="s">
        <v>148</v>
      </c>
      <c r="F26" s="80">
        <v>9</v>
      </c>
      <c r="G26" s="80">
        <v>61</v>
      </c>
      <c r="H26" s="80">
        <v>670</v>
      </c>
      <c r="I26" s="80">
        <v>0</v>
      </c>
      <c r="J26" s="80">
        <v>747</v>
      </c>
      <c r="K26" s="80">
        <v>20</v>
      </c>
      <c r="L26" s="80">
        <v>14</v>
      </c>
      <c r="M26" s="80">
        <v>33</v>
      </c>
      <c r="N26" s="80">
        <v>9</v>
      </c>
      <c r="O26" s="80">
        <v>1254</v>
      </c>
      <c r="P26" s="80">
        <v>21</v>
      </c>
      <c r="Q26" s="80">
        <v>0</v>
      </c>
      <c r="R26" s="80">
        <v>0</v>
      </c>
      <c r="S26" s="80">
        <v>29</v>
      </c>
      <c r="T26" s="80">
        <v>0</v>
      </c>
      <c r="U26" s="180">
        <v>0</v>
      </c>
      <c r="V26" s="133">
        <f t="shared" si="0"/>
        <v>2867</v>
      </c>
      <c r="W26" s="27"/>
    </row>
    <row r="27" spans="1:23" s="12" customFormat="1" ht="15.75" customHeight="1">
      <c r="A27" s="76"/>
      <c r="B27" s="77"/>
      <c r="C27" s="78"/>
      <c r="D27" s="79" t="s">
        <v>70</v>
      </c>
      <c r="E27" s="82" t="s">
        <v>92</v>
      </c>
      <c r="F27" s="80">
        <v>0</v>
      </c>
      <c r="G27" s="80">
        <v>1895</v>
      </c>
      <c r="H27" s="80">
        <v>0</v>
      </c>
      <c r="I27" s="80">
        <v>404</v>
      </c>
      <c r="J27" s="80">
        <v>209</v>
      </c>
      <c r="K27" s="80">
        <v>176</v>
      </c>
      <c r="L27" s="80">
        <v>192</v>
      </c>
      <c r="M27" s="80">
        <v>59</v>
      </c>
      <c r="N27" s="80">
        <v>84</v>
      </c>
      <c r="O27" s="80">
        <v>170</v>
      </c>
      <c r="P27" s="80">
        <v>1405</v>
      </c>
      <c r="Q27" s="80">
        <v>0</v>
      </c>
      <c r="R27" s="80">
        <v>0</v>
      </c>
      <c r="S27" s="80">
        <v>0</v>
      </c>
      <c r="T27" s="80">
        <v>0</v>
      </c>
      <c r="U27" s="180">
        <v>0</v>
      </c>
      <c r="V27" s="133">
        <f t="shared" si="0"/>
        <v>4594</v>
      </c>
      <c r="W27" s="27"/>
    </row>
    <row r="28" spans="1:23" s="12" customFormat="1" ht="15.75" customHeight="1">
      <c r="A28" s="76"/>
      <c r="B28" s="77"/>
      <c r="C28" s="78"/>
      <c r="D28" s="79" t="s">
        <v>67</v>
      </c>
      <c r="E28" s="82" t="s">
        <v>93</v>
      </c>
      <c r="F28" s="80">
        <v>81</v>
      </c>
      <c r="G28" s="80">
        <v>869</v>
      </c>
      <c r="H28" s="80">
        <v>668</v>
      </c>
      <c r="I28" s="80">
        <v>1027</v>
      </c>
      <c r="J28" s="80">
        <v>515</v>
      </c>
      <c r="K28" s="80">
        <v>422</v>
      </c>
      <c r="L28" s="80">
        <v>59</v>
      </c>
      <c r="M28" s="80">
        <v>181</v>
      </c>
      <c r="N28" s="80">
        <v>28</v>
      </c>
      <c r="O28" s="80">
        <v>855</v>
      </c>
      <c r="P28" s="80">
        <v>189</v>
      </c>
      <c r="Q28" s="80">
        <v>0</v>
      </c>
      <c r="R28" s="80">
        <v>0</v>
      </c>
      <c r="S28" s="80">
        <v>0</v>
      </c>
      <c r="T28" s="80">
        <v>0</v>
      </c>
      <c r="U28" s="180">
        <v>0</v>
      </c>
      <c r="V28" s="133">
        <f t="shared" si="0"/>
        <v>4894</v>
      </c>
      <c r="W28" s="27"/>
    </row>
    <row r="29" spans="1:23" s="12" customFormat="1" ht="15.75" customHeight="1">
      <c r="A29" s="76"/>
      <c r="B29" s="77"/>
      <c r="C29" s="78"/>
      <c r="D29" s="79" t="s">
        <v>71</v>
      </c>
      <c r="E29" s="82" t="s">
        <v>68</v>
      </c>
      <c r="F29" s="80">
        <v>11</v>
      </c>
      <c r="G29" s="80">
        <v>537</v>
      </c>
      <c r="H29" s="80">
        <v>965</v>
      </c>
      <c r="I29" s="80">
        <v>11</v>
      </c>
      <c r="J29" s="80">
        <v>2022</v>
      </c>
      <c r="K29" s="80">
        <v>29</v>
      </c>
      <c r="L29" s="80">
        <v>12</v>
      </c>
      <c r="M29" s="80">
        <v>9</v>
      </c>
      <c r="N29" s="80">
        <v>0</v>
      </c>
      <c r="O29" s="80">
        <v>20</v>
      </c>
      <c r="P29" s="80">
        <v>700</v>
      </c>
      <c r="Q29" s="80">
        <v>0</v>
      </c>
      <c r="R29" s="80">
        <v>9</v>
      </c>
      <c r="S29" s="80">
        <v>0</v>
      </c>
      <c r="T29" s="80">
        <v>2</v>
      </c>
      <c r="U29" s="180">
        <v>0</v>
      </c>
      <c r="V29" s="133">
        <f t="shared" si="0"/>
        <v>4327</v>
      </c>
      <c r="W29" s="27"/>
    </row>
    <row r="30" spans="1:23" s="12" customFormat="1" ht="15.75" customHeight="1">
      <c r="A30" s="76"/>
      <c r="B30" s="77"/>
      <c r="C30" s="78"/>
      <c r="D30" s="79" t="s">
        <v>72</v>
      </c>
      <c r="E30" s="82" t="s">
        <v>69</v>
      </c>
      <c r="F30" s="80">
        <v>3</v>
      </c>
      <c r="G30" s="80">
        <v>16</v>
      </c>
      <c r="H30" s="80">
        <v>40</v>
      </c>
      <c r="I30" s="80">
        <v>1543</v>
      </c>
      <c r="J30" s="80">
        <v>42</v>
      </c>
      <c r="K30" s="80">
        <v>13</v>
      </c>
      <c r="L30" s="80">
        <v>0</v>
      </c>
      <c r="M30" s="80">
        <v>12</v>
      </c>
      <c r="N30" s="80">
        <v>6</v>
      </c>
      <c r="O30" s="80">
        <v>0</v>
      </c>
      <c r="P30" s="80">
        <v>460</v>
      </c>
      <c r="Q30" s="80">
        <v>4</v>
      </c>
      <c r="R30" s="80">
        <v>0</v>
      </c>
      <c r="S30" s="80">
        <v>0</v>
      </c>
      <c r="T30" s="80">
        <v>0</v>
      </c>
      <c r="U30" s="180">
        <v>0</v>
      </c>
      <c r="V30" s="133">
        <f t="shared" si="0"/>
        <v>2139</v>
      </c>
      <c r="W30" s="27"/>
    </row>
    <row r="31" spans="1:23" s="12" customFormat="1" ht="15.75" customHeight="1">
      <c r="A31" s="76"/>
      <c r="B31" s="77"/>
      <c r="C31" s="78"/>
      <c r="D31" s="79" t="s">
        <v>87</v>
      </c>
      <c r="E31" s="82" t="s">
        <v>85</v>
      </c>
      <c r="F31" s="80">
        <v>638</v>
      </c>
      <c r="G31" s="80">
        <v>5191</v>
      </c>
      <c r="H31" s="80">
        <v>1290</v>
      </c>
      <c r="I31" s="80">
        <v>325</v>
      </c>
      <c r="J31" s="80">
        <v>2984</v>
      </c>
      <c r="K31" s="80">
        <v>1544</v>
      </c>
      <c r="L31" s="80">
        <v>60</v>
      </c>
      <c r="M31" s="80">
        <v>194</v>
      </c>
      <c r="N31" s="80">
        <v>61</v>
      </c>
      <c r="O31" s="80">
        <v>2242</v>
      </c>
      <c r="P31" s="80">
        <v>572</v>
      </c>
      <c r="Q31" s="80">
        <v>1</v>
      </c>
      <c r="R31" s="80">
        <v>0</v>
      </c>
      <c r="S31" s="80">
        <v>0</v>
      </c>
      <c r="T31" s="80">
        <v>0</v>
      </c>
      <c r="U31" s="180">
        <v>0</v>
      </c>
      <c r="V31" s="133">
        <f t="shared" si="0"/>
        <v>15102</v>
      </c>
      <c r="W31" s="27"/>
    </row>
    <row r="32" spans="1:23" s="12" customFormat="1" ht="15.75" customHeight="1">
      <c r="A32" s="76"/>
      <c r="B32" s="77"/>
      <c r="C32" s="78"/>
      <c r="D32" s="79" t="s">
        <v>88</v>
      </c>
      <c r="E32" s="82" t="s">
        <v>94</v>
      </c>
      <c r="F32" s="80">
        <v>0</v>
      </c>
      <c r="G32" s="80">
        <v>615</v>
      </c>
      <c r="H32" s="80">
        <v>185</v>
      </c>
      <c r="I32" s="80">
        <v>0</v>
      </c>
      <c r="J32" s="80">
        <v>187</v>
      </c>
      <c r="K32" s="80">
        <v>263</v>
      </c>
      <c r="L32" s="80">
        <v>6112</v>
      </c>
      <c r="M32" s="80">
        <v>1434</v>
      </c>
      <c r="N32" s="80">
        <v>2121</v>
      </c>
      <c r="O32" s="80">
        <v>0</v>
      </c>
      <c r="P32" s="80">
        <v>630</v>
      </c>
      <c r="Q32" s="80">
        <v>0</v>
      </c>
      <c r="R32" s="80">
        <v>0</v>
      </c>
      <c r="S32" s="80">
        <v>0</v>
      </c>
      <c r="T32" s="80">
        <v>0</v>
      </c>
      <c r="U32" s="180">
        <v>0</v>
      </c>
      <c r="V32" s="133">
        <f t="shared" si="0"/>
        <v>11547</v>
      </c>
      <c r="W32" s="27"/>
    </row>
    <row r="33" spans="1:23" s="12" customFormat="1" ht="15.75" customHeight="1">
      <c r="A33" s="76"/>
      <c r="B33" s="77"/>
      <c r="C33" s="78"/>
      <c r="D33" s="79" t="s">
        <v>89</v>
      </c>
      <c r="E33" s="82" t="s">
        <v>95</v>
      </c>
      <c r="F33" s="80">
        <v>39</v>
      </c>
      <c r="G33" s="80">
        <v>324</v>
      </c>
      <c r="H33" s="80">
        <v>24</v>
      </c>
      <c r="I33" s="80">
        <v>5</v>
      </c>
      <c r="J33" s="80">
        <v>74</v>
      </c>
      <c r="K33" s="80">
        <v>12</v>
      </c>
      <c r="L33" s="80">
        <v>103</v>
      </c>
      <c r="M33" s="80">
        <v>134</v>
      </c>
      <c r="N33" s="80">
        <v>16</v>
      </c>
      <c r="O33" s="80">
        <v>2</v>
      </c>
      <c r="P33" s="80">
        <v>9</v>
      </c>
      <c r="Q33" s="80">
        <v>0</v>
      </c>
      <c r="R33" s="80">
        <v>0</v>
      </c>
      <c r="S33" s="80">
        <v>0</v>
      </c>
      <c r="T33" s="80">
        <v>0</v>
      </c>
      <c r="U33" s="180">
        <v>0</v>
      </c>
      <c r="V33" s="133">
        <f t="shared" si="0"/>
        <v>742</v>
      </c>
      <c r="W33" s="27"/>
    </row>
    <row r="34" spans="1:23" s="12" customFormat="1" ht="15.75" customHeight="1">
      <c r="A34" s="76"/>
      <c r="B34" s="77"/>
      <c r="C34" s="78"/>
      <c r="D34" s="79" t="s">
        <v>90</v>
      </c>
      <c r="E34" s="82" t="s">
        <v>149</v>
      </c>
      <c r="F34" s="80">
        <v>371</v>
      </c>
      <c r="G34" s="80">
        <v>13801</v>
      </c>
      <c r="H34" s="80">
        <v>922</v>
      </c>
      <c r="I34" s="80">
        <v>4505</v>
      </c>
      <c r="J34" s="80">
        <v>7306</v>
      </c>
      <c r="K34" s="80">
        <v>2252</v>
      </c>
      <c r="L34" s="80">
        <v>921</v>
      </c>
      <c r="M34" s="80">
        <v>2982</v>
      </c>
      <c r="N34" s="80">
        <v>4129</v>
      </c>
      <c r="O34" s="80">
        <v>3166</v>
      </c>
      <c r="P34" s="80">
        <v>3997</v>
      </c>
      <c r="Q34" s="80">
        <v>12</v>
      </c>
      <c r="R34" s="80">
        <v>3</v>
      </c>
      <c r="S34" s="80">
        <v>77</v>
      </c>
      <c r="T34" s="80">
        <v>17</v>
      </c>
      <c r="U34" s="180">
        <v>2</v>
      </c>
      <c r="V34" s="133">
        <f t="shared" si="0"/>
        <v>44463</v>
      </c>
      <c r="W34" s="27"/>
    </row>
    <row r="35" spans="1:23" s="12" customFormat="1" ht="15.75" customHeight="1">
      <c r="A35" s="76"/>
      <c r="B35" s="77"/>
      <c r="C35" s="78"/>
      <c r="D35" s="79" t="s">
        <v>91</v>
      </c>
      <c r="E35" s="82" t="s">
        <v>96</v>
      </c>
      <c r="F35" s="80">
        <v>179</v>
      </c>
      <c r="G35" s="80">
        <v>249</v>
      </c>
      <c r="H35" s="80">
        <v>227</v>
      </c>
      <c r="I35" s="80">
        <v>4</v>
      </c>
      <c r="J35" s="80">
        <v>0</v>
      </c>
      <c r="K35" s="80">
        <v>3</v>
      </c>
      <c r="L35" s="80">
        <v>0</v>
      </c>
      <c r="M35" s="80">
        <v>0</v>
      </c>
      <c r="N35" s="80">
        <v>12</v>
      </c>
      <c r="O35" s="80">
        <v>114</v>
      </c>
      <c r="P35" s="80">
        <v>39</v>
      </c>
      <c r="Q35" s="80">
        <v>0</v>
      </c>
      <c r="R35" s="80">
        <v>0</v>
      </c>
      <c r="S35" s="80">
        <v>0</v>
      </c>
      <c r="T35" s="80">
        <v>0</v>
      </c>
      <c r="U35" s="180">
        <v>0</v>
      </c>
      <c r="V35" s="133">
        <f t="shared" si="0"/>
        <v>827</v>
      </c>
      <c r="W35" s="27"/>
    </row>
    <row r="36" spans="1:23" s="12" customFormat="1" ht="15.75" customHeight="1">
      <c r="A36" s="76"/>
      <c r="B36" s="77"/>
      <c r="C36" s="78"/>
      <c r="D36" s="115" t="s">
        <v>144</v>
      </c>
      <c r="E36" s="116" t="s">
        <v>150</v>
      </c>
      <c r="F36" s="80">
        <v>0</v>
      </c>
      <c r="G36" s="80">
        <v>373</v>
      </c>
      <c r="H36" s="80">
        <v>896</v>
      </c>
      <c r="I36" s="80">
        <v>0</v>
      </c>
      <c r="J36" s="80">
        <v>0</v>
      </c>
      <c r="K36" s="80">
        <v>1107</v>
      </c>
      <c r="L36" s="80">
        <v>0</v>
      </c>
      <c r="M36" s="80">
        <v>1094</v>
      </c>
      <c r="N36" s="80">
        <v>0</v>
      </c>
      <c r="O36" s="80">
        <v>0</v>
      </c>
      <c r="P36" s="80">
        <v>1007</v>
      </c>
      <c r="Q36" s="80">
        <v>0</v>
      </c>
      <c r="R36" s="80">
        <v>0</v>
      </c>
      <c r="S36" s="80">
        <v>0</v>
      </c>
      <c r="T36" s="80">
        <v>0</v>
      </c>
      <c r="U36" s="180">
        <v>0</v>
      </c>
      <c r="V36" s="133">
        <f t="shared" si="0"/>
        <v>4477</v>
      </c>
      <c r="W36" s="27"/>
    </row>
    <row r="37" spans="1:23" s="12" customFormat="1" ht="15.75" customHeight="1">
      <c r="A37" s="112"/>
      <c r="B37" s="113"/>
      <c r="C37" s="78"/>
      <c r="D37" s="115" t="s">
        <v>152</v>
      </c>
      <c r="E37" s="116" t="s">
        <v>151</v>
      </c>
      <c r="F37" s="80">
        <v>20</v>
      </c>
      <c r="G37" s="80">
        <v>185</v>
      </c>
      <c r="H37" s="80">
        <v>30</v>
      </c>
      <c r="I37" s="80">
        <v>1133</v>
      </c>
      <c r="J37" s="80">
        <v>65</v>
      </c>
      <c r="K37" s="80">
        <v>23</v>
      </c>
      <c r="L37" s="80">
        <v>0</v>
      </c>
      <c r="M37" s="80">
        <v>0</v>
      </c>
      <c r="N37" s="80">
        <v>0</v>
      </c>
      <c r="O37" s="80">
        <v>4922</v>
      </c>
      <c r="P37" s="80">
        <v>50</v>
      </c>
      <c r="Q37" s="80">
        <v>0</v>
      </c>
      <c r="R37" s="80">
        <v>0</v>
      </c>
      <c r="S37" s="80">
        <v>0</v>
      </c>
      <c r="T37" s="80">
        <v>0</v>
      </c>
      <c r="U37" s="180">
        <v>0</v>
      </c>
      <c r="V37" s="133">
        <f t="shared" si="0"/>
        <v>6428</v>
      </c>
      <c r="W37" s="27"/>
    </row>
    <row r="38" spans="1:23" s="12" customFormat="1" ht="15.75" customHeight="1">
      <c r="A38" s="112"/>
      <c r="B38" s="113"/>
      <c r="C38" s="78"/>
      <c r="D38" s="115" t="s">
        <v>154</v>
      </c>
      <c r="E38" s="116" t="s">
        <v>153</v>
      </c>
      <c r="F38" s="80">
        <v>3</v>
      </c>
      <c r="G38" s="80">
        <v>108</v>
      </c>
      <c r="H38" s="80">
        <v>397</v>
      </c>
      <c r="I38" s="80">
        <v>0</v>
      </c>
      <c r="J38" s="80">
        <v>42</v>
      </c>
      <c r="K38" s="80">
        <v>924</v>
      </c>
      <c r="L38" s="80">
        <v>0</v>
      </c>
      <c r="M38" s="80">
        <v>7</v>
      </c>
      <c r="N38" s="80">
        <v>3</v>
      </c>
      <c r="O38" s="80">
        <v>529</v>
      </c>
      <c r="P38" s="80">
        <v>535</v>
      </c>
      <c r="Q38" s="80">
        <v>0</v>
      </c>
      <c r="R38" s="80">
        <v>1</v>
      </c>
      <c r="S38" s="80">
        <v>0</v>
      </c>
      <c r="T38" s="80">
        <v>0</v>
      </c>
      <c r="U38" s="180">
        <v>0</v>
      </c>
      <c r="V38" s="133">
        <f t="shared" si="0"/>
        <v>2549</v>
      </c>
      <c r="W38" s="27"/>
    </row>
    <row r="39" spans="1:23" s="12" customFormat="1" ht="15.75" customHeight="1">
      <c r="A39" s="112"/>
      <c r="B39" s="113"/>
      <c r="C39" s="78"/>
      <c r="D39" s="115" t="s">
        <v>159</v>
      </c>
      <c r="E39" s="116" t="s">
        <v>158</v>
      </c>
      <c r="F39" s="80">
        <v>0</v>
      </c>
      <c r="G39" s="80">
        <v>32</v>
      </c>
      <c r="H39" s="80">
        <v>13</v>
      </c>
      <c r="I39" s="80">
        <v>5</v>
      </c>
      <c r="J39" s="80">
        <v>2034</v>
      </c>
      <c r="K39" s="80">
        <v>1820</v>
      </c>
      <c r="L39" s="80">
        <v>0</v>
      </c>
      <c r="M39" s="80">
        <v>0</v>
      </c>
      <c r="N39" s="80">
        <v>199</v>
      </c>
      <c r="O39" s="80">
        <v>17</v>
      </c>
      <c r="P39" s="80">
        <v>41</v>
      </c>
      <c r="Q39" s="80">
        <v>0</v>
      </c>
      <c r="R39" s="80">
        <v>0</v>
      </c>
      <c r="S39" s="80">
        <v>0</v>
      </c>
      <c r="T39" s="80">
        <v>0</v>
      </c>
      <c r="U39" s="180">
        <v>0</v>
      </c>
      <c r="V39" s="133">
        <f t="shared" si="0"/>
        <v>4161</v>
      </c>
      <c r="W39" s="27"/>
    </row>
    <row r="40" spans="1:23" s="12" customFormat="1" ht="15.75" customHeight="1">
      <c r="A40" s="112"/>
      <c r="B40" s="113"/>
      <c r="C40" s="114"/>
      <c r="D40" s="115" t="s">
        <v>163</v>
      </c>
      <c r="E40" s="116" t="s">
        <v>161</v>
      </c>
      <c r="F40" s="80">
        <v>77</v>
      </c>
      <c r="G40" s="80">
        <v>0</v>
      </c>
      <c r="H40" s="80">
        <v>250</v>
      </c>
      <c r="I40" s="80">
        <v>145</v>
      </c>
      <c r="J40" s="80">
        <v>126</v>
      </c>
      <c r="K40" s="80">
        <v>339</v>
      </c>
      <c r="L40" s="80">
        <v>98</v>
      </c>
      <c r="M40" s="80">
        <v>223</v>
      </c>
      <c r="N40" s="80">
        <v>876</v>
      </c>
      <c r="O40" s="80">
        <v>1264</v>
      </c>
      <c r="P40" s="80">
        <v>3</v>
      </c>
      <c r="Q40" s="80">
        <v>0</v>
      </c>
      <c r="R40" s="80">
        <v>1</v>
      </c>
      <c r="S40" s="80">
        <v>0</v>
      </c>
      <c r="T40" s="80">
        <v>0</v>
      </c>
      <c r="U40" s="180">
        <v>0</v>
      </c>
      <c r="V40" s="133">
        <f t="shared" si="0"/>
        <v>3402</v>
      </c>
      <c r="W40" s="27"/>
    </row>
    <row r="41" spans="1:23" s="12" customFormat="1" ht="11.25">
      <c r="A41" s="112"/>
      <c r="B41" s="113"/>
      <c r="C41" s="114"/>
      <c r="D41" s="115" t="s">
        <v>164</v>
      </c>
      <c r="E41" s="116" t="s">
        <v>162</v>
      </c>
      <c r="F41" s="80">
        <v>599</v>
      </c>
      <c r="G41" s="80">
        <v>42</v>
      </c>
      <c r="H41" s="80">
        <v>42</v>
      </c>
      <c r="I41" s="80">
        <v>0</v>
      </c>
      <c r="J41" s="80">
        <v>44</v>
      </c>
      <c r="K41" s="80">
        <v>0</v>
      </c>
      <c r="L41" s="80">
        <v>2</v>
      </c>
      <c r="M41" s="80">
        <v>0</v>
      </c>
      <c r="N41" s="80">
        <v>0</v>
      </c>
      <c r="O41" s="80">
        <v>1026</v>
      </c>
      <c r="P41" s="80">
        <v>0</v>
      </c>
      <c r="Q41" s="80">
        <v>0</v>
      </c>
      <c r="R41" s="80">
        <v>0</v>
      </c>
      <c r="S41" s="80">
        <v>0</v>
      </c>
      <c r="T41" s="80">
        <v>0</v>
      </c>
      <c r="U41" s="180">
        <v>0</v>
      </c>
      <c r="V41" s="133">
        <f t="shared" si="0"/>
        <v>1755</v>
      </c>
      <c r="W41" s="27"/>
    </row>
    <row r="42" spans="1:23" s="12" customFormat="1" ht="15.75" customHeight="1">
      <c r="A42" s="112"/>
      <c r="B42" s="113"/>
      <c r="C42" s="114"/>
      <c r="D42" s="115" t="s">
        <v>166</v>
      </c>
      <c r="E42" s="116" t="s">
        <v>167</v>
      </c>
      <c r="F42" s="80">
        <v>8</v>
      </c>
      <c r="G42" s="80">
        <v>41</v>
      </c>
      <c r="H42" s="80">
        <v>109</v>
      </c>
      <c r="I42" s="80">
        <v>36</v>
      </c>
      <c r="J42" s="80">
        <v>20</v>
      </c>
      <c r="K42" s="80">
        <v>471</v>
      </c>
      <c r="L42" s="80">
        <v>495</v>
      </c>
      <c r="M42" s="80">
        <v>63</v>
      </c>
      <c r="N42" s="80">
        <v>0</v>
      </c>
      <c r="O42" s="80">
        <v>10</v>
      </c>
      <c r="P42" s="80">
        <v>361</v>
      </c>
      <c r="Q42" s="80">
        <v>1</v>
      </c>
      <c r="R42" s="80">
        <v>1</v>
      </c>
      <c r="S42" s="80">
        <v>0</v>
      </c>
      <c r="T42" s="80">
        <v>0</v>
      </c>
      <c r="U42" s="180">
        <v>0</v>
      </c>
      <c r="V42" s="133">
        <f t="shared" si="0"/>
        <v>1616</v>
      </c>
      <c r="W42" s="27"/>
    </row>
    <row r="43" spans="1:23" s="12" customFormat="1" ht="15.75" customHeight="1">
      <c r="A43" s="112"/>
      <c r="B43" s="113"/>
      <c r="C43" s="114"/>
      <c r="D43" s="115" t="s">
        <v>182</v>
      </c>
      <c r="E43" s="116" t="s">
        <v>181</v>
      </c>
      <c r="F43" s="80">
        <v>85</v>
      </c>
      <c r="G43" s="80">
        <v>0</v>
      </c>
      <c r="H43" s="80">
        <v>0</v>
      </c>
      <c r="I43" s="80">
        <v>0</v>
      </c>
      <c r="J43" s="80">
        <v>21</v>
      </c>
      <c r="K43" s="80">
        <v>0</v>
      </c>
      <c r="L43" s="80">
        <v>0</v>
      </c>
      <c r="M43" s="80">
        <v>0</v>
      </c>
      <c r="N43" s="80">
        <v>0</v>
      </c>
      <c r="O43" s="80">
        <v>0</v>
      </c>
      <c r="P43" s="80">
        <v>0</v>
      </c>
      <c r="Q43" s="80">
        <v>0</v>
      </c>
      <c r="R43" s="80">
        <v>0</v>
      </c>
      <c r="S43" s="80">
        <v>0</v>
      </c>
      <c r="T43" s="80">
        <v>0</v>
      </c>
      <c r="U43" s="180">
        <v>0</v>
      </c>
      <c r="V43" s="133">
        <f>SUM(F43:U43)</f>
        <v>106</v>
      </c>
      <c r="W43" s="27"/>
    </row>
    <row r="44" spans="1:24" s="31" customFormat="1" ht="15.75" customHeight="1" thickBot="1">
      <c r="A44" s="83"/>
      <c r="B44" s="84"/>
      <c r="C44" s="85"/>
      <c r="D44" s="91" t="s">
        <v>7</v>
      </c>
      <c r="E44" s="91" t="s">
        <v>13</v>
      </c>
      <c r="F44" s="177">
        <f>SUM(F9:F43)</f>
        <v>18571</v>
      </c>
      <c r="G44" s="177">
        <f aca="true" t="shared" si="1" ref="G44:U44">SUM(G9:G43)</f>
        <v>56900</v>
      </c>
      <c r="H44" s="177">
        <f t="shared" si="1"/>
        <v>20011</v>
      </c>
      <c r="I44" s="177">
        <f t="shared" si="1"/>
        <v>33987</v>
      </c>
      <c r="J44" s="177">
        <f t="shared" si="1"/>
        <v>26820</v>
      </c>
      <c r="K44" s="177">
        <f t="shared" si="1"/>
        <v>34537</v>
      </c>
      <c r="L44" s="177">
        <f t="shared" si="1"/>
        <v>27733</v>
      </c>
      <c r="M44" s="177">
        <f t="shared" si="1"/>
        <v>19247</v>
      </c>
      <c r="N44" s="177">
        <f t="shared" si="1"/>
        <v>15408</v>
      </c>
      <c r="O44" s="177">
        <f t="shared" si="1"/>
        <v>30737</v>
      </c>
      <c r="P44" s="177">
        <f t="shared" si="1"/>
        <v>29634</v>
      </c>
      <c r="Q44" s="177">
        <f t="shared" si="1"/>
        <v>1197</v>
      </c>
      <c r="R44" s="177">
        <f t="shared" si="1"/>
        <v>383</v>
      </c>
      <c r="S44" s="177">
        <f t="shared" si="1"/>
        <v>1662</v>
      </c>
      <c r="T44" s="177">
        <f t="shared" si="1"/>
        <v>347</v>
      </c>
      <c r="U44" s="177">
        <f t="shared" si="1"/>
        <v>33</v>
      </c>
      <c r="V44" s="92">
        <f>SUM(V9:V43)</f>
        <v>317207</v>
      </c>
      <c r="W44" s="12"/>
      <c r="X44" s="12"/>
    </row>
    <row r="45" spans="2:24" s="12" customFormat="1" ht="12" thickTop="1">
      <c r="B45" s="13"/>
      <c r="D45" s="13"/>
      <c r="E45" s="13"/>
      <c r="V45" s="27"/>
      <c r="X45" s="31"/>
    </row>
    <row r="46" s="12" customFormat="1" ht="11.25">
      <c r="B46" s="13"/>
    </row>
    <row r="47" s="12" customFormat="1" ht="11.25">
      <c r="B47" s="13"/>
    </row>
    <row r="48" s="12" customFormat="1" ht="11.25">
      <c r="B48" s="13"/>
    </row>
    <row r="49" s="12" customFormat="1" ht="11.25">
      <c r="B49" s="13"/>
    </row>
    <row r="50" s="12" customFormat="1" ht="11.25">
      <c r="B50" s="13"/>
    </row>
    <row r="51" spans="2:21" s="12" customFormat="1" ht="11.25">
      <c r="B51" s="13"/>
      <c r="U51" s="12" t="s">
        <v>160</v>
      </c>
    </row>
    <row r="52" s="12" customFormat="1" ht="11.25">
      <c r="B52" s="13"/>
    </row>
    <row r="53" s="12" customFormat="1" ht="11.25">
      <c r="B53" s="13"/>
    </row>
    <row r="54" s="12" customFormat="1" ht="11.25">
      <c r="B54" s="13"/>
    </row>
    <row r="55" s="12" customFormat="1" ht="11.25">
      <c r="B55" s="13"/>
    </row>
    <row r="56" s="12" customFormat="1" ht="11.25">
      <c r="B56" s="13"/>
    </row>
    <row r="57" s="12" customFormat="1" ht="11.25">
      <c r="B57" s="13"/>
    </row>
    <row r="58" s="12" customFormat="1" ht="11.25">
      <c r="B58" s="13"/>
    </row>
    <row r="59" s="12" customFormat="1" ht="11.25">
      <c r="B59" s="13"/>
    </row>
    <row r="60" s="12" customFormat="1" ht="11.25">
      <c r="B60" s="13"/>
    </row>
    <row r="61" s="12" customFormat="1" ht="11.25">
      <c r="B61" s="13"/>
    </row>
    <row r="62" s="12" customFormat="1" ht="11.25">
      <c r="B62" s="13"/>
    </row>
    <row r="63" s="12" customFormat="1" ht="11.25">
      <c r="B63" s="13"/>
    </row>
    <row r="64" s="12" customFormat="1" ht="11.25">
      <c r="B64" s="13"/>
    </row>
    <row r="65" s="12" customFormat="1" ht="11.25">
      <c r="B65" s="13"/>
    </row>
    <row r="66" s="12" customFormat="1" ht="11.25">
      <c r="B66" s="13"/>
    </row>
    <row r="67" s="12" customFormat="1" ht="11.25">
      <c r="B67" s="13"/>
    </row>
    <row r="68" s="12" customFormat="1" ht="11.25">
      <c r="B68" s="13"/>
    </row>
    <row r="69" s="12" customFormat="1" ht="11.25">
      <c r="B69" s="13"/>
    </row>
    <row r="70" s="12" customFormat="1" ht="11.25">
      <c r="B70" s="13"/>
    </row>
    <row r="71" s="12" customFormat="1" ht="11.25">
      <c r="B71" s="13"/>
    </row>
    <row r="72" spans="4:61" ht="11.25">
      <c r="D72" s="2"/>
      <c r="E72" s="2"/>
      <c r="AD72" s="12"/>
      <c r="AE72" s="12"/>
      <c r="AF72" s="12"/>
      <c r="AG72" s="12"/>
      <c r="BF72" s="2"/>
      <c r="BG72" s="2"/>
      <c r="BH72" s="2"/>
      <c r="BI72" s="2"/>
    </row>
    <row r="73" spans="4:61" ht="11.25">
      <c r="D73" s="2"/>
      <c r="E73" s="2"/>
      <c r="AD73" s="12"/>
      <c r="AE73" s="12"/>
      <c r="AF73" s="12"/>
      <c r="AG73" s="12"/>
      <c r="BF73" s="2"/>
      <c r="BG73" s="2"/>
      <c r="BH73" s="2"/>
      <c r="BI73" s="2"/>
    </row>
    <row r="74" spans="4:61" ht="11.25">
      <c r="D74" s="2"/>
      <c r="E74" s="2"/>
      <c r="AD74" s="12"/>
      <c r="AE74" s="12"/>
      <c r="AF74" s="12"/>
      <c r="AG74" s="12"/>
      <c r="BF74" s="2"/>
      <c r="BG74" s="2"/>
      <c r="BH74" s="2"/>
      <c r="BI74" s="2"/>
    </row>
    <row r="75" spans="4:61" ht="11.25">
      <c r="D75" s="2"/>
      <c r="E75" s="2"/>
      <c r="AD75" s="12"/>
      <c r="AE75" s="12"/>
      <c r="AF75" s="12"/>
      <c r="AG75" s="12"/>
      <c r="BF75" s="2"/>
      <c r="BG75" s="2"/>
      <c r="BH75" s="2"/>
      <c r="BI75" s="2"/>
    </row>
    <row r="76" spans="4:61" ht="11.25">
      <c r="D76" s="2"/>
      <c r="E76" s="2"/>
      <c r="AD76" s="12"/>
      <c r="AE76" s="12"/>
      <c r="AF76" s="12"/>
      <c r="AG76" s="12"/>
      <c r="BF76" s="2"/>
      <c r="BG76" s="2"/>
      <c r="BH76" s="2"/>
      <c r="BI76" s="2"/>
    </row>
    <row r="77" spans="4:61" ht="11.25">
      <c r="D77" s="2"/>
      <c r="E77" s="2"/>
      <c r="AD77" s="12"/>
      <c r="AE77" s="12"/>
      <c r="AF77" s="12"/>
      <c r="AG77" s="12"/>
      <c r="BF77" s="2"/>
      <c r="BG77" s="2"/>
      <c r="BH77" s="2"/>
      <c r="BI77" s="2"/>
    </row>
    <row r="78" spans="4:61" ht="11.25">
      <c r="D78" s="2"/>
      <c r="E78" s="2"/>
      <c r="AD78" s="12"/>
      <c r="AE78" s="12"/>
      <c r="AF78" s="12"/>
      <c r="AG78" s="12"/>
      <c r="BF78" s="2"/>
      <c r="BG78" s="2"/>
      <c r="BH78" s="2"/>
      <c r="BI78" s="2"/>
    </row>
    <row r="79" spans="4:61" ht="11.25">
      <c r="D79" s="2"/>
      <c r="E79" s="2"/>
      <c r="AD79" s="12"/>
      <c r="AE79" s="12"/>
      <c r="AF79" s="12"/>
      <c r="AG79" s="12"/>
      <c r="BF79" s="2"/>
      <c r="BG79" s="2"/>
      <c r="BH79" s="2"/>
      <c r="BI79" s="2"/>
    </row>
    <row r="80" spans="4:61" ht="11.25">
      <c r="D80" s="2"/>
      <c r="E80" s="2"/>
      <c r="AD80" s="12"/>
      <c r="AE80" s="12"/>
      <c r="AF80" s="12"/>
      <c r="AG80" s="12"/>
      <c r="BF80" s="2"/>
      <c r="BG80" s="2"/>
      <c r="BH80" s="2"/>
      <c r="BI80" s="2"/>
    </row>
    <row r="81" spans="4:61" ht="11.25">
      <c r="D81" s="2"/>
      <c r="E81" s="2"/>
      <c r="AD81" s="12"/>
      <c r="AE81" s="12"/>
      <c r="AF81" s="12"/>
      <c r="AG81" s="12"/>
      <c r="BF81" s="2"/>
      <c r="BG81" s="2"/>
      <c r="BH81" s="2"/>
      <c r="BI81" s="2"/>
    </row>
    <row r="82" spans="4:61" ht="11.25">
      <c r="D82" s="2"/>
      <c r="E82" s="2"/>
      <c r="AD82" s="12"/>
      <c r="AE82" s="12"/>
      <c r="AF82" s="12"/>
      <c r="AG82" s="12"/>
      <c r="BF82" s="2"/>
      <c r="BG82" s="2"/>
      <c r="BH82" s="2"/>
      <c r="BI82" s="2"/>
    </row>
    <row r="83" spans="4:61" ht="11.25">
      <c r="D83" s="2"/>
      <c r="E83" s="2"/>
      <c r="AD83" s="12"/>
      <c r="AE83" s="12"/>
      <c r="AF83" s="12"/>
      <c r="AG83" s="12"/>
      <c r="BF83" s="2"/>
      <c r="BG83" s="2"/>
      <c r="BH83" s="2"/>
      <c r="BI83" s="2"/>
    </row>
    <row r="84" spans="4:61" ht="11.25">
      <c r="D84" s="2"/>
      <c r="E84" s="2"/>
      <c r="AD84" s="12"/>
      <c r="AE84" s="12"/>
      <c r="AF84" s="12"/>
      <c r="AG84" s="12"/>
      <c r="BF84" s="2"/>
      <c r="BG84" s="2"/>
      <c r="BH84" s="2"/>
      <c r="BI84" s="2"/>
    </row>
  </sheetData>
  <sheetProtection/>
  <mergeCells count="2">
    <mergeCell ref="D5:V5"/>
    <mergeCell ref="D1:V1"/>
  </mergeCells>
  <printOptions horizontalCentered="1"/>
  <pageMargins left="0.3937007874015748" right="0" top="1.3385826771653544" bottom="0" header="0.31496062992125984" footer="0.31496062992125984"/>
  <pageSetup fitToHeight="1" fitToWidth="1" horizontalDpi="600" verticalDpi="600" orientation="landscape" paperSize="9" scale="80"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G364"/>
  <sheetViews>
    <sheetView zoomScale="96" zoomScaleNormal="96" zoomScalePageLayoutView="0" workbookViewId="0" topLeftCell="D2">
      <selection activeCell="L24" sqref="L24"/>
    </sheetView>
  </sheetViews>
  <sheetFormatPr defaultColWidth="9.140625" defaultRowHeight="15"/>
  <cols>
    <col min="1" max="1" width="10.421875" style="0" hidden="1" customWidth="1"/>
    <col min="2" max="2" width="11.00390625" style="7" hidden="1" customWidth="1"/>
    <col min="3" max="3" width="3.421875" style="0" hidden="1" customWidth="1"/>
    <col min="4" max="4" width="13.8515625" style="7" customWidth="1"/>
    <col min="5" max="5" width="14.421875" style="0" customWidth="1"/>
    <col min="6" max="6" width="8.28125" style="0" customWidth="1"/>
    <col min="7" max="7" width="9.421875" style="0" customWidth="1"/>
    <col min="8" max="14" width="8.28125" style="0" customWidth="1"/>
    <col min="15" max="15" width="7.140625" style="0" bestFit="1" customWidth="1"/>
    <col min="16" max="16" width="10.140625" style="0" customWidth="1"/>
    <col min="17" max="17" width="8.28125" style="0" customWidth="1"/>
    <col min="18" max="18" width="9.57421875" style="0" customWidth="1"/>
    <col min="19" max="24" width="8.28125" style="0" customWidth="1"/>
    <col min="25" max="25" width="10.00390625" style="0" customWidth="1"/>
    <col min="26" max="26" width="10.57421875" style="0" customWidth="1"/>
    <col min="27" max="30" width="9.00390625" style="0" customWidth="1"/>
    <col min="31" max="59" width="9.140625" style="19" customWidth="1"/>
  </cols>
  <sheetData>
    <row r="1" spans="2:4" s="19" customFormat="1" ht="24.75" customHeight="1" hidden="1">
      <c r="B1" s="20"/>
      <c r="D1" s="20"/>
    </row>
    <row r="2" spans="1:30" s="19" customFormat="1" ht="21.75" customHeight="1">
      <c r="A2" s="33"/>
      <c r="B2" s="33"/>
      <c r="C2" s="33"/>
      <c r="D2" s="222" t="s">
        <v>136</v>
      </c>
      <c r="E2" s="222"/>
      <c r="F2" s="222"/>
      <c r="G2" s="222"/>
      <c r="H2" s="222"/>
      <c r="I2" s="222"/>
      <c r="J2" s="222"/>
      <c r="K2" s="222"/>
      <c r="L2" s="222"/>
      <c r="M2" s="222"/>
      <c r="N2" s="222"/>
      <c r="O2" s="222"/>
      <c r="P2" s="222"/>
      <c r="Q2" s="222"/>
      <c r="R2" s="222"/>
      <c r="S2" s="222"/>
      <c r="T2" s="222"/>
      <c r="U2" s="222"/>
      <c r="V2" s="222"/>
      <c r="W2" s="222"/>
      <c r="X2" s="222"/>
      <c r="Y2" s="222"/>
      <c r="Z2" s="222"/>
      <c r="AA2" s="33"/>
      <c r="AB2" s="33"/>
      <c r="AC2" s="33"/>
      <c r="AD2" s="33"/>
    </row>
    <row r="3" spans="2:4" s="19" customFormat="1" ht="29.25" customHeight="1" thickBot="1">
      <c r="B3" s="20"/>
      <c r="D3" s="20"/>
    </row>
    <row r="4" spans="1:30" ht="48.75" customHeight="1" thickBot="1" thickTop="1">
      <c r="A4" s="4" t="s">
        <v>0</v>
      </c>
      <c r="B4" s="8"/>
      <c r="C4" s="6"/>
      <c r="D4" s="152" t="s">
        <v>105</v>
      </c>
      <c r="E4" s="152"/>
      <c r="F4" s="153" t="s">
        <v>106</v>
      </c>
      <c r="G4" s="153" t="s">
        <v>107</v>
      </c>
      <c r="H4" s="153" t="s">
        <v>108</v>
      </c>
      <c r="I4" s="153" t="s">
        <v>109</v>
      </c>
      <c r="J4" s="153" t="s">
        <v>110</v>
      </c>
      <c r="K4" s="153" t="s">
        <v>111</v>
      </c>
      <c r="L4" s="153" t="s">
        <v>112</v>
      </c>
      <c r="M4" s="153" t="s">
        <v>113</v>
      </c>
      <c r="N4" s="153" t="s">
        <v>114</v>
      </c>
      <c r="O4" s="153" t="s">
        <v>115</v>
      </c>
      <c r="P4" s="153" t="s">
        <v>116</v>
      </c>
      <c r="Q4" s="153" t="s">
        <v>117</v>
      </c>
      <c r="R4" s="153" t="s">
        <v>118</v>
      </c>
      <c r="S4" s="153" t="s">
        <v>119</v>
      </c>
      <c r="T4" s="153" t="s">
        <v>120</v>
      </c>
      <c r="U4" s="153" t="s">
        <v>121</v>
      </c>
      <c r="V4" s="153" t="s">
        <v>122</v>
      </c>
      <c r="W4" s="153" t="s">
        <v>123</v>
      </c>
      <c r="X4" s="153" t="s">
        <v>15</v>
      </c>
      <c r="Y4" s="154" t="s">
        <v>146</v>
      </c>
      <c r="Z4" s="155" t="s">
        <v>7</v>
      </c>
      <c r="AA4" s="23"/>
      <c r="AB4" s="23"/>
      <c r="AC4" s="23"/>
      <c r="AD4" s="32"/>
    </row>
    <row r="5" spans="1:30" s="19" customFormat="1" ht="19.5" customHeight="1" thickTop="1">
      <c r="A5" s="21"/>
      <c r="B5" s="22"/>
      <c r="C5" s="22"/>
      <c r="D5" s="224" t="s">
        <v>137</v>
      </c>
      <c r="E5" s="224"/>
      <c r="F5" s="224"/>
      <c r="G5" s="224"/>
      <c r="H5" s="224"/>
      <c r="I5" s="224"/>
      <c r="J5" s="224"/>
      <c r="K5" s="224"/>
      <c r="L5" s="224"/>
      <c r="M5" s="224"/>
      <c r="N5" s="224"/>
      <c r="O5" s="224"/>
      <c r="P5" s="224"/>
      <c r="Q5" s="224"/>
      <c r="R5" s="224"/>
      <c r="S5" s="224"/>
      <c r="T5" s="224"/>
      <c r="U5" s="224"/>
      <c r="V5" s="224"/>
      <c r="W5" s="224"/>
      <c r="X5" s="224"/>
      <c r="Y5" s="224"/>
      <c r="Z5" s="224"/>
      <c r="AA5" s="34"/>
      <c r="AB5" s="34"/>
      <c r="AC5" s="34"/>
      <c r="AD5" s="34"/>
    </row>
    <row r="6" spans="1:4" s="19" customFormat="1" ht="14.25" customHeight="1">
      <c r="A6" s="17"/>
      <c r="B6" s="20"/>
      <c r="C6" s="17"/>
      <c r="D6" s="20"/>
    </row>
    <row r="7" spans="2:31" s="19" customFormat="1" ht="12" customHeight="1" thickBot="1">
      <c r="B7" s="20"/>
      <c r="D7" s="20"/>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row>
    <row r="8" spans="1:26" s="19" customFormat="1" ht="57" thickTop="1">
      <c r="A8" s="63"/>
      <c r="B8" s="64"/>
      <c r="C8" s="120"/>
      <c r="D8" s="183"/>
      <c r="E8" s="71" t="s">
        <v>84</v>
      </c>
      <c r="F8" s="149" t="s">
        <v>57</v>
      </c>
      <c r="G8" s="149" t="s">
        <v>97</v>
      </c>
      <c r="H8" s="149" t="s">
        <v>98</v>
      </c>
      <c r="I8" s="149" t="s">
        <v>99</v>
      </c>
      <c r="J8" s="149" t="s">
        <v>100</v>
      </c>
      <c r="K8" s="149" t="s">
        <v>65</v>
      </c>
      <c r="L8" s="149" t="s">
        <v>63</v>
      </c>
      <c r="M8" s="149" t="s">
        <v>101</v>
      </c>
      <c r="N8" s="149" t="s">
        <v>58</v>
      </c>
      <c r="O8" s="149" t="s">
        <v>59</v>
      </c>
      <c r="P8" s="149" t="s">
        <v>56</v>
      </c>
      <c r="Q8" s="149" t="s">
        <v>102</v>
      </c>
      <c r="R8" s="149" t="s">
        <v>60</v>
      </c>
      <c r="S8" s="149" t="s">
        <v>103</v>
      </c>
      <c r="T8" s="149" t="s">
        <v>25</v>
      </c>
      <c r="U8" s="149" t="s">
        <v>64</v>
      </c>
      <c r="V8" s="149" t="s">
        <v>104</v>
      </c>
      <c r="W8" s="149" t="s">
        <v>61</v>
      </c>
      <c r="X8" s="71" t="s">
        <v>62</v>
      </c>
      <c r="Y8" s="150" t="s">
        <v>145</v>
      </c>
      <c r="Z8" s="151" t="s">
        <v>13</v>
      </c>
    </row>
    <row r="9" spans="1:26" s="19" customFormat="1" ht="15">
      <c r="A9" s="65"/>
      <c r="B9" s="66"/>
      <c r="C9" s="121"/>
      <c r="D9" s="123" t="s">
        <v>19</v>
      </c>
      <c r="E9" s="67" t="s">
        <v>26</v>
      </c>
      <c r="F9" s="68">
        <v>1</v>
      </c>
      <c r="G9" s="68">
        <v>0</v>
      </c>
      <c r="H9" s="68">
        <v>17</v>
      </c>
      <c r="I9" s="68">
        <v>0</v>
      </c>
      <c r="J9" s="68">
        <v>0</v>
      </c>
      <c r="K9" s="68">
        <v>0</v>
      </c>
      <c r="L9" s="68">
        <v>0</v>
      </c>
      <c r="M9" s="68">
        <v>0</v>
      </c>
      <c r="N9" s="68">
        <v>112</v>
      </c>
      <c r="O9" s="68">
        <v>1484</v>
      </c>
      <c r="P9" s="68">
        <v>0</v>
      </c>
      <c r="Q9" s="68">
        <v>0</v>
      </c>
      <c r="R9" s="68">
        <v>1</v>
      </c>
      <c r="S9" s="68">
        <v>0</v>
      </c>
      <c r="T9" s="68">
        <v>0</v>
      </c>
      <c r="U9" s="68">
        <v>0</v>
      </c>
      <c r="V9" s="68">
        <v>0</v>
      </c>
      <c r="W9" s="68">
        <v>66</v>
      </c>
      <c r="X9" s="68">
        <v>0</v>
      </c>
      <c r="Y9" s="68">
        <v>0</v>
      </c>
      <c r="Z9" s="69">
        <v>1661</v>
      </c>
    </row>
    <row r="10" spans="1:26" s="19" customFormat="1" ht="15">
      <c r="A10" s="65"/>
      <c r="B10" s="66"/>
      <c r="C10" s="121"/>
      <c r="D10" s="123" t="s">
        <v>37</v>
      </c>
      <c r="E10" s="67" t="s">
        <v>27</v>
      </c>
      <c r="F10" s="68">
        <v>86</v>
      </c>
      <c r="G10" s="68">
        <v>0</v>
      </c>
      <c r="H10" s="68">
        <v>33</v>
      </c>
      <c r="I10" s="68">
        <v>0</v>
      </c>
      <c r="J10" s="68">
        <v>0</v>
      </c>
      <c r="K10" s="68">
        <v>0</v>
      </c>
      <c r="L10" s="68">
        <v>0</v>
      </c>
      <c r="M10" s="68">
        <v>14</v>
      </c>
      <c r="N10" s="68">
        <v>17</v>
      </c>
      <c r="O10" s="68">
        <v>101</v>
      </c>
      <c r="P10" s="68">
        <v>0</v>
      </c>
      <c r="Q10" s="68">
        <v>0</v>
      </c>
      <c r="R10" s="68">
        <v>4</v>
      </c>
      <c r="S10" s="68">
        <v>0</v>
      </c>
      <c r="T10" s="68">
        <v>0</v>
      </c>
      <c r="U10" s="68">
        <v>0</v>
      </c>
      <c r="V10" s="68">
        <v>0</v>
      </c>
      <c r="W10" s="68">
        <v>34</v>
      </c>
      <c r="X10" s="68">
        <v>0</v>
      </c>
      <c r="Y10" s="68">
        <v>0</v>
      </c>
      <c r="Z10" s="69">
        <v>216</v>
      </c>
    </row>
    <row r="11" spans="1:26" s="19" customFormat="1" ht="15">
      <c r="A11" s="65"/>
      <c r="B11" s="66"/>
      <c r="C11" s="121"/>
      <c r="D11" s="123" t="s">
        <v>1</v>
      </c>
      <c r="E11" s="67" t="s">
        <v>9</v>
      </c>
      <c r="F11" s="68">
        <v>3767</v>
      </c>
      <c r="G11" s="68">
        <v>688</v>
      </c>
      <c r="H11" s="68">
        <v>623</v>
      </c>
      <c r="I11" s="68">
        <v>0</v>
      </c>
      <c r="J11" s="68">
        <v>0</v>
      </c>
      <c r="K11" s="68">
        <v>0</v>
      </c>
      <c r="L11" s="68">
        <v>5</v>
      </c>
      <c r="M11" s="68">
        <v>1523</v>
      </c>
      <c r="N11" s="68">
        <v>1958</v>
      </c>
      <c r="O11" s="68">
        <v>5372</v>
      </c>
      <c r="P11" s="68">
        <v>1</v>
      </c>
      <c r="Q11" s="68">
        <v>5</v>
      </c>
      <c r="R11" s="68">
        <v>1206</v>
      </c>
      <c r="S11" s="68">
        <v>2</v>
      </c>
      <c r="T11" s="68">
        <v>1</v>
      </c>
      <c r="U11" s="68">
        <v>6</v>
      </c>
      <c r="V11" s="68">
        <v>0</v>
      </c>
      <c r="W11" s="68">
        <v>7919</v>
      </c>
      <c r="X11" s="68">
        <v>1193</v>
      </c>
      <c r="Y11" s="68">
        <v>2238</v>
      </c>
      <c r="Z11" s="69">
        <v>20336</v>
      </c>
    </row>
    <row r="12" spans="1:26" s="19" customFormat="1" ht="15">
      <c r="A12" s="65"/>
      <c r="B12" s="66"/>
      <c r="C12" s="121"/>
      <c r="D12" s="123" t="s">
        <v>55</v>
      </c>
      <c r="E12" s="67" t="s">
        <v>28</v>
      </c>
      <c r="F12" s="68">
        <v>49</v>
      </c>
      <c r="G12" s="68">
        <v>0</v>
      </c>
      <c r="H12" s="68">
        <v>93</v>
      </c>
      <c r="I12" s="68">
        <v>0</v>
      </c>
      <c r="J12" s="68">
        <v>0</v>
      </c>
      <c r="K12" s="68">
        <v>0</v>
      </c>
      <c r="L12" s="68">
        <v>1</v>
      </c>
      <c r="M12" s="68">
        <v>149</v>
      </c>
      <c r="N12" s="68">
        <v>74</v>
      </c>
      <c r="O12" s="68">
        <v>365</v>
      </c>
      <c r="P12" s="68">
        <v>0</v>
      </c>
      <c r="Q12" s="68">
        <v>0</v>
      </c>
      <c r="R12" s="68">
        <v>16</v>
      </c>
      <c r="S12" s="68">
        <v>0</v>
      </c>
      <c r="T12" s="68">
        <v>0</v>
      </c>
      <c r="U12" s="68">
        <v>0</v>
      </c>
      <c r="V12" s="68">
        <v>0</v>
      </c>
      <c r="W12" s="68">
        <v>233</v>
      </c>
      <c r="X12" s="68">
        <v>1</v>
      </c>
      <c r="Y12" s="68">
        <v>0</v>
      </c>
      <c r="Z12" s="69">
        <v>943</v>
      </c>
    </row>
    <row r="13" spans="1:26" s="19" customFormat="1" ht="15">
      <c r="A13" s="65"/>
      <c r="B13" s="66"/>
      <c r="C13" s="121"/>
      <c r="D13" s="123" t="s">
        <v>38</v>
      </c>
      <c r="E13" s="67" t="s">
        <v>29</v>
      </c>
      <c r="F13" s="68">
        <v>183</v>
      </c>
      <c r="G13" s="68">
        <v>30</v>
      </c>
      <c r="H13" s="68">
        <v>235</v>
      </c>
      <c r="I13" s="68">
        <v>0</v>
      </c>
      <c r="J13" s="68">
        <v>0</v>
      </c>
      <c r="K13" s="68">
        <v>0</v>
      </c>
      <c r="L13" s="68">
        <v>5</v>
      </c>
      <c r="M13" s="68">
        <v>161</v>
      </c>
      <c r="N13" s="68">
        <v>496</v>
      </c>
      <c r="O13" s="68">
        <v>928</v>
      </c>
      <c r="P13" s="68">
        <v>0</v>
      </c>
      <c r="Q13" s="68">
        <v>0</v>
      </c>
      <c r="R13" s="68">
        <v>102</v>
      </c>
      <c r="S13" s="68">
        <v>0</v>
      </c>
      <c r="T13" s="68">
        <v>0</v>
      </c>
      <c r="U13" s="68">
        <v>1</v>
      </c>
      <c r="V13" s="68">
        <v>0</v>
      </c>
      <c r="W13" s="68">
        <v>1054</v>
      </c>
      <c r="X13" s="68">
        <v>3</v>
      </c>
      <c r="Y13" s="68">
        <v>0</v>
      </c>
      <c r="Z13" s="69">
        <v>2996</v>
      </c>
    </row>
    <row r="14" spans="1:26" s="19" customFormat="1" ht="15">
      <c r="A14" s="65"/>
      <c r="B14" s="66"/>
      <c r="C14" s="121"/>
      <c r="D14" s="123" t="s">
        <v>3</v>
      </c>
      <c r="E14" s="67" t="s">
        <v>10</v>
      </c>
      <c r="F14" s="68">
        <v>62</v>
      </c>
      <c r="G14" s="68">
        <v>35</v>
      </c>
      <c r="H14" s="68">
        <v>27</v>
      </c>
      <c r="I14" s="68">
        <v>0</v>
      </c>
      <c r="J14" s="68">
        <v>0</v>
      </c>
      <c r="K14" s="68">
        <v>0</v>
      </c>
      <c r="L14" s="68">
        <v>4</v>
      </c>
      <c r="M14" s="68">
        <v>22</v>
      </c>
      <c r="N14" s="68">
        <v>18</v>
      </c>
      <c r="O14" s="68">
        <v>101</v>
      </c>
      <c r="P14" s="68">
        <v>0</v>
      </c>
      <c r="Q14" s="68">
        <v>0</v>
      </c>
      <c r="R14" s="68">
        <v>23</v>
      </c>
      <c r="S14" s="68">
        <v>1</v>
      </c>
      <c r="T14" s="68">
        <v>0</v>
      </c>
      <c r="U14" s="68">
        <v>5</v>
      </c>
      <c r="V14" s="68">
        <v>0</v>
      </c>
      <c r="W14" s="68">
        <v>16</v>
      </c>
      <c r="X14" s="68">
        <v>0</v>
      </c>
      <c r="Y14" s="68">
        <v>0</v>
      </c>
      <c r="Z14" s="69">
        <v>264</v>
      </c>
    </row>
    <row r="15" spans="1:26" s="19" customFormat="1" ht="15">
      <c r="A15" s="65"/>
      <c r="B15" s="66"/>
      <c r="C15" s="121"/>
      <c r="D15" s="123" t="s">
        <v>86</v>
      </c>
      <c r="E15" s="67" t="s">
        <v>30</v>
      </c>
      <c r="F15" s="68">
        <v>655</v>
      </c>
      <c r="G15" s="68">
        <v>20</v>
      </c>
      <c r="H15" s="68">
        <v>685</v>
      </c>
      <c r="I15" s="68">
        <v>0</v>
      </c>
      <c r="J15" s="68">
        <v>0</v>
      </c>
      <c r="K15" s="68">
        <v>0</v>
      </c>
      <c r="L15" s="68">
        <v>220</v>
      </c>
      <c r="M15" s="68">
        <v>1224</v>
      </c>
      <c r="N15" s="68">
        <v>553</v>
      </c>
      <c r="O15" s="68">
        <v>1902</v>
      </c>
      <c r="P15" s="68">
        <v>0</v>
      </c>
      <c r="Q15" s="68">
        <v>0</v>
      </c>
      <c r="R15" s="68">
        <v>49</v>
      </c>
      <c r="S15" s="68">
        <v>0</v>
      </c>
      <c r="T15" s="68">
        <v>0</v>
      </c>
      <c r="U15" s="68">
        <v>0</v>
      </c>
      <c r="V15" s="68">
        <v>0</v>
      </c>
      <c r="W15" s="68">
        <v>1236</v>
      </c>
      <c r="X15" s="68">
        <v>0</v>
      </c>
      <c r="Y15" s="68">
        <v>0</v>
      </c>
      <c r="Z15" s="69">
        <v>5932</v>
      </c>
    </row>
    <row r="16" spans="1:26" s="19" customFormat="1" ht="15">
      <c r="A16" s="65"/>
      <c r="B16" s="66"/>
      <c r="C16" s="121"/>
      <c r="D16" s="123" t="s">
        <v>4</v>
      </c>
      <c r="E16" s="67" t="s">
        <v>31</v>
      </c>
      <c r="F16" s="68">
        <v>150</v>
      </c>
      <c r="G16" s="68">
        <v>0</v>
      </c>
      <c r="H16" s="68">
        <v>68</v>
      </c>
      <c r="I16" s="68">
        <v>0</v>
      </c>
      <c r="J16" s="68">
        <v>0</v>
      </c>
      <c r="K16" s="68">
        <v>0</v>
      </c>
      <c r="L16" s="68">
        <v>0</v>
      </c>
      <c r="M16" s="68">
        <v>35</v>
      </c>
      <c r="N16" s="68">
        <v>65</v>
      </c>
      <c r="O16" s="68">
        <v>226</v>
      </c>
      <c r="P16" s="68">
        <v>0</v>
      </c>
      <c r="Q16" s="68">
        <v>0</v>
      </c>
      <c r="R16" s="68">
        <v>347</v>
      </c>
      <c r="S16" s="68">
        <v>0</v>
      </c>
      <c r="T16" s="68">
        <v>0</v>
      </c>
      <c r="U16" s="68">
        <v>0</v>
      </c>
      <c r="V16" s="68">
        <v>0</v>
      </c>
      <c r="W16" s="68">
        <v>190</v>
      </c>
      <c r="X16" s="68">
        <v>0</v>
      </c>
      <c r="Y16" s="68">
        <v>0</v>
      </c>
      <c r="Z16" s="69">
        <v>946</v>
      </c>
    </row>
    <row r="17" spans="1:26" s="19" customFormat="1" ht="15">
      <c r="A17" s="65"/>
      <c r="B17" s="66"/>
      <c r="C17" s="121"/>
      <c r="D17" s="123" t="s">
        <v>6</v>
      </c>
      <c r="E17" s="67" t="s">
        <v>12</v>
      </c>
      <c r="F17" s="68">
        <v>5</v>
      </c>
      <c r="G17" s="68">
        <v>0</v>
      </c>
      <c r="H17" s="68">
        <v>16</v>
      </c>
      <c r="I17" s="68">
        <v>0</v>
      </c>
      <c r="J17" s="68">
        <v>0</v>
      </c>
      <c r="K17" s="68">
        <v>0</v>
      </c>
      <c r="L17" s="68">
        <v>0</v>
      </c>
      <c r="M17" s="68">
        <v>16</v>
      </c>
      <c r="N17" s="68">
        <v>26</v>
      </c>
      <c r="O17" s="68">
        <v>102</v>
      </c>
      <c r="P17" s="68">
        <v>0</v>
      </c>
      <c r="Q17" s="68">
        <v>1</v>
      </c>
      <c r="R17" s="68">
        <v>27</v>
      </c>
      <c r="S17" s="68">
        <v>0</v>
      </c>
      <c r="T17" s="68">
        <v>0</v>
      </c>
      <c r="U17" s="68">
        <v>2</v>
      </c>
      <c r="V17" s="68">
        <v>0</v>
      </c>
      <c r="W17" s="68">
        <v>48</v>
      </c>
      <c r="X17" s="68">
        <v>0</v>
      </c>
      <c r="Y17" s="68">
        <v>0</v>
      </c>
      <c r="Z17" s="69">
        <v>218</v>
      </c>
    </row>
    <row r="18" spans="1:26" s="19" customFormat="1" ht="15">
      <c r="A18" s="65"/>
      <c r="B18" s="66"/>
      <c r="C18" s="121"/>
      <c r="D18" s="123" t="s">
        <v>40</v>
      </c>
      <c r="E18" s="67" t="s">
        <v>8</v>
      </c>
      <c r="F18" s="68">
        <v>13520</v>
      </c>
      <c r="G18" s="68">
        <v>0</v>
      </c>
      <c r="H18" s="68">
        <v>595</v>
      </c>
      <c r="I18" s="68">
        <v>0</v>
      </c>
      <c r="J18" s="68">
        <v>0</v>
      </c>
      <c r="K18" s="68">
        <v>1</v>
      </c>
      <c r="L18" s="68">
        <v>1</v>
      </c>
      <c r="M18" s="68">
        <v>33</v>
      </c>
      <c r="N18" s="68">
        <v>71</v>
      </c>
      <c r="O18" s="68">
        <v>32524</v>
      </c>
      <c r="P18" s="68">
        <v>0</v>
      </c>
      <c r="Q18" s="68">
        <v>0</v>
      </c>
      <c r="R18" s="68">
        <v>16</v>
      </c>
      <c r="S18" s="68">
        <v>0</v>
      </c>
      <c r="T18" s="68">
        <v>0</v>
      </c>
      <c r="U18" s="68">
        <v>0</v>
      </c>
      <c r="V18" s="68">
        <v>0</v>
      </c>
      <c r="W18" s="68">
        <v>6463</v>
      </c>
      <c r="X18" s="68">
        <v>1</v>
      </c>
      <c r="Y18" s="68">
        <v>0</v>
      </c>
      <c r="Z18" s="69">
        <v>39345</v>
      </c>
    </row>
    <row r="19" spans="1:26" s="19" customFormat="1" ht="15">
      <c r="A19" s="65"/>
      <c r="B19" s="66"/>
      <c r="C19" s="121"/>
      <c r="D19" s="123" t="s">
        <v>5</v>
      </c>
      <c r="E19" s="67" t="s">
        <v>11</v>
      </c>
      <c r="F19" s="68">
        <v>1176</v>
      </c>
      <c r="G19" s="68">
        <v>0</v>
      </c>
      <c r="H19" s="68">
        <v>248</v>
      </c>
      <c r="I19" s="68">
        <v>0</v>
      </c>
      <c r="J19" s="68">
        <v>0</v>
      </c>
      <c r="K19" s="68">
        <v>0</v>
      </c>
      <c r="L19" s="68">
        <v>6</v>
      </c>
      <c r="M19" s="68">
        <v>205</v>
      </c>
      <c r="N19" s="68">
        <v>200</v>
      </c>
      <c r="O19" s="68">
        <v>2774</v>
      </c>
      <c r="P19" s="68">
        <v>0</v>
      </c>
      <c r="Q19" s="68">
        <v>0</v>
      </c>
      <c r="R19" s="68">
        <v>86</v>
      </c>
      <c r="S19" s="68">
        <v>0</v>
      </c>
      <c r="T19" s="68">
        <v>0</v>
      </c>
      <c r="U19" s="68">
        <v>0</v>
      </c>
      <c r="V19" s="68">
        <v>0</v>
      </c>
      <c r="W19" s="68">
        <v>825</v>
      </c>
      <c r="X19" s="68">
        <v>8</v>
      </c>
      <c r="Y19" s="68">
        <v>0</v>
      </c>
      <c r="Z19" s="69">
        <v>4445</v>
      </c>
    </row>
    <row r="20" spans="1:26" s="140" customFormat="1" ht="15">
      <c r="A20" s="137"/>
      <c r="B20" s="138"/>
      <c r="C20" s="139"/>
      <c r="D20" s="141" t="s">
        <v>42</v>
      </c>
      <c r="E20" s="142" t="s">
        <v>34</v>
      </c>
      <c r="F20" s="68">
        <v>7975</v>
      </c>
      <c r="G20" s="68">
        <v>4</v>
      </c>
      <c r="H20" s="68">
        <v>226</v>
      </c>
      <c r="I20" s="68">
        <v>0</v>
      </c>
      <c r="J20" s="68">
        <v>0</v>
      </c>
      <c r="K20" s="68">
        <v>0</v>
      </c>
      <c r="L20" s="68">
        <v>0</v>
      </c>
      <c r="M20" s="68">
        <v>9</v>
      </c>
      <c r="N20" s="68">
        <v>16</v>
      </c>
      <c r="O20" s="68">
        <v>13718</v>
      </c>
      <c r="P20" s="68">
        <v>0</v>
      </c>
      <c r="Q20" s="68">
        <v>0</v>
      </c>
      <c r="R20" s="68">
        <v>5</v>
      </c>
      <c r="S20" s="68">
        <v>0</v>
      </c>
      <c r="T20" s="68">
        <v>0</v>
      </c>
      <c r="U20" s="68">
        <v>0</v>
      </c>
      <c r="V20" s="68">
        <v>0</v>
      </c>
      <c r="W20" s="68">
        <v>1663</v>
      </c>
      <c r="X20" s="68">
        <v>6</v>
      </c>
      <c r="Y20" s="68">
        <v>0</v>
      </c>
      <c r="Z20" s="69">
        <v>15659</v>
      </c>
    </row>
    <row r="21" spans="1:26" s="19" customFormat="1" ht="15">
      <c r="A21" s="65"/>
      <c r="B21" s="66"/>
      <c r="C21" s="121"/>
      <c r="D21" s="123" t="s">
        <v>2</v>
      </c>
      <c r="E21" s="67" t="s">
        <v>35</v>
      </c>
      <c r="F21" s="68">
        <v>28375</v>
      </c>
      <c r="G21" s="68">
        <v>1</v>
      </c>
      <c r="H21" s="68">
        <v>991</v>
      </c>
      <c r="I21" s="68">
        <v>0</v>
      </c>
      <c r="J21" s="68">
        <v>0</v>
      </c>
      <c r="K21" s="68">
        <v>2</v>
      </c>
      <c r="L21" s="68">
        <v>9</v>
      </c>
      <c r="M21" s="68">
        <v>80</v>
      </c>
      <c r="N21" s="68">
        <v>112</v>
      </c>
      <c r="O21" s="68">
        <v>52183</v>
      </c>
      <c r="P21" s="68">
        <v>0</v>
      </c>
      <c r="Q21" s="68">
        <v>6</v>
      </c>
      <c r="R21" s="68">
        <v>29</v>
      </c>
      <c r="S21" s="68">
        <v>0</v>
      </c>
      <c r="T21" s="68">
        <v>0</v>
      </c>
      <c r="U21" s="68">
        <v>0</v>
      </c>
      <c r="V21" s="68">
        <v>0</v>
      </c>
      <c r="W21" s="68">
        <v>2395</v>
      </c>
      <c r="X21" s="68">
        <v>0</v>
      </c>
      <c r="Y21" s="68">
        <v>0</v>
      </c>
      <c r="Z21" s="69">
        <v>55680</v>
      </c>
    </row>
    <row r="22" spans="1:26" s="19" customFormat="1" ht="15">
      <c r="A22" s="65"/>
      <c r="B22" s="66"/>
      <c r="C22" s="121"/>
      <c r="D22" s="123" t="s">
        <v>43</v>
      </c>
      <c r="E22" s="67" t="s">
        <v>24</v>
      </c>
      <c r="F22" s="68">
        <v>3879</v>
      </c>
      <c r="G22" s="68">
        <v>517</v>
      </c>
      <c r="H22" s="68">
        <v>138</v>
      </c>
      <c r="I22" s="68">
        <v>0</v>
      </c>
      <c r="J22" s="68">
        <v>0</v>
      </c>
      <c r="K22" s="68">
        <v>0</v>
      </c>
      <c r="L22" s="68">
        <v>13</v>
      </c>
      <c r="M22" s="68">
        <v>1</v>
      </c>
      <c r="N22" s="68">
        <v>3</v>
      </c>
      <c r="O22" s="68">
        <v>10960</v>
      </c>
      <c r="P22" s="68">
        <v>0</v>
      </c>
      <c r="Q22" s="68">
        <v>0</v>
      </c>
      <c r="R22" s="68">
        <v>4</v>
      </c>
      <c r="S22" s="68">
        <v>0</v>
      </c>
      <c r="T22" s="68">
        <v>0</v>
      </c>
      <c r="U22" s="68">
        <v>0</v>
      </c>
      <c r="V22" s="68">
        <v>0</v>
      </c>
      <c r="W22" s="68">
        <v>55</v>
      </c>
      <c r="X22" s="68">
        <v>0</v>
      </c>
      <c r="Y22" s="68">
        <v>0</v>
      </c>
      <c r="Z22" s="69">
        <v>11684</v>
      </c>
    </row>
    <row r="23" spans="1:26" s="19" customFormat="1" ht="15">
      <c r="A23" s="65"/>
      <c r="B23" s="66"/>
      <c r="C23" s="121"/>
      <c r="D23" s="123" t="s">
        <v>39</v>
      </c>
      <c r="E23" s="67" t="s">
        <v>32</v>
      </c>
      <c r="F23" s="68">
        <v>3433</v>
      </c>
      <c r="G23" s="68">
        <v>1</v>
      </c>
      <c r="H23" s="68">
        <v>152</v>
      </c>
      <c r="I23" s="68">
        <v>0</v>
      </c>
      <c r="J23" s="68">
        <v>0</v>
      </c>
      <c r="K23" s="68">
        <v>0</v>
      </c>
      <c r="L23" s="68">
        <v>2</v>
      </c>
      <c r="M23" s="68">
        <v>15</v>
      </c>
      <c r="N23" s="68">
        <v>41</v>
      </c>
      <c r="O23" s="68">
        <v>8144</v>
      </c>
      <c r="P23" s="68">
        <v>0</v>
      </c>
      <c r="Q23" s="68">
        <v>0</v>
      </c>
      <c r="R23" s="68">
        <v>8</v>
      </c>
      <c r="S23" s="68">
        <v>0</v>
      </c>
      <c r="T23" s="68">
        <v>0</v>
      </c>
      <c r="U23" s="68">
        <v>0</v>
      </c>
      <c r="V23" s="68">
        <v>0</v>
      </c>
      <c r="W23" s="68">
        <v>1580</v>
      </c>
      <c r="X23" s="68">
        <v>0</v>
      </c>
      <c r="Y23" s="68">
        <v>0</v>
      </c>
      <c r="Z23" s="69">
        <v>9882</v>
      </c>
    </row>
    <row r="24" spans="1:26" s="19" customFormat="1" ht="15">
      <c r="A24" s="65"/>
      <c r="B24" s="66"/>
      <c r="C24" s="121"/>
      <c r="D24" s="123" t="s">
        <v>44</v>
      </c>
      <c r="E24" s="67" t="s">
        <v>36</v>
      </c>
      <c r="F24" s="68">
        <v>6354</v>
      </c>
      <c r="G24" s="68">
        <v>3</v>
      </c>
      <c r="H24" s="68">
        <v>241</v>
      </c>
      <c r="I24" s="68">
        <v>0</v>
      </c>
      <c r="J24" s="68">
        <v>0</v>
      </c>
      <c r="K24" s="68">
        <v>0</v>
      </c>
      <c r="L24" s="68">
        <v>7</v>
      </c>
      <c r="M24" s="68">
        <v>80</v>
      </c>
      <c r="N24" s="68">
        <v>134</v>
      </c>
      <c r="O24" s="68">
        <v>12513</v>
      </c>
      <c r="P24" s="68">
        <v>0</v>
      </c>
      <c r="Q24" s="68">
        <v>1</v>
      </c>
      <c r="R24" s="68">
        <v>32</v>
      </c>
      <c r="S24" s="68">
        <v>0</v>
      </c>
      <c r="T24" s="68">
        <v>0</v>
      </c>
      <c r="U24" s="68">
        <v>0</v>
      </c>
      <c r="V24" s="68">
        <v>0</v>
      </c>
      <c r="W24" s="68">
        <v>3177</v>
      </c>
      <c r="X24" s="68">
        <v>1</v>
      </c>
      <c r="Y24" s="68">
        <v>0</v>
      </c>
      <c r="Z24" s="69">
        <v>16159</v>
      </c>
    </row>
    <row r="25" spans="1:26" s="19" customFormat="1" ht="22.5">
      <c r="A25" s="65"/>
      <c r="B25" s="66"/>
      <c r="C25" s="121"/>
      <c r="D25" s="123" t="s">
        <v>41</v>
      </c>
      <c r="E25" s="67" t="s">
        <v>33</v>
      </c>
      <c r="F25" s="68">
        <v>174</v>
      </c>
      <c r="G25" s="68">
        <v>1</v>
      </c>
      <c r="H25" s="68">
        <v>189</v>
      </c>
      <c r="I25" s="68">
        <v>0</v>
      </c>
      <c r="J25" s="68">
        <v>0</v>
      </c>
      <c r="K25" s="68">
        <v>0</v>
      </c>
      <c r="L25" s="68">
        <v>0</v>
      </c>
      <c r="M25" s="68">
        <v>75</v>
      </c>
      <c r="N25" s="68">
        <v>31</v>
      </c>
      <c r="O25" s="68">
        <v>12260</v>
      </c>
      <c r="P25" s="68">
        <v>0</v>
      </c>
      <c r="Q25" s="68">
        <v>0</v>
      </c>
      <c r="R25" s="68">
        <v>16</v>
      </c>
      <c r="S25" s="68">
        <v>0</v>
      </c>
      <c r="T25" s="68">
        <v>0</v>
      </c>
      <c r="U25" s="68">
        <v>0</v>
      </c>
      <c r="V25" s="68">
        <v>0</v>
      </c>
      <c r="W25" s="68">
        <v>2102</v>
      </c>
      <c r="X25" s="68">
        <v>11</v>
      </c>
      <c r="Y25" s="68">
        <v>0</v>
      </c>
      <c r="Z25" s="69">
        <v>14845</v>
      </c>
    </row>
    <row r="26" spans="1:26" s="19" customFormat="1" ht="15">
      <c r="A26" s="65"/>
      <c r="B26" s="66"/>
      <c r="C26" s="121"/>
      <c r="D26" s="123" t="s">
        <v>73</v>
      </c>
      <c r="E26" s="70" t="s">
        <v>148</v>
      </c>
      <c r="F26" s="68">
        <v>1461</v>
      </c>
      <c r="G26" s="68">
        <v>0</v>
      </c>
      <c r="H26" s="68">
        <v>29</v>
      </c>
      <c r="I26" s="68">
        <v>0</v>
      </c>
      <c r="J26" s="68">
        <v>0</v>
      </c>
      <c r="K26" s="68">
        <v>0</v>
      </c>
      <c r="L26" s="68">
        <v>0</v>
      </c>
      <c r="M26" s="68">
        <v>55</v>
      </c>
      <c r="N26" s="68">
        <v>37</v>
      </c>
      <c r="O26" s="68">
        <v>1630</v>
      </c>
      <c r="P26" s="68">
        <v>0</v>
      </c>
      <c r="Q26" s="68">
        <v>0</v>
      </c>
      <c r="R26" s="68">
        <v>18</v>
      </c>
      <c r="S26" s="68">
        <v>0</v>
      </c>
      <c r="T26" s="68">
        <v>0</v>
      </c>
      <c r="U26" s="68">
        <v>0</v>
      </c>
      <c r="V26" s="68">
        <v>0</v>
      </c>
      <c r="W26" s="68">
        <v>1061</v>
      </c>
      <c r="X26" s="68">
        <v>29</v>
      </c>
      <c r="Y26" s="68">
        <v>0</v>
      </c>
      <c r="Z26" s="69">
        <v>2867</v>
      </c>
    </row>
    <row r="27" spans="1:26" s="19" customFormat="1" ht="15">
      <c r="A27" s="65"/>
      <c r="B27" s="66"/>
      <c r="C27" s="121"/>
      <c r="D27" s="123" t="s">
        <v>70</v>
      </c>
      <c r="E27" s="70" t="s">
        <v>92</v>
      </c>
      <c r="F27" s="68">
        <v>147</v>
      </c>
      <c r="G27" s="68">
        <v>0</v>
      </c>
      <c r="H27" s="68">
        <v>0</v>
      </c>
      <c r="I27" s="68">
        <v>0</v>
      </c>
      <c r="J27" s="68">
        <v>0</v>
      </c>
      <c r="K27" s="68">
        <v>0</v>
      </c>
      <c r="L27" s="68">
        <v>0</v>
      </c>
      <c r="M27" s="68">
        <v>0</v>
      </c>
      <c r="N27" s="68">
        <v>0</v>
      </c>
      <c r="O27" s="68">
        <v>4594</v>
      </c>
      <c r="P27" s="68">
        <v>0</v>
      </c>
      <c r="Q27" s="68">
        <v>0</v>
      </c>
      <c r="R27" s="68">
        <v>0</v>
      </c>
      <c r="S27" s="68">
        <v>0</v>
      </c>
      <c r="T27" s="68">
        <v>0</v>
      </c>
      <c r="U27" s="68">
        <v>0</v>
      </c>
      <c r="V27" s="68">
        <v>0</v>
      </c>
      <c r="W27" s="68">
        <v>0</v>
      </c>
      <c r="X27" s="68">
        <v>0</v>
      </c>
      <c r="Y27" s="68">
        <v>0</v>
      </c>
      <c r="Z27" s="69">
        <v>4594</v>
      </c>
    </row>
    <row r="28" spans="1:26" s="19" customFormat="1" ht="15">
      <c r="A28" s="65"/>
      <c r="B28" s="66"/>
      <c r="C28" s="121"/>
      <c r="D28" s="123" t="s">
        <v>67</v>
      </c>
      <c r="E28" s="70" t="s">
        <v>93</v>
      </c>
      <c r="F28" s="68">
        <v>2001</v>
      </c>
      <c r="G28" s="68">
        <v>0</v>
      </c>
      <c r="H28" s="68">
        <v>94</v>
      </c>
      <c r="I28" s="68">
        <v>0</v>
      </c>
      <c r="J28" s="68">
        <v>0</v>
      </c>
      <c r="K28" s="68">
        <v>0</v>
      </c>
      <c r="L28" s="68">
        <v>0</v>
      </c>
      <c r="M28" s="68">
        <v>20</v>
      </c>
      <c r="N28" s="68">
        <v>46</v>
      </c>
      <c r="O28" s="68">
        <v>3962</v>
      </c>
      <c r="P28" s="68">
        <v>0</v>
      </c>
      <c r="Q28" s="68">
        <v>0</v>
      </c>
      <c r="R28" s="68">
        <v>6</v>
      </c>
      <c r="S28" s="68">
        <v>0</v>
      </c>
      <c r="T28" s="68">
        <v>0</v>
      </c>
      <c r="U28" s="68">
        <v>0</v>
      </c>
      <c r="V28" s="68">
        <v>0</v>
      </c>
      <c r="W28" s="68">
        <v>845</v>
      </c>
      <c r="X28" s="68">
        <v>0</v>
      </c>
      <c r="Y28" s="68">
        <v>0</v>
      </c>
      <c r="Z28" s="69">
        <v>4894</v>
      </c>
    </row>
    <row r="29" spans="1:26" s="19" customFormat="1" ht="15">
      <c r="A29" s="65"/>
      <c r="B29" s="66"/>
      <c r="C29" s="121"/>
      <c r="D29" s="123" t="s">
        <v>71</v>
      </c>
      <c r="E29" s="70" t="s">
        <v>68</v>
      </c>
      <c r="F29" s="68">
        <v>1613</v>
      </c>
      <c r="G29" s="68">
        <v>8</v>
      </c>
      <c r="H29" s="68">
        <v>116</v>
      </c>
      <c r="I29" s="68">
        <v>0</v>
      </c>
      <c r="J29" s="68">
        <v>0</v>
      </c>
      <c r="K29" s="68">
        <v>0</v>
      </c>
      <c r="L29" s="68">
        <v>12</v>
      </c>
      <c r="M29" s="68">
        <v>68</v>
      </c>
      <c r="N29" s="68">
        <v>132</v>
      </c>
      <c r="O29" s="68">
        <v>2502</v>
      </c>
      <c r="P29" s="68">
        <v>0</v>
      </c>
      <c r="Q29" s="68">
        <v>2</v>
      </c>
      <c r="R29" s="68">
        <v>31</v>
      </c>
      <c r="S29" s="68">
        <v>0</v>
      </c>
      <c r="T29" s="68">
        <v>0</v>
      </c>
      <c r="U29" s="68">
        <v>0</v>
      </c>
      <c r="V29" s="68">
        <v>0</v>
      </c>
      <c r="W29" s="68">
        <v>1423</v>
      </c>
      <c r="X29" s="68">
        <v>11</v>
      </c>
      <c r="Y29" s="68">
        <v>0</v>
      </c>
      <c r="Z29" s="69">
        <v>4327</v>
      </c>
    </row>
    <row r="30" spans="1:26" s="19" customFormat="1" ht="15">
      <c r="A30" s="65"/>
      <c r="B30" s="66"/>
      <c r="C30" s="121"/>
      <c r="D30" s="123" t="s">
        <v>72</v>
      </c>
      <c r="E30" s="70" t="s">
        <v>69</v>
      </c>
      <c r="F30" s="68">
        <v>776</v>
      </c>
      <c r="G30" s="68">
        <v>0</v>
      </c>
      <c r="H30" s="68">
        <v>27</v>
      </c>
      <c r="I30" s="68">
        <v>0</v>
      </c>
      <c r="J30" s="68">
        <v>0</v>
      </c>
      <c r="K30" s="68">
        <v>0</v>
      </c>
      <c r="L30" s="68">
        <v>3</v>
      </c>
      <c r="M30" s="68">
        <v>22</v>
      </c>
      <c r="N30" s="68">
        <v>15</v>
      </c>
      <c r="O30" s="68">
        <v>1101</v>
      </c>
      <c r="P30" s="68">
        <v>0</v>
      </c>
      <c r="Q30" s="68">
        <v>0</v>
      </c>
      <c r="R30" s="68">
        <v>2</v>
      </c>
      <c r="S30" s="68">
        <v>0</v>
      </c>
      <c r="T30" s="68">
        <v>0</v>
      </c>
      <c r="U30" s="68">
        <v>0</v>
      </c>
      <c r="V30" s="68">
        <v>0</v>
      </c>
      <c r="W30" s="68">
        <v>193</v>
      </c>
      <c r="X30" s="68">
        <v>0</v>
      </c>
      <c r="Y30" s="68">
        <v>0</v>
      </c>
      <c r="Z30" s="69">
        <v>2139</v>
      </c>
    </row>
    <row r="31" spans="1:26" s="19" customFormat="1" ht="15">
      <c r="A31" s="65"/>
      <c r="B31" s="66"/>
      <c r="C31" s="121"/>
      <c r="D31" s="123" t="s">
        <v>87</v>
      </c>
      <c r="E31" s="70" t="s">
        <v>85</v>
      </c>
      <c r="F31" s="68">
        <v>5040</v>
      </c>
      <c r="G31" s="68">
        <v>31</v>
      </c>
      <c r="H31" s="68">
        <v>576</v>
      </c>
      <c r="I31" s="68">
        <v>0</v>
      </c>
      <c r="J31" s="68">
        <v>0</v>
      </c>
      <c r="K31" s="68">
        <v>0</v>
      </c>
      <c r="L31" s="68">
        <v>38</v>
      </c>
      <c r="M31" s="68">
        <v>154</v>
      </c>
      <c r="N31" s="68">
        <v>271</v>
      </c>
      <c r="O31" s="68">
        <v>9865</v>
      </c>
      <c r="P31" s="68">
        <v>3</v>
      </c>
      <c r="Q31" s="68">
        <v>0</v>
      </c>
      <c r="R31" s="68">
        <v>1039</v>
      </c>
      <c r="S31" s="68">
        <v>0</v>
      </c>
      <c r="T31" s="68">
        <v>1</v>
      </c>
      <c r="U31" s="68">
        <v>1</v>
      </c>
      <c r="V31" s="68">
        <v>0</v>
      </c>
      <c r="W31" s="68">
        <v>3116</v>
      </c>
      <c r="X31" s="68">
        <v>1</v>
      </c>
      <c r="Y31" s="68">
        <v>0</v>
      </c>
      <c r="Z31" s="69">
        <v>15102</v>
      </c>
    </row>
    <row r="32" spans="1:26" s="19" customFormat="1" ht="15">
      <c r="A32" s="65"/>
      <c r="B32" s="66"/>
      <c r="C32" s="121"/>
      <c r="D32" s="123" t="s">
        <v>88</v>
      </c>
      <c r="E32" s="70" t="s">
        <v>94</v>
      </c>
      <c r="F32" s="68">
        <v>2810</v>
      </c>
      <c r="G32" s="68">
        <v>0</v>
      </c>
      <c r="H32" s="68">
        <v>19</v>
      </c>
      <c r="I32" s="68">
        <v>0</v>
      </c>
      <c r="J32" s="68">
        <v>0</v>
      </c>
      <c r="K32" s="68">
        <v>0</v>
      </c>
      <c r="L32" s="68">
        <v>3</v>
      </c>
      <c r="M32" s="68">
        <v>0</v>
      </c>
      <c r="N32" s="68">
        <v>8</v>
      </c>
      <c r="O32" s="68">
        <v>8138</v>
      </c>
      <c r="P32" s="68">
        <v>0</v>
      </c>
      <c r="Q32" s="68">
        <v>0</v>
      </c>
      <c r="R32" s="68">
        <v>3</v>
      </c>
      <c r="S32" s="68">
        <v>0</v>
      </c>
      <c r="T32" s="68">
        <v>0</v>
      </c>
      <c r="U32" s="68">
        <v>0</v>
      </c>
      <c r="V32" s="68">
        <v>0</v>
      </c>
      <c r="W32" s="68">
        <v>566</v>
      </c>
      <c r="X32" s="68">
        <v>0</v>
      </c>
      <c r="Y32" s="68">
        <v>0</v>
      </c>
      <c r="Z32" s="69">
        <v>11547</v>
      </c>
    </row>
    <row r="33" spans="1:26" s="19" customFormat="1" ht="15">
      <c r="A33" s="65"/>
      <c r="B33" s="66"/>
      <c r="C33" s="121"/>
      <c r="D33" s="123" t="s">
        <v>89</v>
      </c>
      <c r="E33" s="70" t="s">
        <v>95</v>
      </c>
      <c r="F33" s="68">
        <v>155</v>
      </c>
      <c r="G33" s="68">
        <v>0</v>
      </c>
      <c r="H33" s="68">
        <v>9</v>
      </c>
      <c r="I33" s="68">
        <v>0</v>
      </c>
      <c r="J33" s="68">
        <v>0</v>
      </c>
      <c r="K33" s="68">
        <v>0</v>
      </c>
      <c r="L33" s="68">
        <v>1</v>
      </c>
      <c r="M33" s="68">
        <v>18</v>
      </c>
      <c r="N33" s="68">
        <v>20</v>
      </c>
      <c r="O33" s="68">
        <v>270</v>
      </c>
      <c r="P33" s="68">
        <v>0</v>
      </c>
      <c r="Q33" s="68">
        <v>0</v>
      </c>
      <c r="R33" s="68">
        <v>2</v>
      </c>
      <c r="S33" s="68">
        <v>0</v>
      </c>
      <c r="T33" s="68">
        <v>0</v>
      </c>
      <c r="U33" s="68">
        <v>0</v>
      </c>
      <c r="V33" s="68">
        <v>0</v>
      </c>
      <c r="W33" s="68">
        <v>267</v>
      </c>
      <c r="X33" s="68">
        <v>0</v>
      </c>
      <c r="Y33" s="68">
        <v>0</v>
      </c>
      <c r="Z33" s="69">
        <v>742</v>
      </c>
    </row>
    <row r="34" spans="1:26" s="19" customFormat="1" ht="22.5">
      <c r="A34" s="65"/>
      <c r="B34" s="66"/>
      <c r="C34" s="121"/>
      <c r="D34" s="123" t="s">
        <v>90</v>
      </c>
      <c r="E34" s="70" t="s">
        <v>149</v>
      </c>
      <c r="F34" s="68">
        <v>11936</v>
      </c>
      <c r="G34" s="68">
        <v>0</v>
      </c>
      <c r="H34" s="68">
        <v>1326</v>
      </c>
      <c r="I34" s="68">
        <v>0</v>
      </c>
      <c r="J34" s="68">
        <v>1</v>
      </c>
      <c r="K34" s="68">
        <v>1</v>
      </c>
      <c r="L34" s="68">
        <v>18</v>
      </c>
      <c r="M34" s="68">
        <v>699</v>
      </c>
      <c r="N34" s="68">
        <v>1326</v>
      </c>
      <c r="O34" s="68">
        <v>22221</v>
      </c>
      <c r="P34" s="68">
        <v>4</v>
      </c>
      <c r="Q34" s="68">
        <v>3</v>
      </c>
      <c r="R34" s="68">
        <v>79</v>
      </c>
      <c r="S34" s="68">
        <v>0</v>
      </c>
      <c r="T34" s="68">
        <v>0</v>
      </c>
      <c r="U34" s="68">
        <v>1</v>
      </c>
      <c r="V34" s="68">
        <v>0</v>
      </c>
      <c r="W34" s="68">
        <v>6829</v>
      </c>
      <c r="X34" s="68">
        <v>111</v>
      </c>
      <c r="Y34" s="68">
        <v>0</v>
      </c>
      <c r="Z34" s="69">
        <v>44463</v>
      </c>
    </row>
    <row r="35" spans="1:26" s="19" customFormat="1" ht="15">
      <c r="A35" s="65"/>
      <c r="B35" s="66"/>
      <c r="C35" s="121"/>
      <c r="D35" s="123" t="s">
        <v>91</v>
      </c>
      <c r="E35" s="70" t="s">
        <v>96</v>
      </c>
      <c r="F35" s="68">
        <v>375</v>
      </c>
      <c r="G35" s="68">
        <v>0</v>
      </c>
      <c r="H35" s="68">
        <v>140</v>
      </c>
      <c r="I35" s="68">
        <v>0</v>
      </c>
      <c r="J35" s="68">
        <v>0</v>
      </c>
      <c r="K35" s="68">
        <v>0</v>
      </c>
      <c r="L35" s="68">
        <v>5</v>
      </c>
      <c r="M35" s="68">
        <v>50</v>
      </c>
      <c r="N35" s="68">
        <v>18</v>
      </c>
      <c r="O35" s="68">
        <v>499</v>
      </c>
      <c r="P35" s="68">
        <v>0</v>
      </c>
      <c r="Q35" s="68">
        <v>0</v>
      </c>
      <c r="R35" s="68">
        <v>13</v>
      </c>
      <c r="S35" s="68">
        <v>0</v>
      </c>
      <c r="T35" s="68">
        <v>0</v>
      </c>
      <c r="U35" s="68">
        <v>0</v>
      </c>
      <c r="V35" s="68">
        <v>0</v>
      </c>
      <c r="W35" s="68">
        <v>79</v>
      </c>
      <c r="X35" s="68">
        <v>0</v>
      </c>
      <c r="Y35" s="68">
        <v>0</v>
      </c>
      <c r="Z35" s="69">
        <v>827</v>
      </c>
    </row>
    <row r="36" spans="1:26" s="19" customFormat="1" ht="15">
      <c r="A36" s="65"/>
      <c r="B36" s="66"/>
      <c r="C36" s="121"/>
      <c r="D36" s="123" t="s">
        <v>144</v>
      </c>
      <c r="E36" s="70" t="s">
        <v>150</v>
      </c>
      <c r="F36" s="68">
        <v>1242</v>
      </c>
      <c r="G36" s="68">
        <v>0</v>
      </c>
      <c r="H36" s="68">
        <v>1729</v>
      </c>
      <c r="I36" s="68">
        <v>0</v>
      </c>
      <c r="J36" s="68">
        <v>0</v>
      </c>
      <c r="K36" s="68">
        <v>0</v>
      </c>
      <c r="L36" s="68">
        <v>0</v>
      </c>
      <c r="M36" s="68">
        <v>4</v>
      </c>
      <c r="N36" s="68">
        <v>6</v>
      </c>
      <c r="O36" s="68">
        <v>2583</v>
      </c>
      <c r="P36" s="68">
        <v>0</v>
      </c>
      <c r="Q36" s="68">
        <v>0</v>
      </c>
      <c r="R36" s="68">
        <v>3</v>
      </c>
      <c r="S36" s="68">
        <v>0</v>
      </c>
      <c r="T36" s="68">
        <v>0</v>
      </c>
      <c r="U36" s="68">
        <v>0</v>
      </c>
      <c r="V36" s="68">
        <v>0</v>
      </c>
      <c r="W36" s="68">
        <v>32</v>
      </c>
      <c r="X36" s="68">
        <v>0</v>
      </c>
      <c r="Y36" s="68">
        <v>0</v>
      </c>
      <c r="Z36" s="69">
        <v>4477</v>
      </c>
    </row>
    <row r="37" spans="1:26" s="19" customFormat="1" ht="15">
      <c r="A37" s="117"/>
      <c r="B37" s="118"/>
      <c r="C37" s="122"/>
      <c r="D37" s="124" t="s">
        <v>152</v>
      </c>
      <c r="E37" s="119" t="s">
        <v>151</v>
      </c>
      <c r="F37" s="68">
        <v>4153</v>
      </c>
      <c r="G37" s="68">
        <v>0</v>
      </c>
      <c r="H37" s="68">
        <v>124</v>
      </c>
      <c r="I37" s="68">
        <v>0</v>
      </c>
      <c r="J37" s="68">
        <v>0</v>
      </c>
      <c r="K37" s="68">
        <v>0</v>
      </c>
      <c r="L37" s="68">
        <v>39</v>
      </c>
      <c r="M37" s="68">
        <v>80</v>
      </c>
      <c r="N37" s="68">
        <v>17</v>
      </c>
      <c r="O37" s="68">
        <v>5559</v>
      </c>
      <c r="P37" s="68">
        <v>0</v>
      </c>
      <c r="Q37" s="68">
        <v>0</v>
      </c>
      <c r="R37" s="68">
        <v>15</v>
      </c>
      <c r="S37" s="68">
        <v>0</v>
      </c>
      <c r="T37" s="68">
        <v>2</v>
      </c>
      <c r="U37" s="68">
        <v>0</v>
      </c>
      <c r="V37" s="68">
        <v>0</v>
      </c>
      <c r="W37" s="68">
        <v>603</v>
      </c>
      <c r="X37" s="68">
        <v>0</v>
      </c>
      <c r="Y37" s="68">
        <v>0</v>
      </c>
      <c r="Z37" s="69">
        <v>6428</v>
      </c>
    </row>
    <row r="38" spans="1:26" s="19" customFormat="1" ht="15">
      <c r="A38" s="117"/>
      <c r="B38" s="118"/>
      <c r="C38" s="122"/>
      <c r="D38" s="124" t="s">
        <v>154</v>
      </c>
      <c r="E38" s="119" t="s">
        <v>153</v>
      </c>
      <c r="F38" s="68">
        <v>783</v>
      </c>
      <c r="G38" s="68">
        <v>0</v>
      </c>
      <c r="H38" s="68">
        <v>313</v>
      </c>
      <c r="I38" s="68">
        <v>0</v>
      </c>
      <c r="J38" s="68">
        <v>0</v>
      </c>
      <c r="K38" s="68">
        <v>0</v>
      </c>
      <c r="L38" s="68">
        <v>0</v>
      </c>
      <c r="M38" s="68">
        <v>83</v>
      </c>
      <c r="N38" s="68">
        <v>27</v>
      </c>
      <c r="O38" s="68">
        <v>1185</v>
      </c>
      <c r="P38" s="68">
        <v>0</v>
      </c>
      <c r="Q38" s="68">
        <v>2</v>
      </c>
      <c r="R38" s="68">
        <v>6</v>
      </c>
      <c r="S38" s="68">
        <v>0</v>
      </c>
      <c r="T38" s="68">
        <v>0</v>
      </c>
      <c r="U38" s="68">
        <v>0</v>
      </c>
      <c r="V38" s="68">
        <v>0</v>
      </c>
      <c r="W38" s="68">
        <v>863</v>
      </c>
      <c r="X38" s="68">
        <v>1</v>
      </c>
      <c r="Y38" s="68">
        <v>0</v>
      </c>
      <c r="Z38" s="69">
        <v>2549</v>
      </c>
    </row>
    <row r="39" spans="1:26" s="19" customFormat="1" ht="22.5">
      <c r="A39" s="117"/>
      <c r="B39" s="118"/>
      <c r="C39" s="122"/>
      <c r="D39" s="124" t="s">
        <v>159</v>
      </c>
      <c r="E39" s="119" t="s">
        <v>158</v>
      </c>
      <c r="F39" s="68">
        <v>3</v>
      </c>
      <c r="G39" s="68">
        <v>0</v>
      </c>
      <c r="H39" s="68">
        <v>7</v>
      </c>
      <c r="I39" s="68">
        <v>0</v>
      </c>
      <c r="J39" s="68">
        <v>0</v>
      </c>
      <c r="K39" s="68">
        <v>0</v>
      </c>
      <c r="L39" s="68">
        <v>0</v>
      </c>
      <c r="M39" s="68">
        <v>0</v>
      </c>
      <c r="N39" s="68">
        <v>0</v>
      </c>
      <c r="O39" s="68">
        <v>3771</v>
      </c>
      <c r="P39" s="68">
        <v>0</v>
      </c>
      <c r="Q39" s="68">
        <v>0</v>
      </c>
      <c r="R39" s="68">
        <v>0</v>
      </c>
      <c r="S39" s="68">
        <v>0</v>
      </c>
      <c r="T39" s="68">
        <v>0</v>
      </c>
      <c r="U39" s="68">
        <v>0</v>
      </c>
      <c r="V39" s="68">
        <v>0</v>
      </c>
      <c r="W39" s="68">
        <v>388</v>
      </c>
      <c r="X39" s="68">
        <v>0</v>
      </c>
      <c r="Y39" s="68">
        <v>0</v>
      </c>
      <c r="Z39" s="69">
        <v>4161</v>
      </c>
    </row>
    <row r="40" spans="1:26" s="19" customFormat="1" ht="23.25" customHeight="1">
      <c r="A40" s="117"/>
      <c r="B40" s="118"/>
      <c r="C40" s="122"/>
      <c r="D40" s="124" t="s">
        <v>163</v>
      </c>
      <c r="E40" s="119" t="s">
        <v>161</v>
      </c>
      <c r="F40" s="68">
        <v>1299</v>
      </c>
      <c r="G40" s="68">
        <v>8</v>
      </c>
      <c r="H40" s="68">
        <v>105</v>
      </c>
      <c r="I40" s="68">
        <v>0</v>
      </c>
      <c r="J40" s="68">
        <v>0</v>
      </c>
      <c r="K40" s="68">
        <v>0</v>
      </c>
      <c r="L40" s="68">
        <v>1</v>
      </c>
      <c r="M40" s="68">
        <v>55</v>
      </c>
      <c r="N40" s="68">
        <v>111</v>
      </c>
      <c r="O40" s="68">
        <v>2276</v>
      </c>
      <c r="P40" s="68">
        <v>0</v>
      </c>
      <c r="Q40" s="68">
        <v>1</v>
      </c>
      <c r="R40" s="68">
        <v>134</v>
      </c>
      <c r="S40" s="68">
        <v>0</v>
      </c>
      <c r="T40" s="68">
        <v>0</v>
      </c>
      <c r="U40" s="68">
        <v>0</v>
      </c>
      <c r="V40" s="68">
        <v>0</v>
      </c>
      <c r="W40" s="68">
        <v>732</v>
      </c>
      <c r="X40" s="68">
        <v>1</v>
      </c>
      <c r="Y40" s="68">
        <v>0</v>
      </c>
      <c r="Z40" s="69">
        <v>3402</v>
      </c>
    </row>
    <row r="41" spans="1:33" s="19" customFormat="1" ht="23.25" customHeight="1">
      <c r="A41" s="117"/>
      <c r="B41" s="118"/>
      <c r="C41" s="122"/>
      <c r="D41" s="124" t="s">
        <v>164</v>
      </c>
      <c r="E41" s="119" t="s">
        <v>162</v>
      </c>
      <c r="F41" s="68">
        <v>1258</v>
      </c>
      <c r="G41" s="68">
        <v>0</v>
      </c>
      <c r="H41" s="68">
        <v>8</v>
      </c>
      <c r="I41" s="68">
        <v>0</v>
      </c>
      <c r="J41" s="68">
        <v>0</v>
      </c>
      <c r="K41" s="68">
        <v>0</v>
      </c>
      <c r="L41" s="68">
        <v>1</v>
      </c>
      <c r="M41" s="68">
        <v>0</v>
      </c>
      <c r="N41" s="68">
        <v>8</v>
      </c>
      <c r="O41" s="68">
        <v>1670</v>
      </c>
      <c r="P41" s="68">
        <v>0</v>
      </c>
      <c r="Q41" s="68">
        <v>0</v>
      </c>
      <c r="R41" s="68">
        <v>0</v>
      </c>
      <c r="S41" s="68">
        <v>0</v>
      </c>
      <c r="T41" s="68">
        <v>0</v>
      </c>
      <c r="U41" s="68">
        <v>0</v>
      </c>
      <c r="V41" s="68">
        <v>0</v>
      </c>
      <c r="W41" s="68">
        <v>70</v>
      </c>
      <c r="X41" s="68">
        <v>0</v>
      </c>
      <c r="Y41" s="68">
        <v>0</v>
      </c>
      <c r="Z41" s="69">
        <v>1755</v>
      </c>
      <c r="AG41" s="19" t="s">
        <v>160</v>
      </c>
    </row>
    <row r="42" spans="1:26" s="19" customFormat="1" ht="23.25" customHeight="1">
      <c r="A42" s="117"/>
      <c r="B42" s="118"/>
      <c r="C42" s="122"/>
      <c r="D42" s="124" t="s">
        <v>166</v>
      </c>
      <c r="E42" s="119" t="s">
        <v>167</v>
      </c>
      <c r="F42" s="68">
        <v>318</v>
      </c>
      <c r="G42" s="68">
        <v>4</v>
      </c>
      <c r="H42" s="68">
        <v>148</v>
      </c>
      <c r="I42" s="68">
        <v>0</v>
      </c>
      <c r="J42" s="68">
        <v>0</v>
      </c>
      <c r="K42" s="68">
        <v>0</v>
      </c>
      <c r="L42" s="68">
        <v>8</v>
      </c>
      <c r="M42" s="68">
        <v>75</v>
      </c>
      <c r="N42" s="68">
        <v>46</v>
      </c>
      <c r="O42" s="68">
        <v>1047</v>
      </c>
      <c r="P42" s="68">
        <v>0</v>
      </c>
      <c r="Q42" s="68">
        <v>2</v>
      </c>
      <c r="R42" s="68">
        <v>13</v>
      </c>
      <c r="S42" s="68">
        <v>0</v>
      </c>
      <c r="T42" s="68">
        <v>0</v>
      </c>
      <c r="U42" s="68">
        <v>0</v>
      </c>
      <c r="V42" s="68">
        <v>0</v>
      </c>
      <c r="W42" s="68">
        <v>263</v>
      </c>
      <c r="X42" s="68">
        <v>2</v>
      </c>
      <c r="Y42" s="68">
        <v>0</v>
      </c>
      <c r="Z42" s="69">
        <v>1616</v>
      </c>
    </row>
    <row r="43" spans="1:26" s="19" customFormat="1" ht="23.25" customHeight="1">
      <c r="A43" s="117"/>
      <c r="B43" s="118"/>
      <c r="C43" s="122"/>
      <c r="D43" s="124" t="s">
        <v>182</v>
      </c>
      <c r="E43" s="119" t="s">
        <v>181</v>
      </c>
      <c r="F43" s="167">
        <v>81</v>
      </c>
      <c r="G43" s="167"/>
      <c r="H43" s="167"/>
      <c r="I43" s="167"/>
      <c r="J43" s="167"/>
      <c r="K43" s="167"/>
      <c r="L43" s="167"/>
      <c r="M43" s="167"/>
      <c r="N43" s="167"/>
      <c r="O43" s="167">
        <v>85</v>
      </c>
      <c r="P43" s="167"/>
      <c r="Q43" s="167"/>
      <c r="R43" s="167"/>
      <c r="S43" s="167"/>
      <c r="T43" s="167"/>
      <c r="U43" s="167"/>
      <c r="V43" s="167"/>
      <c r="W43" s="167">
        <v>21</v>
      </c>
      <c r="X43" s="167"/>
      <c r="Y43" s="167"/>
      <c r="Z43" s="69">
        <v>106</v>
      </c>
    </row>
    <row r="44" spans="1:28" s="130" customFormat="1" ht="15.75" thickBot="1">
      <c r="A44" s="126"/>
      <c r="B44" s="127"/>
      <c r="C44" s="128"/>
      <c r="D44" s="125" t="s">
        <v>7</v>
      </c>
      <c r="E44" s="72" t="s">
        <v>13</v>
      </c>
      <c r="F44" s="129">
        <f>SUM(F9:F43)</f>
        <v>105295</v>
      </c>
      <c r="G44" s="129">
        <f aca="true" t="shared" si="0" ref="G44:Y44">SUM(G9:G43)</f>
        <v>1351</v>
      </c>
      <c r="H44" s="129">
        <f t="shared" si="0"/>
        <v>9347</v>
      </c>
      <c r="I44" s="129">
        <f t="shared" si="0"/>
        <v>0</v>
      </c>
      <c r="J44" s="129">
        <f t="shared" si="0"/>
        <v>1</v>
      </c>
      <c r="K44" s="129">
        <f t="shared" si="0"/>
        <v>4</v>
      </c>
      <c r="L44" s="129">
        <f t="shared" si="0"/>
        <v>402</v>
      </c>
      <c r="M44" s="129">
        <f t="shared" si="0"/>
        <v>5025</v>
      </c>
      <c r="N44" s="129">
        <f t="shared" si="0"/>
        <v>6015</v>
      </c>
      <c r="O44" s="129">
        <f t="shared" si="0"/>
        <v>228615</v>
      </c>
      <c r="P44" s="129">
        <f t="shared" si="0"/>
        <v>8</v>
      </c>
      <c r="Q44" s="129">
        <f t="shared" si="0"/>
        <v>23</v>
      </c>
      <c r="R44" s="129">
        <f t="shared" si="0"/>
        <v>3335</v>
      </c>
      <c r="S44" s="129">
        <f t="shared" si="0"/>
        <v>3</v>
      </c>
      <c r="T44" s="129">
        <f t="shared" si="0"/>
        <v>4</v>
      </c>
      <c r="U44" s="129">
        <f t="shared" si="0"/>
        <v>16</v>
      </c>
      <c r="V44" s="129">
        <f t="shared" si="0"/>
        <v>0</v>
      </c>
      <c r="W44" s="129">
        <f t="shared" si="0"/>
        <v>46407</v>
      </c>
      <c r="X44" s="129">
        <f t="shared" si="0"/>
        <v>1380</v>
      </c>
      <c r="Y44" s="129">
        <f t="shared" si="0"/>
        <v>2238</v>
      </c>
      <c r="Z44" s="134">
        <f>SUM(Z9:Z43)</f>
        <v>317207</v>
      </c>
      <c r="AA44" s="202"/>
      <c r="AB44" s="203"/>
    </row>
    <row r="45" spans="2:4" s="19" customFormat="1" ht="15.75" thickTop="1">
      <c r="B45" s="20"/>
      <c r="D45" s="20"/>
    </row>
    <row r="46" spans="2:4" s="19" customFormat="1" ht="15">
      <c r="B46" s="20"/>
      <c r="D46" s="20"/>
    </row>
    <row r="47" spans="2:26" s="19" customFormat="1" ht="15" customHeight="1">
      <c r="B47" s="20"/>
      <c r="D47" s="223" t="s">
        <v>174</v>
      </c>
      <c r="E47" s="223"/>
      <c r="F47" s="223"/>
      <c r="G47" s="223"/>
      <c r="H47" s="223"/>
      <c r="I47" s="223"/>
      <c r="J47" s="223"/>
      <c r="K47" s="223"/>
      <c r="L47" s="223"/>
      <c r="M47" s="223"/>
      <c r="N47" s="223"/>
      <c r="O47" s="223"/>
      <c r="P47" s="223"/>
      <c r="Q47" s="223"/>
      <c r="R47" s="223"/>
      <c r="S47" s="223"/>
      <c r="T47" s="223"/>
      <c r="U47" s="223"/>
      <c r="V47" s="223"/>
      <c r="W47" s="223"/>
      <c r="X47" s="223"/>
      <c r="Y47" s="223"/>
      <c r="Z47" s="223"/>
    </row>
    <row r="48" spans="2:26" s="19" customFormat="1" ht="15">
      <c r="B48" s="20"/>
      <c r="D48" s="223"/>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2:26" s="19" customFormat="1" ht="15">
      <c r="B49" s="20"/>
      <c r="D49" s="223"/>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2:4" s="19" customFormat="1" ht="15">
      <c r="B50" s="20"/>
      <c r="D50" s="20"/>
    </row>
    <row r="51" spans="2:26" s="19" customFormat="1" ht="15" customHeight="1">
      <c r="B51" s="20"/>
      <c r="D51" s="223" t="s">
        <v>175</v>
      </c>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2:26" s="19" customFormat="1" ht="15">
      <c r="B52" s="20"/>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2:26" s="19" customFormat="1" ht="15">
      <c r="B53" s="20"/>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2:4" s="19" customFormat="1" ht="15">
      <c r="B54" s="20"/>
      <c r="D54" s="20"/>
    </row>
    <row r="55" spans="2:26" s="19" customFormat="1" ht="15" customHeight="1">
      <c r="B55" s="20"/>
      <c r="D55" s="223"/>
      <c r="E55" s="223"/>
      <c r="F55" s="223"/>
      <c r="G55" s="223"/>
      <c r="H55" s="223"/>
      <c r="I55" s="223"/>
      <c r="J55" s="223"/>
      <c r="K55" s="223"/>
      <c r="L55" s="223"/>
      <c r="M55" s="223"/>
      <c r="N55" s="223"/>
      <c r="O55" s="223"/>
      <c r="P55" s="223"/>
      <c r="Q55" s="223"/>
      <c r="R55" s="223"/>
      <c r="S55" s="223"/>
      <c r="T55" s="223"/>
      <c r="U55" s="223"/>
      <c r="V55" s="223"/>
      <c r="W55" s="223"/>
      <c r="X55" s="223"/>
      <c r="Y55" s="223"/>
      <c r="Z55" s="223"/>
    </row>
    <row r="56" spans="2:26" s="19" customFormat="1" ht="15">
      <c r="B56" s="20"/>
      <c r="D56" s="223"/>
      <c r="E56" s="223"/>
      <c r="F56" s="223"/>
      <c r="G56" s="223"/>
      <c r="H56" s="223"/>
      <c r="I56" s="223"/>
      <c r="J56" s="223"/>
      <c r="K56" s="223"/>
      <c r="L56" s="223"/>
      <c r="M56" s="223"/>
      <c r="N56" s="223"/>
      <c r="O56" s="223"/>
      <c r="P56" s="223"/>
      <c r="Q56" s="223"/>
      <c r="R56" s="223"/>
      <c r="S56" s="223"/>
      <c r="T56" s="223"/>
      <c r="U56" s="223"/>
      <c r="V56" s="223"/>
      <c r="W56" s="223"/>
      <c r="X56" s="223"/>
      <c r="Y56" s="223"/>
      <c r="Z56" s="223"/>
    </row>
    <row r="57" spans="2:26" s="19" customFormat="1" ht="15">
      <c r="B57" s="20"/>
      <c r="D57" s="223"/>
      <c r="E57" s="223"/>
      <c r="F57" s="223"/>
      <c r="G57" s="223"/>
      <c r="H57" s="223"/>
      <c r="I57" s="223"/>
      <c r="J57" s="223"/>
      <c r="K57" s="223"/>
      <c r="L57" s="223"/>
      <c r="M57" s="223"/>
      <c r="N57" s="223"/>
      <c r="O57" s="223"/>
      <c r="P57" s="223"/>
      <c r="Q57" s="223"/>
      <c r="R57" s="223"/>
      <c r="S57" s="223"/>
      <c r="T57" s="223"/>
      <c r="U57" s="223"/>
      <c r="V57" s="223"/>
      <c r="W57" s="223"/>
      <c r="X57" s="223"/>
      <c r="Y57" s="223"/>
      <c r="Z57" s="223"/>
    </row>
    <row r="58" spans="2:4" s="19" customFormat="1" ht="15">
      <c r="B58" s="20"/>
      <c r="D58" s="20"/>
    </row>
    <row r="59" spans="2:4" s="19" customFormat="1" ht="15">
      <c r="B59" s="20"/>
      <c r="D59" s="20"/>
    </row>
    <row r="60" spans="2:4" s="19" customFormat="1" ht="15">
      <c r="B60" s="20"/>
      <c r="D60" s="20"/>
    </row>
    <row r="61" spans="2:4" s="19" customFormat="1" ht="15">
      <c r="B61" s="20"/>
      <c r="D61" s="20"/>
    </row>
    <row r="62" spans="2:4" s="19" customFormat="1" ht="15">
      <c r="B62" s="20"/>
      <c r="D62" s="20"/>
    </row>
    <row r="63" spans="2:4" s="19" customFormat="1" ht="15">
      <c r="B63" s="20"/>
      <c r="D63" s="20"/>
    </row>
    <row r="64" spans="2:4" s="19" customFormat="1" ht="15">
      <c r="B64" s="20"/>
      <c r="D64" s="20"/>
    </row>
    <row r="65" spans="2:4" s="19" customFormat="1" ht="15">
      <c r="B65" s="20"/>
      <c r="D65" s="20"/>
    </row>
    <row r="66" spans="2:4" s="19" customFormat="1" ht="15">
      <c r="B66" s="20"/>
      <c r="D66" s="20"/>
    </row>
    <row r="67" spans="2:4" s="19" customFormat="1" ht="15">
      <c r="B67" s="20"/>
      <c r="D67" s="20"/>
    </row>
    <row r="68" spans="2:4" s="19" customFormat="1" ht="15">
      <c r="B68" s="20"/>
      <c r="D68" s="20"/>
    </row>
    <row r="69" spans="2:4" s="19" customFormat="1" ht="15">
      <c r="B69" s="20"/>
      <c r="D69" s="20"/>
    </row>
    <row r="70" spans="2:4" s="19" customFormat="1" ht="15">
      <c r="B70" s="20"/>
      <c r="D70" s="20"/>
    </row>
    <row r="71" spans="2:4" s="19" customFormat="1" ht="15">
      <c r="B71" s="20"/>
      <c r="D71" s="20"/>
    </row>
    <row r="72" spans="2:4" s="19" customFormat="1" ht="15">
      <c r="B72" s="20"/>
      <c r="D72" s="20"/>
    </row>
    <row r="73" spans="2:4" s="19" customFormat="1" ht="15">
      <c r="B73" s="20"/>
      <c r="D73" s="20"/>
    </row>
    <row r="74" spans="2:4" s="19" customFormat="1" ht="15">
      <c r="B74" s="20"/>
      <c r="D74" s="20"/>
    </row>
    <row r="75" spans="2:4" s="19" customFormat="1" ht="15">
      <c r="B75" s="20"/>
      <c r="D75" s="20"/>
    </row>
    <row r="76" spans="2:4" s="19" customFormat="1" ht="15">
      <c r="B76" s="20"/>
      <c r="D76" s="20"/>
    </row>
    <row r="77" spans="2:4" s="19" customFormat="1" ht="15">
      <c r="B77" s="20"/>
      <c r="D77" s="20"/>
    </row>
    <row r="78" spans="2:4" s="19" customFormat="1" ht="15">
      <c r="B78" s="20"/>
      <c r="D78" s="20"/>
    </row>
    <row r="79" spans="2:4" s="19" customFormat="1" ht="15">
      <c r="B79" s="20"/>
      <c r="D79" s="20"/>
    </row>
    <row r="80" spans="2:4" s="19" customFormat="1" ht="15">
      <c r="B80" s="20"/>
      <c r="D80" s="20"/>
    </row>
    <row r="81" spans="2:4" s="19" customFormat="1" ht="15">
      <c r="B81" s="20"/>
      <c r="D81" s="20"/>
    </row>
    <row r="82" spans="2:4" s="19" customFormat="1" ht="15">
      <c r="B82" s="20"/>
      <c r="D82" s="20"/>
    </row>
    <row r="83" spans="2:4" s="19" customFormat="1" ht="15">
      <c r="B83" s="20"/>
      <c r="D83" s="20"/>
    </row>
    <row r="84" spans="2:4" s="19" customFormat="1" ht="15">
      <c r="B84" s="20"/>
      <c r="D84" s="20"/>
    </row>
    <row r="85" spans="2:4" s="19" customFormat="1" ht="15">
      <c r="B85" s="20"/>
      <c r="D85" s="20"/>
    </row>
    <row r="86" spans="2:4" s="19" customFormat="1" ht="15">
      <c r="B86" s="20"/>
      <c r="D86" s="20"/>
    </row>
    <row r="87" spans="2:4" s="19" customFormat="1" ht="15">
      <c r="B87" s="20"/>
      <c r="D87" s="20"/>
    </row>
    <row r="88" spans="2:4" s="19" customFormat="1" ht="15">
      <c r="B88" s="20"/>
      <c r="D88" s="20"/>
    </row>
    <row r="89" spans="2:4" s="19" customFormat="1" ht="15">
      <c r="B89" s="20"/>
      <c r="D89" s="20"/>
    </row>
    <row r="90" spans="2:4" s="19" customFormat="1" ht="15">
      <c r="B90" s="20"/>
      <c r="D90" s="20"/>
    </row>
    <row r="91" spans="2:4" s="19" customFormat="1" ht="15">
      <c r="B91" s="20"/>
      <c r="D91" s="20"/>
    </row>
    <row r="92" spans="2:4" s="19" customFormat="1" ht="15">
      <c r="B92" s="20"/>
      <c r="D92" s="20"/>
    </row>
    <row r="93" spans="2:4" s="19" customFormat="1" ht="15">
      <c r="B93" s="20"/>
      <c r="D93" s="20"/>
    </row>
    <row r="94" spans="2:4" s="19" customFormat="1" ht="15">
      <c r="B94" s="20"/>
      <c r="D94" s="20"/>
    </row>
    <row r="95" spans="2:4" s="19" customFormat="1" ht="15">
      <c r="B95" s="20"/>
      <c r="D95" s="20"/>
    </row>
    <row r="96" spans="2:4" s="19" customFormat="1" ht="15">
      <c r="B96" s="20"/>
      <c r="D96" s="20"/>
    </row>
    <row r="97" spans="2:4" s="19" customFormat="1" ht="15">
      <c r="B97" s="20"/>
      <c r="D97" s="20"/>
    </row>
    <row r="98" spans="2:4" s="19" customFormat="1" ht="15">
      <c r="B98" s="20"/>
      <c r="D98" s="20"/>
    </row>
    <row r="99" spans="2:4" s="19" customFormat="1" ht="15">
      <c r="B99" s="20"/>
      <c r="D99" s="20"/>
    </row>
    <row r="100" spans="2:4" s="19" customFormat="1" ht="15">
      <c r="B100" s="20"/>
      <c r="D100" s="20"/>
    </row>
    <row r="101" spans="2:4" s="19" customFormat="1" ht="15">
      <c r="B101" s="20"/>
      <c r="D101" s="20"/>
    </row>
    <row r="102" spans="2:4" s="19" customFormat="1" ht="15">
      <c r="B102" s="20"/>
      <c r="D102" s="20"/>
    </row>
    <row r="103" spans="2:4" s="19" customFormat="1" ht="15">
      <c r="B103" s="20"/>
      <c r="D103" s="20"/>
    </row>
    <row r="104" spans="2:4" s="19" customFormat="1" ht="15">
      <c r="B104" s="20"/>
      <c r="D104" s="20"/>
    </row>
    <row r="105" spans="2:4" s="19" customFormat="1" ht="15">
      <c r="B105" s="20"/>
      <c r="D105" s="20"/>
    </row>
    <row r="106" spans="2:4" s="19" customFormat="1" ht="15">
      <c r="B106" s="20"/>
      <c r="D106" s="20"/>
    </row>
    <row r="107" spans="2:4" s="19" customFormat="1" ht="15">
      <c r="B107" s="20"/>
      <c r="D107" s="20"/>
    </row>
    <row r="108" spans="2:4" s="19" customFormat="1" ht="15">
      <c r="B108" s="20"/>
      <c r="D108" s="20"/>
    </row>
    <row r="109" spans="2:4" s="19" customFormat="1" ht="15">
      <c r="B109" s="20"/>
      <c r="D109" s="20"/>
    </row>
    <row r="110" spans="2:4" s="19" customFormat="1" ht="15">
      <c r="B110" s="20"/>
      <c r="D110" s="20"/>
    </row>
    <row r="111" spans="2:4" s="19" customFormat="1" ht="15">
      <c r="B111" s="20"/>
      <c r="D111" s="20"/>
    </row>
    <row r="112" spans="2:4" s="19" customFormat="1" ht="15">
      <c r="B112" s="20"/>
      <c r="D112" s="20"/>
    </row>
    <row r="113" spans="2:4" s="19" customFormat="1" ht="15">
      <c r="B113" s="20"/>
      <c r="D113" s="20"/>
    </row>
    <row r="114" spans="2:4" s="19" customFormat="1" ht="15">
      <c r="B114" s="20"/>
      <c r="D114" s="20"/>
    </row>
    <row r="115" spans="2:4" s="19" customFormat="1" ht="15">
      <c r="B115" s="20"/>
      <c r="D115" s="20"/>
    </row>
    <row r="116" spans="2:4" s="19" customFormat="1" ht="15">
      <c r="B116" s="20"/>
      <c r="D116" s="20"/>
    </row>
    <row r="117" spans="2:4" s="19" customFormat="1" ht="15">
      <c r="B117" s="20"/>
      <c r="D117" s="20"/>
    </row>
    <row r="118" spans="2:4" s="19" customFormat="1" ht="15">
      <c r="B118" s="20"/>
      <c r="D118" s="20"/>
    </row>
    <row r="119" spans="2:4" s="19" customFormat="1" ht="15">
      <c r="B119" s="20"/>
      <c r="D119" s="20"/>
    </row>
    <row r="120" spans="2:4" s="19" customFormat="1" ht="15">
      <c r="B120" s="20"/>
      <c r="D120" s="20"/>
    </row>
    <row r="121" spans="2:4" s="19" customFormat="1" ht="15">
      <c r="B121" s="20"/>
      <c r="D121" s="20"/>
    </row>
    <row r="122" spans="2:4" s="19" customFormat="1" ht="15">
      <c r="B122" s="20"/>
      <c r="D122" s="20"/>
    </row>
    <row r="123" spans="2:4" s="19" customFormat="1" ht="15">
      <c r="B123" s="20"/>
      <c r="D123" s="20"/>
    </row>
    <row r="124" spans="2:4" s="19" customFormat="1" ht="15">
      <c r="B124" s="20"/>
      <c r="D124" s="20"/>
    </row>
    <row r="125" spans="2:4" s="19" customFormat="1" ht="15">
      <c r="B125" s="20"/>
      <c r="D125" s="20"/>
    </row>
    <row r="126" spans="2:4" s="19" customFormat="1" ht="15">
      <c r="B126" s="20"/>
      <c r="D126" s="20"/>
    </row>
    <row r="127" spans="2:4" s="19" customFormat="1" ht="15">
      <c r="B127" s="20"/>
      <c r="D127" s="20"/>
    </row>
    <row r="128" spans="2:4" s="19" customFormat="1" ht="15">
      <c r="B128" s="20"/>
      <c r="D128" s="20"/>
    </row>
    <row r="129" spans="2:4" s="19" customFormat="1" ht="15">
      <c r="B129" s="20"/>
      <c r="D129" s="20"/>
    </row>
    <row r="130" spans="2:4" s="19" customFormat="1" ht="15">
      <c r="B130" s="20"/>
      <c r="D130" s="20"/>
    </row>
    <row r="131" spans="2:4" s="19" customFormat="1" ht="15">
      <c r="B131" s="20"/>
      <c r="D131" s="20"/>
    </row>
    <row r="132" spans="2:4" s="19" customFormat="1" ht="15">
      <c r="B132" s="20"/>
      <c r="D132" s="20"/>
    </row>
    <row r="133" spans="2:4" s="19" customFormat="1" ht="15">
      <c r="B133" s="20"/>
      <c r="D133" s="20"/>
    </row>
    <row r="134" spans="2:4" s="19" customFormat="1" ht="15">
      <c r="B134" s="20"/>
      <c r="D134" s="20"/>
    </row>
    <row r="135" spans="2:4" s="19" customFormat="1" ht="15">
      <c r="B135" s="20"/>
      <c r="D135" s="20"/>
    </row>
    <row r="136" spans="2:4" s="19" customFormat="1" ht="15">
      <c r="B136" s="20"/>
      <c r="D136" s="20"/>
    </row>
    <row r="137" spans="2:4" s="19" customFormat="1" ht="15">
      <c r="B137" s="20"/>
      <c r="D137" s="20"/>
    </row>
    <row r="138" spans="2:4" s="19" customFormat="1" ht="15">
      <c r="B138" s="20"/>
      <c r="D138" s="20"/>
    </row>
    <row r="139" spans="2:4" s="19" customFormat="1" ht="15">
      <c r="B139" s="20"/>
      <c r="D139" s="20"/>
    </row>
    <row r="140" spans="2:4" s="19" customFormat="1" ht="15">
      <c r="B140" s="20"/>
      <c r="D140" s="20"/>
    </row>
    <row r="141" spans="2:4" s="19" customFormat="1" ht="15">
      <c r="B141" s="20"/>
      <c r="D141" s="20"/>
    </row>
    <row r="142" spans="2:4" s="19" customFormat="1" ht="15">
      <c r="B142" s="20"/>
      <c r="D142" s="20"/>
    </row>
    <row r="143" spans="2:4" s="19" customFormat="1" ht="15">
      <c r="B143" s="20"/>
      <c r="D143" s="20"/>
    </row>
    <row r="144" spans="2:4" s="19" customFormat="1" ht="15">
      <c r="B144" s="20"/>
      <c r="D144" s="20"/>
    </row>
    <row r="145" spans="2:4" s="19" customFormat="1" ht="15">
      <c r="B145" s="20"/>
      <c r="D145" s="20"/>
    </row>
    <row r="146" spans="2:4" s="19" customFormat="1" ht="15">
      <c r="B146" s="20"/>
      <c r="D146" s="20"/>
    </row>
    <row r="147" spans="2:4" s="19" customFormat="1" ht="15">
      <c r="B147" s="20"/>
      <c r="D147" s="20"/>
    </row>
    <row r="148" spans="2:4" s="19" customFormat="1" ht="15">
      <c r="B148" s="20"/>
      <c r="D148" s="20"/>
    </row>
    <row r="149" spans="2:4" s="19" customFormat="1" ht="15">
      <c r="B149" s="20"/>
      <c r="D149" s="20"/>
    </row>
    <row r="150" spans="2:4" s="19" customFormat="1" ht="15">
      <c r="B150" s="20"/>
      <c r="D150" s="20"/>
    </row>
    <row r="151" spans="2:4" s="19" customFormat="1" ht="15">
      <c r="B151" s="20"/>
      <c r="D151" s="20"/>
    </row>
    <row r="152" spans="2:4" s="19" customFormat="1" ht="15">
      <c r="B152" s="20"/>
      <c r="D152" s="20"/>
    </row>
    <row r="153" spans="2:4" s="19" customFormat="1" ht="15">
      <c r="B153" s="20"/>
      <c r="D153" s="20"/>
    </row>
    <row r="154" spans="2:4" s="19" customFormat="1" ht="15">
      <c r="B154" s="20"/>
      <c r="D154" s="20"/>
    </row>
    <row r="155" spans="2:4" s="19" customFormat="1" ht="15">
      <c r="B155" s="20"/>
      <c r="D155" s="20"/>
    </row>
    <row r="156" spans="2:4" s="19" customFormat="1" ht="15">
      <c r="B156" s="20"/>
      <c r="D156" s="20"/>
    </row>
    <row r="157" spans="2:4" s="19" customFormat="1" ht="15">
      <c r="B157" s="20"/>
      <c r="D157" s="20"/>
    </row>
    <row r="158" spans="2:4" s="19" customFormat="1" ht="15">
      <c r="B158" s="20"/>
      <c r="D158" s="20"/>
    </row>
    <row r="159" spans="2:4" s="19" customFormat="1" ht="15">
      <c r="B159" s="20"/>
      <c r="D159" s="20"/>
    </row>
    <row r="160" spans="2:4" s="19" customFormat="1" ht="15">
      <c r="B160" s="20"/>
      <c r="D160" s="20"/>
    </row>
    <row r="161" spans="2:4" s="19" customFormat="1" ht="15">
      <c r="B161" s="20"/>
      <c r="D161" s="20"/>
    </row>
    <row r="162" spans="2:4" s="19" customFormat="1" ht="15">
      <c r="B162" s="20"/>
      <c r="D162" s="20"/>
    </row>
    <row r="163" spans="2:4" s="19" customFormat="1" ht="15">
      <c r="B163" s="20"/>
      <c r="D163" s="20"/>
    </row>
    <row r="164" spans="2:4" s="19" customFormat="1" ht="15">
      <c r="B164" s="20"/>
      <c r="D164" s="20"/>
    </row>
    <row r="165" spans="2:4" s="19" customFormat="1" ht="15">
      <c r="B165" s="20"/>
      <c r="D165" s="20"/>
    </row>
    <row r="166" spans="2:4" s="19" customFormat="1" ht="15">
      <c r="B166" s="20"/>
      <c r="D166" s="20"/>
    </row>
    <row r="167" spans="2:4" s="19" customFormat="1" ht="15">
      <c r="B167" s="20"/>
      <c r="D167" s="20"/>
    </row>
    <row r="168" spans="2:4" s="19" customFormat="1" ht="15">
      <c r="B168" s="20"/>
      <c r="D168" s="20"/>
    </row>
    <row r="169" spans="2:4" s="19" customFormat="1" ht="15">
      <c r="B169" s="20"/>
      <c r="D169" s="20"/>
    </row>
    <row r="170" spans="2:4" s="19" customFormat="1" ht="15">
      <c r="B170" s="20"/>
      <c r="D170" s="20"/>
    </row>
    <row r="171" spans="2:4" s="19" customFormat="1" ht="15">
      <c r="B171" s="20"/>
      <c r="D171" s="20"/>
    </row>
    <row r="172" spans="2:4" s="19" customFormat="1" ht="15">
      <c r="B172" s="20"/>
      <c r="D172" s="20"/>
    </row>
    <row r="173" spans="2:4" s="19" customFormat="1" ht="15">
      <c r="B173" s="20"/>
      <c r="D173" s="20"/>
    </row>
    <row r="174" spans="2:4" s="19" customFormat="1" ht="15">
      <c r="B174" s="20"/>
      <c r="D174" s="20"/>
    </row>
    <row r="175" spans="2:4" s="19" customFormat="1" ht="15">
      <c r="B175" s="20"/>
      <c r="D175" s="20"/>
    </row>
    <row r="176" spans="2:4" s="19" customFormat="1" ht="15">
      <c r="B176" s="20"/>
      <c r="D176" s="20"/>
    </row>
    <row r="177" spans="2:4" s="19" customFormat="1" ht="15">
      <c r="B177" s="20"/>
      <c r="D177" s="20"/>
    </row>
    <row r="178" spans="2:4" s="19" customFormat="1" ht="15">
      <c r="B178" s="20"/>
      <c r="D178" s="20"/>
    </row>
    <row r="179" spans="2:4" s="19" customFormat="1" ht="15">
      <c r="B179" s="20"/>
      <c r="D179" s="20"/>
    </row>
    <row r="180" spans="2:4" s="19" customFormat="1" ht="15">
      <c r="B180" s="20"/>
      <c r="D180" s="20"/>
    </row>
    <row r="181" spans="2:4" s="19" customFormat="1" ht="15">
      <c r="B181" s="20"/>
      <c r="D181" s="20"/>
    </row>
    <row r="182" spans="2:4" s="19" customFormat="1" ht="15">
      <c r="B182" s="20"/>
      <c r="D182" s="20"/>
    </row>
    <row r="183" spans="2:4" s="19" customFormat="1" ht="15">
      <c r="B183" s="20"/>
      <c r="D183" s="20"/>
    </row>
    <row r="184" spans="2:4" s="19" customFormat="1" ht="15">
      <c r="B184" s="20"/>
      <c r="D184" s="20"/>
    </row>
    <row r="185" spans="2:4" s="19" customFormat="1" ht="15">
      <c r="B185" s="20"/>
      <c r="D185" s="20"/>
    </row>
    <row r="186" spans="2:4" s="19" customFormat="1" ht="15">
      <c r="B186" s="20"/>
      <c r="D186" s="20"/>
    </row>
    <row r="187" spans="2:4" s="19" customFormat="1" ht="15">
      <c r="B187" s="20"/>
      <c r="D187" s="20"/>
    </row>
    <row r="188" spans="2:4" s="19" customFormat="1" ht="15">
      <c r="B188" s="20"/>
      <c r="D188" s="20"/>
    </row>
    <row r="189" spans="2:4" s="19" customFormat="1" ht="15">
      <c r="B189" s="20"/>
      <c r="D189" s="20"/>
    </row>
    <row r="190" spans="2:4" s="19" customFormat="1" ht="15">
      <c r="B190" s="20"/>
      <c r="D190" s="20"/>
    </row>
    <row r="191" spans="2:4" s="19" customFormat="1" ht="15">
      <c r="B191" s="20"/>
      <c r="D191" s="20"/>
    </row>
    <row r="192" spans="2:4" s="19" customFormat="1" ht="15">
      <c r="B192" s="20"/>
      <c r="D192" s="20"/>
    </row>
    <row r="193" spans="2:4" s="19" customFormat="1" ht="15">
      <c r="B193" s="20"/>
      <c r="D193" s="20"/>
    </row>
    <row r="194" spans="2:4" s="19" customFormat="1" ht="15">
      <c r="B194" s="20"/>
      <c r="D194" s="20"/>
    </row>
    <row r="195" spans="2:4" s="19" customFormat="1" ht="15">
      <c r="B195" s="20"/>
      <c r="D195" s="20"/>
    </row>
    <row r="196" spans="2:4" s="19" customFormat="1" ht="15">
      <c r="B196" s="20"/>
      <c r="D196" s="20"/>
    </row>
    <row r="197" spans="2:4" s="19" customFormat="1" ht="15">
      <c r="B197" s="20"/>
      <c r="D197" s="20"/>
    </row>
    <row r="198" spans="2:4" s="19" customFormat="1" ht="15">
      <c r="B198" s="20"/>
      <c r="D198" s="20"/>
    </row>
    <row r="199" spans="2:4" s="19" customFormat="1" ht="15">
      <c r="B199" s="20"/>
      <c r="D199" s="20"/>
    </row>
    <row r="200" spans="2:4" s="19" customFormat="1" ht="15">
      <c r="B200" s="20"/>
      <c r="D200" s="20"/>
    </row>
    <row r="201" spans="2:4" s="19" customFormat="1" ht="15">
      <c r="B201" s="20"/>
      <c r="D201" s="20"/>
    </row>
    <row r="202" spans="2:4" s="19" customFormat="1" ht="15">
      <c r="B202" s="20"/>
      <c r="D202" s="20"/>
    </row>
    <row r="203" spans="2:4" s="19" customFormat="1" ht="15">
      <c r="B203" s="20"/>
      <c r="D203" s="20"/>
    </row>
    <row r="204" spans="2:4" s="19" customFormat="1" ht="15">
      <c r="B204" s="20"/>
      <c r="D204" s="20"/>
    </row>
    <row r="205" spans="2:4" s="19" customFormat="1" ht="15">
      <c r="B205" s="20"/>
      <c r="D205" s="20"/>
    </row>
    <row r="206" spans="2:4" s="19" customFormat="1" ht="15">
      <c r="B206" s="20"/>
      <c r="D206" s="20"/>
    </row>
    <row r="207" spans="2:4" s="19" customFormat="1" ht="15">
      <c r="B207" s="20"/>
      <c r="D207" s="20"/>
    </row>
    <row r="208" spans="2:4" s="19" customFormat="1" ht="15">
      <c r="B208" s="20"/>
      <c r="D208" s="20"/>
    </row>
    <row r="209" spans="2:4" s="19" customFormat="1" ht="15">
      <c r="B209" s="20"/>
      <c r="D209" s="20"/>
    </row>
    <row r="210" spans="2:4" s="19" customFormat="1" ht="15">
      <c r="B210" s="20"/>
      <c r="D210" s="20"/>
    </row>
    <row r="211" spans="2:4" s="19" customFormat="1" ht="15">
      <c r="B211" s="20"/>
      <c r="D211" s="20"/>
    </row>
    <row r="212" spans="2:4" s="19" customFormat="1" ht="15">
      <c r="B212" s="20"/>
      <c r="D212" s="20"/>
    </row>
    <row r="213" spans="2:4" s="19" customFormat="1" ht="15">
      <c r="B213" s="20"/>
      <c r="D213" s="20"/>
    </row>
    <row r="214" spans="2:4" s="19" customFormat="1" ht="15">
      <c r="B214" s="20"/>
      <c r="D214" s="20"/>
    </row>
    <row r="215" spans="2:4" s="19" customFormat="1" ht="15">
      <c r="B215" s="20"/>
      <c r="D215" s="20"/>
    </row>
    <row r="216" spans="2:4" s="19" customFormat="1" ht="15">
      <c r="B216" s="20"/>
      <c r="D216" s="20"/>
    </row>
    <row r="217" spans="2:4" s="19" customFormat="1" ht="15">
      <c r="B217" s="20"/>
      <c r="D217" s="20"/>
    </row>
    <row r="218" spans="2:4" s="19" customFormat="1" ht="15">
      <c r="B218" s="20"/>
      <c r="D218" s="20"/>
    </row>
    <row r="219" spans="2:4" s="19" customFormat="1" ht="15">
      <c r="B219" s="20"/>
      <c r="D219" s="20"/>
    </row>
    <row r="220" spans="2:4" s="19" customFormat="1" ht="15">
      <c r="B220" s="20"/>
      <c r="D220" s="20"/>
    </row>
    <row r="221" spans="2:4" s="19" customFormat="1" ht="15">
      <c r="B221" s="20"/>
      <c r="D221" s="20"/>
    </row>
    <row r="222" spans="2:4" s="19" customFormat="1" ht="15">
      <c r="B222" s="20"/>
      <c r="D222" s="20"/>
    </row>
    <row r="223" spans="2:4" s="19" customFormat="1" ht="15">
      <c r="B223" s="20"/>
      <c r="D223" s="20"/>
    </row>
    <row r="224" spans="2:4" s="19" customFormat="1" ht="15">
      <c r="B224" s="20"/>
      <c r="D224" s="20"/>
    </row>
    <row r="225" spans="2:4" s="19" customFormat="1" ht="15">
      <c r="B225" s="20"/>
      <c r="D225" s="20"/>
    </row>
    <row r="226" spans="2:4" s="19" customFormat="1" ht="15">
      <c r="B226" s="20"/>
      <c r="D226" s="20"/>
    </row>
    <row r="227" spans="2:4" s="19" customFormat="1" ht="15">
      <c r="B227" s="20"/>
      <c r="D227" s="20"/>
    </row>
    <row r="228" spans="2:4" s="19" customFormat="1" ht="15">
      <c r="B228" s="20"/>
      <c r="D228" s="20"/>
    </row>
    <row r="229" spans="2:4" s="19" customFormat="1" ht="15">
      <c r="B229" s="20"/>
      <c r="D229" s="20"/>
    </row>
    <row r="230" spans="2:4" s="19" customFormat="1" ht="15">
      <c r="B230" s="20"/>
      <c r="D230" s="20"/>
    </row>
    <row r="231" spans="2:4" s="19" customFormat="1" ht="15">
      <c r="B231" s="20"/>
      <c r="D231" s="20"/>
    </row>
    <row r="232" spans="2:4" s="19" customFormat="1" ht="15">
      <c r="B232" s="20"/>
      <c r="D232" s="20"/>
    </row>
    <row r="233" spans="2:4" s="19" customFormat="1" ht="15">
      <c r="B233" s="20"/>
      <c r="D233" s="20"/>
    </row>
    <row r="234" spans="2:4" s="19" customFormat="1" ht="15">
      <c r="B234" s="20"/>
      <c r="D234" s="20"/>
    </row>
    <row r="235" spans="2:4" s="19" customFormat="1" ht="15">
      <c r="B235" s="20"/>
      <c r="D235" s="20"/>
    </row>
    <row r="236" spans="2:4" s="19" customFormat="1" ht="15">
      <c r="B236" s="20"/>
      <c r="D236" s="20"/>
    </row>
    <row r="237" spans="2:4" s="19" customFormat="1" ht="15">
      <c r="B237" s="20"/>
      <c r="D237" s="20"/>
    </row>
    <row r="238" spans="2:4" s="19" customFormat="1" ht="15">
      <c r="B238" s="20"/>
      <c r="D238" s="20"/>
    </row>
    <row r="239" spans="2:4" s="19" customFormat="1" ht="15">
      <c r="B239" s="20"/>
      <c r="D239" s="20"/>
    </row>
    <row r="240" spans="2:4" s="19" customFormat="1" ht="15">
      <c r="B240" s="20"/>
      <c r="D240" s="20"/>
    </row>
    <row r="241" spans="2:4" s="19" customFormat="1" ht="15">
      <c r="B241" s="20"/>
      <c r="D241" s="20"/>
    </row>
    <row r="242" spans="2:4" s="19" customFormat="1" ht="15">
      <c r="B242" s="20"/>
      <c r="D242" s="20"/>
    </row>
    <row r="243" spans="2:4" s="19" customFormat="1" ht="15">
      <c r="B243" s="20"/>
      <c r="D243" s="20"/>
    </row>
    <row r="244" spans="2:4" s="19" customFormat="1" ht="15">
      <c r="B244" s="20"/>
      <c r="D244" s="20"/>
    </row>
    <row r="245" spans="2:4" s="19" customFormat="1" ht="15">
      <c r="B245" s="20"/>
      <c r="D245" s="20"/>
    </row>
    <row r="246" spans="2:4" s="19" customFormat="1" ht="15">
      <c r="B246" s="20"/>
      <c r="D246" s="20"/>
    </row>
    <row r="247" spans="2:4" s="19" customFormat="1" ht="15">
      <c r="B247" s="20"/>
      <c r="D247" s="20"/>
    </row>
    <row r="248" spans="2:4" s="19" customFormat="1" ht="15">
      <c r="B248" s="20"/>
      <c r="D248" s="20"/>
    </row>
    <row r="249" spans="2:4" s="19" customFormat="1" ht="15">
      <c r="B249" s="20"/>
      <c r="D249" s="20"/>
    </row>
    <row r="250" spans="2:4" s="19" customFormat="1" ht="15">
      <c r="B250" s="20"/>
      <c r="D250" s="20"/>
    </row>
    <row r="251" spans="2:4" s="19" customFormat="1" ht="15">
      <c r="B251" s="20"/>
      <c r="D251" s="20"/>
    </row>
    <row r="252" spans="2:4" s="19" customFormat="1" ht="15">
      <c r="B252" s="20"/>
      <c r="D252" s="20"/>
    </row>
    <row r="253" spans="2:4" s="19" customFormat="1" ht="15">
      <c r="B253" s="20"/>
      <c r="D253" s="20"/>
    </row>
    <row r="254" spans="2:4" s="19" customFormat="1" ht="15">
      <c r="B254" s="20"/>
      <c r="D254" s="20"/>
    </row>
    <row r="255" spans="2:4" s="19" customFormat="1" ht="15">
      <c r="B255" s="20"/>
      <c r="D255" s="20"/>
    </row>
    <row r="256" spans="2:4" s="19" customFormat="1" ht="15">
      <c r="B256" s="20"/>
      <c r="D256" s="20"/>
    </row>
    <row r="257" spans="2:4" s="19" customFormat="1" ht="15">
      <c r="B257" s="20"/>
      <c r="D257" s="20"/>
    </row>
    <row r="258" spans="2:4" s="19" customFormat="1" ht="15">
      <c r="B258" s="20"/>
      <c r="D258" s="20"/>
    </row>
    <row r="259" spans="2:4" s="19" customFormat="1" ht="15">
      <c r="B259" s="20"/>
      <c r="D259" s="20"/>
    </row>
    <row r="260" spans="2:4" s="19" customFormat="1" ht="15">
      <c r="B260" s="20"/>
      <c r="D260" s="20"/>
    </row>
    <row r="261" spans="2:4" s="19" customFormat="1" ht="15">
      <c r="B261" s="20"/>
      <c r="D261" s="20"/>
    </row>
    <row r="262" spans="2:4" s="19" customFormat="1" ht="15">
      <c r="B262" s="20"/>
      <c r="D262" s="20"/>
    </row>
    <row r="263" spans="2:4" s="19" customFormat="1" ht="15">
      <c r="B263" s="20"/>
      <c r="D263" s="20"/>
    </row>
    <row r="264" spans="2:4" s="19" customFormat="1" ht="15">
      <c r="B264" s="20"/>
      <c r="D264" s="20"/>
    </row>
    <row r="265" spans="2:4" s="19" customFormat="1" ht="15">
      <c r="B265" s="20"/>
      <c r="D265" s="20"/>
    </row>
    <row r="266" spans="2:4" s="19" customFormat="1" ht="15">
      <c r="B266" s="20"/>
      <c r="D266" s="20"/>
    </row>
    <row r="267" spans="2:4" s="19" customFormat="1" ht="15">
      <c r="B267" s="20"/>
      <c r="D267" s="20"/>
    </row>
    <row r="268" spans="2:4" s="19" customFormat="1" ht="15">
      <c r="B268" s="20"/>
      <c r="D268" s="20"/>
    </row>
    <row r="269" spans="2:4" s="19" customFormat="1" ht="15">
      <c r="B269" s="20"/>
      <c r="D269" s="20"/>
    </row>
    <row r="270" spans="2:4" s="19" customFormat="1" ht="15">
      <c r="B270" s="20"/>
      <c r="D270" s="20"/>
    </row>
    <row r="271" spans="2:4" s="19" customFormat="1" ht="15">
      <c r="B271" s="20"/>
      <c r="D271" s="20"/>
    </row>
    <row r="272" spans="2:4" s="19" customFormat="1" ht="15">
      <c r="B272" s="20"/>
      <c r="D272" s="20"/>
    </row>
    <row r="273" spans="2:4" s="19" customFormat="1" ht="15">
      <c r="B273" s="20"/>
      <c r="D273" s="20"/>
    </row>
    <row r="274" spans="2:4" s="19" customFormat="1" ht="15">
      <c r="B274" s="20"/>
      <c r="D274" s="20"/>
    </row>
    <row r="275" spans="2:4" s="19" customFormat="1" ht="15">
      <c r="B275" s="20"/>
      <c r="D275" s="20"/>
    </row>
    <row r="276" spans="2:4" s="19" customFormat="1" ht="15">
      <c r="B276" s="20"/>
      <c r="D276" s="20"/>
    </row>
    <row r="277" spans="2:4" s="19" customFormat="1" ht="15">
      <c r="B277" s="20"/>
      <c r="D277" s="20"/>
    </row>
    <row r="278" spans="2:4" s="19" customFormat="1" ht="15">
      <c r="B278" s="20"/>
      <c r="D278" s="20"/>
    </row>
    <row r="279" spans="2:4" s="19" customFormat="1" ht="15">
      <c r="B279" s="20"/>
      <c r="D279" s="20"/>
    </row>
    <row r="280" spans="2:4" s="19" customFormat="1" ht="15">
      <c r="B280" s="20"/>
      <c r="D280" s="20"/>
    </row>
    <row r="281" spans="2:4" s="19" customFormat="1" ht="15">
      <c r="B281" s="20"/>
      <c r="D281" s="20"/>
    </row>
    <row r="282" spans="2:4" s="19" customFormat="1" ht="15">
      <c r="B282" s="20"/>
      <c r="D282" s="20"/>
    </row>
    <row r="283" spans="2:4" s="19" customFormat="1" ht="15">
      <c r="B283" s="20"/>
      <c r="D283" s="20"/>
    </row>
    <row r="284" spans="2:4" s="19" customFormat="1" ht="15">
      <c r="B284" s="20"/>
      <c r="D284" s="20"/>
    </row>
    <row r="285" spans="2:4" s="19" customFormat="1" ht="15">
      <c r="B285" s="20"/>
      <c r="D285" s="20"/>
    </row>
    <row r="286" spans="2:4" s="19" customFormat="1" ht="15">
      <c r="B286" s="20"/>
      <c r="D286" s="20"/>
    </row>
    <row r="287" spans="2:4" s="19" customFormat="1" ht="15">
      <c r="B287" s="20"/>
      <c r="D287" s="20"/>
    </row>
    <row r="288" spans="2:4" s="19" customFormat="1" ht="15">
      <c r="B288" s="20"/>
      <c r="D288" s="20"/>
    </row>
    <row r="289" spans="2:4" s="19" customFormat="1" ht="15">
      <c r="B289" s="20"/>
      <c r="D289" s="20"/>
    </row>
    <row r="290" spans="2:4" s="19" customFormat="1" ht="15">
      <c r="B290" s="20"/>
      <c r="D290" s="20"/>
    </row>
    <row r="291" spans="2:4" s="19" customFormat="1" ht="15">
      <c r="B291" s="20"/>
      <c r="D291" s="20"/>
    </row>
    <row r="292" spans="2:4" s="19" customFormat="1" ht="15">
      <c r="B292" s="20"/>
      <c r="D292" s="20"/>
    </row>
    <row r="293" spans="2:4" s="19" customFormat="1" ht="15">
      <c r="B293" s="20"/>
      <c r="D293" s="20"/>
    </row>
    <row r="294" spans="2:4" s="19" customFormat="1" ht="15">
      <c r="B294" s="20"/>
      <c r="D294" s="20"/>
    </row>
    <row r="295" spans="2:4" s="19" customFormat="1" ht="15">
      <c r="B295" s="20"/>
      <c r="D295" s="20"/>
    </row>
    <row r="296" spans="2:4" s="19" customFormat="1" ht="15">
      <c r="B296" s="20"/>
      <c r="D296" s="20"/>
    </row>
    <row r="297" spans="2:4" s="19" customFormat="1" ht="15">
      <c r="B297" s="20"/>
      <c r="D297" s="20"/>
    </row>
    <row r="298" spans="2:4" s="19" customFormat="1" ht="15">
      <c r="B298" s="20"/>
      <c r="D298" s="20"/>
    </row>
    <row r="299" spans="2:4" s="19" customFormat="1" ht="15">
      <c r="B299" s="20"/>
      <c r="D299" s="20"/>
    </row>
    <row r="300" spans="2:4" s="19" customFormat="1" ht="15">
      <c r="B300" s="20"/>
      <c r="D300" s="20"/>
    </row>
    <row r="301" spans="2:4" s="19" customFormat="1" ht="15">
      <c r="B301" s="20"/>
      <c r="D301" s="20"/>
    </row>
    <row r="302" spans="2:4" s="19" customFormat="1" ht="15">
      <c r="B302" s="20"/>
      <c r="D302" s="20"/>
    </row>
    <row r="303" spans="2:4" s="19" customFormat="1" ht="15">
      <c r="B303" s="20"/>
      <c r="D303" s="20"/>
    </row>
    <row r="304" spans="2:4" s="19" customFormat="1" ht="15">
      <c r="B304" s="20"/>
      <c r="D304" s="20"/>
    </row>
    <row r="305" spans="2:4" s="19" customFormat="1" ht="15">
      <c r="B305" s="20"/>
      <c r="D305" s="20"/>
    </row>
    <row r="306" spans="2:4" s="19" customFormat="1" ht="15">
      <c r="B306" s="20"/>
      <c r="D306" s="20"/>
    </row>
    <row r="307" spans="2:4" s="19" customFormat="1" ht="15">
      <c r="B307" s="20"/>
      <c r="D307" s="20"/>
    </row>
    <row r="308" spans="2:4" s="19" customFormat="1" ht="15">
      <c r="B308" s="20"/>
      <c r="D308" s="20"/>
    </row>
    <row r="309" spans="2:4" s="19" customFormat="1" ht="15">
      <c r="B309" s="20"/>
      <c r="D309" s="20"/>
    </row>
    <row r="310" spans="2:4" s="19" customFormat="1" ht="15">
      <c r="B310" s="20"/>
      <c r="D310" s="20"/>
    </row>
    <row r="311" spans="2:4" s="19" customFormat="1" ht="15">
      <c r="B311" s="20"/>
      <c r="D311" s="20"/>
    </row>
    <row r="312" spans="2:4" s="19" customFormat="1" ht="15">
      <c r="B312" s="20"/>
      <c r="D312" s="20"/>
    </row>
    <row r="313" spans="2:4" s="19" customFormat="1" ht="15">
      <c r="B313" s="20"/>
      <c r="D313" s="20"/>
    </row>
    <row r="314" spans="2:4" s="19" customFormat="1" ht="15">
      <c r="B314" s="20"/>
      <c r="D314" s="20"/>
    </row>
    <row r="315" spans="2:4" s="19" customFormat="1" ht="15">
      <c r="B315" s="20"/>
      <c r="D315" s="20"/>
    </row>
    <row r="316" spans="2:4" s="19" customFormat="1" ht="15">
      <c r="B316" s="20"/>
      <c r="D316" s="20"/>
    </row>
    <row r="317" spans="2:4" s="19" customFormat="1" ht="15">
      <c r="B317" s="20"/>
      <c r="D317" s="20"/>
    </row>
    <row r="318" spans="2:4" s="19" customFormat="1" ht="15">
      <c r="B318" s="20"/>
      <c r="D318" s="20"/>
    </row>
    <row r="319" spans="2:4" s="19" customFormat="1" ht="15">
      <c r="B319" s="20"/>
      <c r="D319" s="20"/>
    </row>
    <row r="320" spans="2:4" s="19" customFormat="1" ht="15">
      <c r="B320" s="20"/>
      <c r="D320" s="20"/>
    </row>
    <row r="321" spans="2:4" s="19" customFormat="1" ht="15">
      <c r="B321" s="20"/>
      <c r="D321" s="20"/>
    </row>
    <row r="322" spans="2:4" s="19" customFormat="1" ht="15">
      <c r="B322" s="20"/>
      <c r="D322" s="20"/>
    </row>
    <row r="323" spans="2:4" s="19" customFormat="1" ht="15">
      <c r="B323" s="20"/>
      <c r="D323" s="20"/>
    </row>
    <row r="324" spans="2:4" s="19" customFormat="1" ht="15">
      <c r="B324" s="20"/>
      <c r="D324" s="20"/>
    </row>
    <row r="325" spans="2:4" s="19" customFormat="1" ht="15">
      <c r="B325" s="20"/>
      <c r="D325" s="20"/>
    </row>
    <row r="326" spans="2:4" s="19" customFormat="1" ht="15">
      <c r="B326" s="20"/>
      <c r="D326" s="20"/>
    </row>
    <row r="327" spans="2:4" s="19" customFormat="1" ht="15">
      <c r="B327" s="20"/>
      <c r="D327" s="20"/>
    </row>
    <row r="328" spans="2:4" s="19" customFormat="1" ht="15">
      <c r="B328" s="20"/>
      <c r="D328" s="20"/>
    </row>
    <row r="329" spans="2:4" s="19" customFormat="1" ht="15">
      <c r="B329" s="20"/>
      <c r="D329" s="20"/>
    </row>
    <row r="330" spans="2:4" s="19" customFormat="1" ht="15">
      <c r="B330" s="20"/>
      <c r="D330" s="20"/>
    </row>
    <row r="331" spans="2:4" s="19" customFormat="1" ht="15">
      <c r="B331" s="20"/>
      <c r="D331" s="20"/>
    </row>
    <row r="332" spans="2:4" s="19" customFormat="1" ht="15">
      <c r="B332" s="20"/>
      <c r="D332" s="20"/>
    </row>
    <row r="333" spans="2:4" s="19" customFormat="1" ht="15">
      <c r="B333" s="20"/>
      <c r="D333" s="20"/>
    </row>
    <row r="334" spans="2:4" s="19" customFormat="1" ht="15">
      <c r="B334" s="20"/>
      <c r="D334" s="20"/>
    </row>
    <row r="335" spans="2:4" s="19" customFormat="1" ht="15">
      <c r="B335" s="20"/>
      <c r="D335" s="20"/>
    </row>
    <row r="336" spans="2:4" s="19" customFormat="1" ht="15">
      <c r="B336" s="20"/>
      <c r="D336" s="20"/>
    </row>
    <row r="337" spans="2:4" s="19" customFormat="1" ht="15">
      <c r="B337" s="20"/>
      <c r="D337" s="20"/>
    </row>
    <row r="338" spans="2:4" s="19" customFormat="1" ht="15">
      <c r="B338" s="20"/>
      <c r="D338" s="20"/>
    </row>
    <row r="339" spans="2:4" s="19" customFormat="1" ht="15">
      <c r="B339" s="20"/>
      <c r="D339" s="20"/>
    </row>
    <row r="340" spans="2:4" s="19" customFormat="1" ht="15">
      <c r="B340" s="20"/>
      <c r="D340" s="20"/>
    </row>
    <row r="341" spans="2:4" s="19" customFormat="1" ht="15">
      <c r="B341" s="20"/>
      <c r="D341" s="20"/>
    </row>
    <row r="342" spans="2:4" s="19" customFormat="1" ht="15">
      <c r="B342" s="20"/>
      <c r="D342" s="20"/>
    </row>
    <row r="343" spans="2:4" s="19" customFormat="1" ht="15">
      <c r="B343" s="20"/>
      <c r="D343" s="20"/>
    </row>
    <row r="344" spans="2:4" s="19" customFormat="1" ht="15">
      <c r="B344" s="20"/>
      <c r="D344" s="20"/>
    </row>
    <row r="345" spans="2:4" s="19" customFormat="1" ht="15">
      <c r="B345" s="20"/>
      <c r="D345" s="20"/>
    </row>
    <row r="346" spans="2:4" s="19" customFormat="1" ht="15">
      <c r="B346" s="20"/>
      <c r="D346" s="20"/>
    </row>
    <row r="347" spans="2:4" s="19" customFormat="1" ht="15">
      <c r="B347" s="20"/>
      <c r="D347" s="20"/>
    </row>
    <row r="348" spans="2:4" s="19" customFormat="1" ht="15">
      <c r="B348" s="20"/>
      <c r="D348" s="20"/>
    </row>
    <row r="349" spans="2:4" s="19" customFormat="1" ht="15">
      <c r="B349" s="20"/>
      <c r="D349" s="20"/>
    </row>
    <row r="350" spans="2:4" s="19" customFormat="1" ht="15">
      <c r="B350" s="20"/>
      <c r="D350" s="20"/>
    </row>
    <row r="351" spans="2:4" s="19" customFormat="1" ht="15">
      <c r="B351" s="20"/>
      <c r="D351" s="20"/>
    </row>
    <row r="352" spans="2:4" s="19" customFormat="1" ht="15">
      <c r="B352" s="20"/>
      <c r="D352" s="20"/>
    </row>
    <row r="353" spans="2:4" s="19" customFormat="1" ht="15">
      <c r="B353" s="20"/>
      <c r="D353" s="20"/>
    </row>
    <row r="354" spans="2:4" s="19" customFormat="1" ht="15">
      <c r="B354" s="20"/>
      <c r="D354" s="20"/>
    </row>
    <row r="355" spans="2:4" s="19" customFormat="1" ht="15">
      <c r="B355" s="20"/>
      <c r="D355" s="20"/>
    </row>
    <row r="356" spans="2:4" s="19" customFormat="1" ht="15">
      <c r="B356" s="20"/>
      <c r="D356" s="20"/>
    </row>
    <row r="357" spans="2:4" s="19" customFormat="1" ht="15">
      <c r="B357" s="20"/>
      <c r="D357" s="20"/>
    </row>
    <row r="358" spans="2:4" s="19" customFormat="1" ht="15">
      <c r="B358" s="20"/>
      <c r="D358" s="20"/>
    </row>
    <row r="359" spans="2:4" s="19" customFormat="1" ht="15">
      <c r="B359" s="20"/>
      <c r="D359" s="20"/>
    </row>
    <row r="360" spans="2:26" s="19" customFormat="1" ht="15">
      <c r="B360" s="20"/>
      <c r="D360" s="20"/>
      <c r="W360"/>
      <c r="X360"/>
      <c r="Y360"/>
      <c r="Z360"/>
    </row>
    <row r="361" spans="2:26" s="19" customFormat="1" ht="15">
      <c r="B361" s="20"/>
      <c r="D361" s="20"/>
      <c r="W361"/>
      <c r="X361"/>
      <c r="Y361"/>
      <c r="Z361"/>
    </row>
    <row r="362" spans="2:26" s="19" customFormat="1" ht="15">
      <c r="B362" s="20"/>
      <c r="D362" s="20"/>
      <c r="W362"/>
      <c r="X362"/>
      <c r="Y362"/>
      <c r="Z362"/>
    </row>
    <row r="363" spans="2:26" s="19" customFormat="1" ht="15">
      <c r="B363" s="20"/>
      <c r="D363" s="20"/>
      <c r="F363"/>
      <c r="G363"/>
      <c r="H363"/>
      <c r="I363"/>
      <c r="J363"/>
      <c r="K363"/>
      <c r="L363"/>
      <c r="M363"/>
      <c r="N363"/>
      <c r="O363"/>
      <c r="P363"/>
      <c r="Q363"/>
      <c r="R363"/>
      <c r="S363"/>
      <c r="T363"/>
      <c r="U363"/>
      <c r="V363"/>
      <c r="W363"/>
      <c r="X363"/>
      <c r="Y363"/>
      <c r="Z363"/>
    </row>
    <row r="364" spans="2:26" s="19" customFormat="1" ht="15">
      <c r="B364" s="20"/>
      <c r="D364" s="20"/>
      <c r="F364"/>
      <c r="G364"/>
      <c r="H364"/>
      <c r="I364"/>
      <c r="J364"/>
      <c r="K364"/>
      <c r="L364"/>
      <c r="M364"/>
      <c r="N364"/>
      <c r="O364"/>
      <c r="P364"/>
      <c r="Q364"/>
      <c r="R364"/>
      <c r="S364"/>
      <c r="T364"/>
      <c r="U364"/>
      <c r="V364"/>
      <c r="W364"/>
      <c r="X364"/>
      <c r="Y364"/>
      <c r="Z364"/>
    </row>
  </sheetData>
  <sheetProtection/>
  <mergeCells count="5">
    <mergeCell ref="D2:Z2"/>
    <mergeCell ref="D55:Z57"/>
    <mergeCell ref="D51:Z53"/>
    <mergeCell ref="D47:Z49"/>
    <mergeCell ref="D5:Z5"/>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2:BH137"/>
  <sheetViews>
    <sheetView zoomScalePageLayoutView="0" workbookViewId="0" topLeftCell="D2">
      <selection activeCell="Y26" sqref="Y26"/>
    </sheetView>
  </sheetViews>
  <sheetFormatPr defaultColWidth="9.140625" defaultRowHeight="15"/>
  <cols>
    <col min="1" max="1" width="5.00390625" style="2" hidden="1" customWidth="1"/>
    <col min="2" max="2" width="14.140625" style="2" hidden="1" customWidth="1"/>
    <col min="3" max="3" width="10.7109375" style="2" hidden="1" customWidth="1"/>
    <col min="4" max="4" width="16.8515625" style="3" customWidth="1"/>
    <col min="5" max="5" width="19.57421875" style="2" customWidth="1"/>
    <col min="6" max="6" width="9.7109375" style="2" customWidth="1"/>
    <col min="7" max="15" width="7.57421875" style="2" customWidth="1"/>
    <col min="16" max="16" width="10.7109375" style="2" customWidth="1"/>
    <col min="17" max="17" width="7.57421875" style="163" customWidth="1"/>
    <col min="18" max="27" width="7.57421875" style="2" customWidth="1"/>
    <col min="28" max="28" width="8.140625" style="2" customWidth="1"/>
    <col min="29" max="60" width="9.140625" style="12" customWidth="1"/>
    <col min="61" max="16384" width="9.140625" style="2" customWidth="1"/>
  </cols>
  <sheetData>
    <row r="1" ht="15.75" customHeight="1" hidden="1"/>
    <row r="2" spans="1:28" s="12" customFormat="1" ht="21.75" customHeight="1">
      <c r="A2" s="36"/>
      <c r="B2" s="36"/>
      <c r="C2" s="36"/>
      <c r="D2" s="225" t="s">
        <v>140</v>
      </c>
      <c r="E2" s="225"/>
      <c r="F2" s="225"/>
      <c r="G2" s="225"/>
      <c r="H2" s="225"/>
      <c r="I2" s="225"/>
      <c r="J2" s="225"/>
      <c r="K2" s="225"/>
      <c r="L2" s="225"/>
      <c r="M2" s="225"/>
      <c r="N2" s="225"/>
      <c r="O2" s="225"/>
      <c r="P2" s="225"/>
      <c r="Q2" s="225"/>
      <c r="R2" s="225"/>
      <c r="S2" s="225"/>
      <c r="T2" s="225"/>
      <c r="U2" s="225"/>
      <c r="V2" s="225"/>
      <c r="W2" s="36"/>
      <c r="X2" s="36"/>
      <c r="Y2" s="36"/>
      <c r="Z2" s="36"/>
      <c r="AA2" s="36"/>
      <c r="AB2" s="36"/>
    </row>
    <row r="3" spans="3:28" s="12" customFormat="1" ht="12" thickBot="1">
      <c r="C3" s="24"/>
      <c r="D3" s="15"/>
      <c r="E3" s="16"/>
      <c r="F3" s="16"/>
      <c r="G3" s="16"/>
      <c r="H3" s="16"/>
      <c r="I3" s="16"/>
      <c r="J3" s="16"/>
      <c r="K3" s="16"/>
      <c r="L3" s="16"/>
      <c r="M3" s="16"/>
      <c r="N3" s="16"/>
      <c r="O3" s="16"/>
      <c r="P3" s="16"/>
      <c r="Q3" s="163"/>
      <c r="R3" s="16"/>
      <c r="S3" s="16"/>
      <c r="T3" s="16"/>
      <c r="U3" s="16"/>
      <c r="V3" s="16" t="s">
        <v>16</v>
      </c>
      <c r="W3" s="16"/>
      <c r="X3" s="16"/>
      <c r="Y3" s="16"/>
      <c r="Z3" s="16"/>
      <c r="AA3" s="16"/>
      <c r="AB3" s="16"/>
    </row>
    <row r="4" spans="1:28" ht="24" thickBot="1" thickTop="1">
      <c r="A4" s="25" t="s">
        <v>0</v>
      </c>
      <c r="B4" s="10"/>
      <c r="C4" s="25"/>
      <c r="D4" s="100" t="s">
        <v>105</v>
      </c>
      <c r="E4" s="100"/>
      <c r="F4" s="101" t="s">
        <v>74</v>
      </c>
      <c r="G4" s="101" t="s">
        <v>75</v>
      </c>
      <c r="H4" s="101" t="s">
        <v>76</v>
      </c>
      <c r="I4" s="101" t="s">
        <v>20</v>
      </c>
      <c r="J4" s="101" t="s">
        <v>14</v>
      </c>
      <c r="K4" s="101" t="s">
        <v>77</v>
      </c>
      <c r="L4" s="101" t="s">
        <v>157</v>
      </c>
      <c r="M4" s="101" t="s">
        <v>78</v>
      </c>
      <c r="N4" s="101" t="s">
        <v>169</v>
      </c>
      <c r="O4" s="101" t="s">
        <v>79</v>
      </c>
      <c r="P4" s="101" t="s">
        <v>80</v>
      </c>
      <c r="Q4" s="94" t="s">
        <v>81</v>
      </c>
      <c r="R4" s="101" t="s">
        <v>22</v>
      </c>
      <c r="S4" s="102" t="s">
        <v>82</v>
      </c>
      <c r="T4" s="103" t="s">
        <v>83</v>
      </c>
      <c r="U4" s="181" t="s">
        <v>173</v>
      </c>
      <c r="V4" s="104" t="s">
        <v>7</v>
      </c>
      <c r="W4" s="23"/>
      <c r="X4" s="23"/>
      <c r="Y4" s="23"/>
      <c r="Z4" s="23"/>
      <c r="AA4" s="23"/>
      <c r="AB4" s="23"/>
    </row>
    <row r="5" spans="2:28" s="12" customFormat="1" ht="38.25" customHeight="1" thickTop="1">
      <c r="B5" s="35"/>
      <c r="C5" s="35"/>
      <c r="D5" s="226" t="s">
        <v>141</v>
      </c>
      <c r="E5" s="226"/>
      <c r="F5" s="226"/>
      <c r="G5" s="226"/>
      <c r="H5" s="226"/>
      <c r="I5" s="226"/>
      <c r="J5" s="226"/>
      <c r="K5" s="226"/>
      <c r="L5" s="226"/>
      <c r="M5" s="226"/>
      <c r="N5" s="226"/>
      <c r="O5" s="226"/>
      <c r="P5" s="226"/>
      <c r="Q5" s="226"/>
      <c r="R5" s="226"/>
      <c r="S5" s="226"/>
      <c r="T5" s="226"/>
      <c r="U5" s="226"/>
      <c r="V5" s="226"/>
      <c r="W5" s="35"/>
      <c r="X5" s="35"/>
      <c r="Y5" s="35"/>
      <c r="Z5" s="35"/>
      <c r="AA5" s="35"/>
      <c r="AB5" s="35"/>
    </row>
    <row r="6" spans="4:27" s="12" customFormat="1" ht="12" thickBot="1">
      <c r="D6" s="13"/>
      <c r="E6" s="27"/>
      <c r="F6" s="27"/>
      <c r="G6" s="27"/>
      <c r="H6" s="27"/>
      <c r="I6" s="27"/>
      <c r="J6" s="27"/>
      <c r="K6" s="27"/>
      <c r="L6" s="27"/>
      <c r="M6" s="27"/>
      <c r="N6" s="27"/>
      <c r="O6" s="27"/>
      <c r="P6" s="27"/>
      <c r="Q6" s="164"/>
      <c r="R6" s="27"/>
      <c r="S6" s="27"/>
      <c r="T6" s="27"/>
      <c r="U6" s="27"/>
      <c r="V6" s="27" t="s">
        <v>17</v>
      </c>
      <c r="W6" s="27"/>
      <c r="X6" s="27"/>
      <c r="Y6" s="27"/>
      <c r="Z6" s="27"/>
      <c r="AA6" s="27"/>
    </row>
    <row r="7" spans="4:22" s="12" customFormat="1" ht="34.5" thickTop="1">
      <c r="D7" s="105"/>
      <c r="E7" s="86" t="s">
        <v>84</v>
      </c>
      <c r="F7" s="87" t="s">
        <v>66</v>
      </c>
      <c r="G7" s="87" t="s">
        <v>45</v>
      </c>
      <c r="H7" s="87" t="s">
        <v>46</v>
      </c>
      <c r="I7" s="87" t="s">
        <v>21</v>
      </c>
      <c r="J7" s="87" t="s">
        <v>47</v>
      </c>
      <c r="K7" s="87" t="s">
        <v>48</v>
      </c>
      <c r="L7" s="87" t="s">
        <v>155</v>
      </c>
      <c r="M7" s="87" t="s">
        <v>49</v>
      </c>
      <c r="N7" s="87" t="s">
        <v>168</v>
      </c>
      <c r="O7" s="87" t="s">
        <v>50</v>
      </c>
      <c r="P7" s="87" t="s">
        <v>51</v>
      </c>
      <c r="Q7" s="87" t="s">
        <v>52</v>
      </c>
      <c r="R7" s="87" t="s">
        <v>23</v>
      </c>
      <c r="S7" s="88" t="s">
        <v>53</v>
      </c>
      <c r="T7" s="89" t="s">
        <v>54</v>
      </c>
      <c r="U7" s="179" t="s">
        <v>172</v>
      </c>
      <c r="V7" s="90" t="s">
        <v>13</v>
      </c>
    </row>
    <row r="8" spans="4:22" s="12" customFormat="1" ht="11.25">
      <c r="D8" s="135" t="s">
        <v>19</v>
      </c>
      <c r="E8" s="136" t="s">
        <v>26</v>
      </c>
      <c r="F8" s="99">
        <v>6296</v>
      </c>
      <c r="G8" s="99">
        <v>1513</v>
      </c>
      <c r="H8" s="99">
        <v>128</v>
      </c>
      <c r="I8" s="99">
        <v>127</v>
      </c>
      <c r="J8" s="99">
        <v>57</v>
      </c>
      <c r="K8" s="99">
        <v>513</v>
      </c>
      <c r="L8" s="99">
        <v>0</v>
      </c>
      <c r="M8" s="99">
        <v>13</v>
      </c>
      <c r="N8" s="99">
        <v>31</v>
      </c>
      <c r="O8" s="99">
        <v>291</v>
      </c>
      <c r="P8" s="99">
        <v>0</v>
      </c>
      <c r="Q8" s="99">
        <v>0</v>
      </c>
      <c r="R8" s="99">
        <v>0</v>
      </c>
      <c r="S8" s="99">
        <v>0</v>
      </c>
      <c r="T8" s="99">
        <v>0</v>
      </c>
      <c r="U8" s="182">
        <v>0</v>
      </c>
      <c r="V8" s="81">
        <f>SUM(F8:U8)</f>
        <v>8969</v>
      </c>
    </row>
    <row r="9" spans="4:22" s="12" customFormat="1" ht="11.25">
      <c r="D9" s="135" t="s">
        <v>37</v>
      </c>
      <c r="E9" s="136" t="s">
        <v>27</v>
      </c>
      <c r="F9" s="99">
        <v>0</v>
      </c>
      <c r="G9" s="99">
        <v>100</v>
      </c>
      <c r="H9" s="99">
        <v>0</v>
      </c>
      <c r="I9" s="99">
        <v>1394</v>
      </c>
      <c r="J9" s="99">
        <v>31</v>
      </c>
      <c r="K9" s="99">
        <v>1112</v>
      </c>
      <c r="L9" s="99">
        <v>0</v>
      </c>
      <c r="M9" s="99">
        <v>0</v>
      </c>
      <c r="N9" s="99">
        <v>21</v>
      </c>
      <c r="O9" s="99">
        <v>0</v>
      </c>
      <c r="P9" s="99">
        <v>12</v>
      </c>
      <c r="Q9" s="99">
        <v>0</v>
      </c>
      <c r="R9" s="99">
        <v>0</v>
      </c>
      <c r="S9" s="99">
        <v>0</v>
      </c>
      <c r="T9" s="99">
        <v>0</v>
      </c>
      <c r="U9" s="182">
        <v>0</v>
      </c>
      <c r="V9" s="81">
        <f aca="true" t="shared" si="0" ref="V9:V42">SUM(F9:U9)</f>
        <v>2670</v>
      </c>
    </row>
    <row r="10" spans="4:22" s="12" customFormat="1" ht="11.25">
      <c r="D10" s="135" t="s">
        <v>1</v>
      </c>
      <c r="E10" s="136" t="s">
        <v>9</v>
      </c>
      <c r="F10" s="99">
        <v>5900</v>
      </c>
      <c r="G10" s="99">
        <v>47666</v>
      </c>
      <c r="H10" s="99">
        <v>19942</v>
      </c>
      <c r="I10" s="99">
        <v>0</v>
      </c>
      <c r="J10" s="99">
        <v>3842</v>
      </c>
      <c r="K10" s="99">
        <v>9498</v>
      </c>
      <c r="L10" s="99">
        <v>0</v>
      </c>
      <c r="M10" s="99">
        <v>4166</v>
      </c>
      <c r="N10" s="99">
        <v>0</v>
      </c>
      <c r="O10" s="99">
        <v>0</v>
      </c>
      <c r="P10" s="99">
        <v>29924</v>
      </c>
      <c r="Q10" s="99">
        <v>294588</v>
      </c>
      <c r="R10" s="99">
        <v>221564</v>
      </c>
      <c r="S10" s="99">
        <v>173675</v>
      </c>
      <c r="T10" s="99">
        <v>43098</v>
      </c>
      <c r="U10" s="182">
        <v>1841</v>
      </c>
      <c r="V10" s="81">
        <f t="shared" si="0"/>
        <v>855704</v>
      </c>
    </row>
    <row r="11" spans="4:22" s="12" customFormat="1" ht="11.25">
      <c r="D11" s="135" t="s">
        <v>55</v>
      </c>
      <c r="E11" s="136" t="s">
        <v>28</v>
      </c>
      <c r="F11" s="99">
        <v>70</v>
      </c>
      <c r="G11" s="99">
        <v>2813</v>
      </c>
      <c r="H11" s="99">
        <v>579</v>
      </c>
      <c r="I11" s="99">
        <v>1468</v>
      </c>
      <c r="J11" s="99">
        <v>336</v>
      </c>
      <c r="K11" s="99">
        <v>516</v>
      </c>
      <c r="L11" s="99">
        <v>12</v>
      </c>
      <c r="M11" s="99">
        <v>6</v>
      </c>
      <c r="N11" s="99">
        <v>0</v>
      </c>
      <c r="O11" s="99">
        <v>2350</v>
      </c>
      <c r="P11" s="99">
        <v>232</v>
      </c>
      <c r="Q11" s="99">
        <v>611</v>
      </c>
      <c r="R11" s="99">
        <v>0</v>
      </c>
      <c r="S11" s="99">
        <v>0</v>
      </c>
      <c r="T11" s="99">
        <v>0</v>
      </c>
      <c r="U11" s="182">
        <v>98</v>
      </c>
      <c r="V11" s="81">
        <f t="shared" si="0"/>
        <v>9091</v>
      </c>
    </row>
    <row r="12" spans="4:22" s="12" customFormat="1" ht="11.25">
      <c r="D12" s="135" t="s">
        <v>38</v>
      </c>
      <c r="E12" s="136" t="s">
        <v>29</v>
      </c>
      <c r="F12" s="99">
        <v>2472</v>
      </c>
      <c r="G12" s="99">
        <v>6649</v>
      </c>
      <c r="H12" s="99">
        <v>3620</v>
      </c>
      <c r="I12" s="99">
        <v>57</v>
      </c>
      <c r="J12" s="99">
        <v>126</v>
      </c>
      <c r="K12" s="99">
        <v>983</v>
      </c>
      <c r="L12" s="99">
        <v>0</v>
      </c>
      <c r="M12" s="99">
        <v>461</v>
      </c>
      <c r="N12" s="99">
        <v>208</v>
      </c>
      <c r="O12" s="99">
        <v>3542</v>
      </c>
      <c r="P12" s="99">
        <v>202</v>
      </c>
      <c r="Q12" s="99">
        <v>797</v>
      </c>
      <c r="R12" s="99">
        <v>0</v>
      </c>
      <c r="S12" s="99">
        <v>0</v>
      </c>
      <c r="T12" s="99">
        <v>0</v>
      </c>
      <c r="U12" s="182">
        <v>0</v>
      </c>
      <c r="V12" s="81">
        <f t="shared" si="0"/>
        <v>19117</v>
      </c>
    </row>
    <row r="13" spans="4:22" s="12" customFormat="1" ht="11.25">
      <c r="D13" s="135" t="s">
        <v>3</v>
      </c>
      <c r="E13" s="136" t="s">
        <v>10</v>
      </c>
      <c r="F13" s="99">
        <v>0</v>
      </c>
      <c r="G13" s="99">
        <v>5916</v>
      </c>
      <c r="H13" s="99">
        <v>191</v>
      </c>
      <c r="I13" s="99">
        <v>1477</v>
      </c>
      <c r="J13" s="99">
        <v>1527</v>
      </c>
      <c r="K13" s="99">
        <v>293</v>
      </c>
      <c r="L13" s="99">
        <v>0</v>
      </c>
      <c r="M13" s="99">
        <v>12187</v>
      </c>
      <c r="N13" s="99">
        <v>0</v>
      </c>
      <c r="O13" s="99">
        <v>0</v>
      </c>
      <c r="P13" s="99">
        <v>0</v>
      </c>
      <c r="Q13" s="99">
        <v>0</v>
      </c>
      <c r="R13" s="99">
        <v>0</v>
      </c>
      <c r="S13" s="99">
        <v>0</v>
      </c>
      <c r="T13" s="99">
        <v>0</v>
      </c>
      <c r="U13" s="182">
        <v>0</v>
      </c>
      <c r="V13" s="81">
        <f t="shared" si="0"/>
        <v>21591</v>
      </c>
    </row>
    <row r="14" spans="4:22" s="12" customFormat="1" ht="11.25">
      <c r="D14" s="135" t="s">
        <v>86</v>
      </c>
      <c r="E14" s="136" t="s">
        <v>30</v>
      </c>
      <c r="F14" s="99">
        <v>131936</v>
      </c>
      <c r="G14" s="99">
        <v>11838</v>
      </c>
      <c r="H14" s="99">
        <v>788</v>
      </c>
      <c r="I14" s="99">
        <v>2901</v>
      </c>
      <c r="J14" s="99">
        <v>43</v>
      </c>
      <c r="K14" s="99">
        <v>6202</v>
      </c>
      <c r="L14" s="99">
        <v>0</v>
      </c>
      <c r="M14" s="99">
        <v>139851</v>
      </c>
      <c r="N14" s="99">
        <v>48</v>
      </c>
      <c r="O14" s="99">
        <v>618</v>
      </c>
      <c r="P14" s="99">
        <v>1593</v>
      </c>
      <c r="Q14" s="99">
        <v>0</v>
      </c>
      <c r="R14" s="99">
        <v>0</v>
      </c>
      <c r="S14" s="99">
        <v>181</v>
      </c>
      <c r="T14" s="99">
        <v>0</v>
      </c>
      <c r="U14" s="182">
        <v>414</v>
      </c>
      <c r="V14" s="81">
        <f t="shared" si="0"/>
        <v>296413</v>
      </c>
    </row>
    <row r="15" spans="4:22" s="12" customFormat="1" ht="13.5" customHeight="1">
      <c r="D15" s="135" t="s">
        <v>4</v>
      </c>
      <c r="E15" s="136" t="s">
        <v>31</v>
      </c>
      <c r="F15" s="99">
        <v>1489</v>
      </c>
      <c r="G15" s="99">
        <v>1109</v>
      </c>
      <c r="H15" s="99">
        <v>3354</v>
      </c>
      <c r="I15" s="99">
        <v>770</v>
      </c>
      <c r="J15" s="99">
        <v>1634</v>
      </c>
      <c r="K15" s="99">
        <v>18</v>
      </c>
      <c r="L15" s="99">
        <v>0</v>
      </c>
      <c r="M15" s="99">
        <v>0</v>
      </c>
      <c r="N15" s="99">
        <v>197</v>
      </c>
      <c r="O15" s="99">
        <v>3723</v>
      </c>
      <c r="P15" s="99">
        <v>121</v>
      </c>
      <c r="Q15" s="99">
        <v>0</v>
      </c>
      <c r="R15" s="99">
        <v>0</v>
      </c>
      <c r="S15" s="99">
        <v>0</v>
      </c>
      <c r="T15" s="99">
        <v>0</v>
      </c>
      <c r="U15" s="182">
        <v>0</v>
      </c>
      <c r="V15" s="81">
        <f t="shared" si="0"/>
        <v>12415</v>
      </c>
    </row>
    <row r="16" spans="4:22" s="12" customFormat="1" ht="11.25">
      <c r="D16" s="135" t="s">
        <v>6</v>
      </c>
      <c r="E16" s="136" t="s">
        <v>12</v>
      </c>
      <c r="F16" s="99">
        <v>0</v>
      </c>
      <c r="G16" s="99">
        <v>66</v>
      </c>
      <c r="H16" s="99">
        <v>0</v>
      </c>
      <c r="I16" s="99">
        <v>0</v>
      </c>
      <c r="J16" s="99">
        <v>843</v>
      </c>
      <c r="K16" s="99">
        <v>131</v>
      </c>
      <c r="L16" s="99">
        <v>0</v>
      </c>
      <c r="M16" s="99">
        <v>11826</v>
      </c>
      <c r="N16" s="99">
        <v>0</v>
      </c>
      <c r="O16" s="99">
        <v>0</v>
      </c>
      <c r="P16" s="99">
        <v>0</v>
      </c>
      <c r="Q16" s="99">
        <v>0</v>
      </c>
      <c r="R16" s="99">
        <v>0</v>
      </c>
      <c r="S16" s="99">
        <v>0</v>
      </c>
      <c r="T16" s="99">
        <v>0</v>
      </c>
      <c r="U16" s="182">
        <v>0</v>
      </c>
      <c r="V16" s="81">
        <f>SUM(F16:U16)</f>
        <v>12866</v>
      </c>
    </row>
    <row r="17" spans="4:22" s="12" customFormat="1" ht="11.25">
      <c r="D17" s="135" t="s">
        <v>40</v>
      </c>
      <c r="E17" s="136" t="s">
        <v>8</v>
      </c>
      <c r="F17" s="99">
        <v>21001</v>
      </c>
      <c r="G17" s="99">
        <v>37853</v>
      </c>
      <c r="H17" s="99">
        <v>8913</v>
      </c>
      <c r="I17" s="99">
        <v>13844</v>
      </c>
      <c r="J17" s="99">
        <v>18089</v>
      </c>
      <c r="K17" s="99">
        <v>33003</v>
      </c>
      <c r="L17" s="99">
        <v>4730</v>
      </c>
      <c r="M17" s="99">
        <v>5198</v>
      </c>
      <c r="N17" s="99">
        <v>3651</v>
      </c>
      <c r="O17" s="99">
        <v>3833</v>
      </c>
      <c r="P17" s="99">
        <v>5195</v>
      </c>
      <c r="Q17" s="99">
        <v>129</v>
      </c>
      <c r="R17" s="99">
        <v>0</v>
      </c>
      <c r="S17" s="99">
        <v>0</v>
      </c>
      <c r="T17" s="99">
        <v>0</v>
      </c>
      <c r="U17" s="182">
        <v>0</v>
      </c>
      <c r="V17" s="81">
        <f t="shared" si="0"/>
        <v>155439</v>
      </c>
    </row>
    <row r="18" spans="4:22" s="12" customFormat="1" ht="11.25">
      <c r="D18" s="135" t="s">
        <v>5</v>
      </c>
      <c r="E18" s="136" t="s">
        <v>11</v>
      </c>
      <c r="F18" s="99">
        <v>5944</v>
      </c>
      <c r="G18" s="99">
        <v>5193</v>
      </c>
      <c r="H18" s="99">
        <v>4782</v>
      </c>
      <c r="I18" s="99">
        <v>283</v>
      </c>
      <c r="J18" s="99">
        <v>857</v>
      </c>
      <c r="K18" s="99">
        <v>6722</v>
      </c>
      <c r="L18" s="99">
        <v>0</v>
      </c>
      <c r="M18" s="99">
        <v>5808</v>
      </c>
      <c r="N18" s="99">
        <v>1317</v>
      </c>
      <c r="O18" s="99">
        <v>4340</v>
      </c>
      <c r="P18" s="99">
        <v>2122</v>
      </c>
      <c r="Q18" s="99">
        <v>1055</v>
      </c>
      <c r="R18" s="99">
        <v>0</v>
      </c>
      <c r="S18" s="99">
        <v>0</v>
      </c>
      <c r="T18" s="99">
        <v>23</v>
      </c>
      <c r="U18" s="182">
        <v>0</v>
      </c>
      <c r="V18" s="81">
        <f t="shared" si="0"/>
        <v>38446</v>
      </c>
    </row>
    <row r="19" spans="4:22" s="12" customFormat="1" ht="11.25">
      <c r="D19" s="135" t="s">
        <v>42</v>
      </c>
      <c r="E19" s="136" t="s">
        <v>34</v>
      </c>
      <c r="F19" s="99">
        <v>236</v>
      </c>
      <c r="G19" s="99">
        <v>10715</v>
      </c>
      <c r="H19" s="99">
        <v>1236</v>
      </c>
      <c r="I19" s="99">
        <v>10705</v>
      </c>
      <c r="J19" s="99">
        <v>18391</v>
      </c>
      <c r="K19" s="99">
        <v>0</v>
      </c>
      <c r="L19" s="99">
        <v>8355</v>
      </c>
      <c r="M19" s="99">
        <v>581</v>
      </c>
      <c r="N19" s="99">
        <v>3086</v>
      </c>
      <c r="O19" s="99">
        <v>588</v>
      </c>
      <c r="P19" s="99">
        <v>11807</v>
      </c>
      <c r="Q19" s="99">
        <v>327</v>
      </c>
      <c r="R19" s="99">
        <v>0</v>
      </c>
      <c r="S19" s="99">
        <v>141</v>
      </c>
      <c r="T19" s="99">
        <v>0</v>
      </c>
      <c r="U19" s="182">
        <v>0</v>
      </c>
      <c r="V19" s="81">
        <f t="shared" si="0"/>
        <v>66168</v>
      </c>
    </row>
    <row r="20" spans="4:22" s="12" customFormat="1" ht="11.25">
      <c r="D20" s="135" t="s">
        <v>2</v>
      </c>
      <c r="E20" s="136" t="s">
        <v>35</v>
      </c>
      <c r="F20" s="99">
        <v>2186</v>
      </c>
      <c r="G20" s="99">
        <v>40947</v>
      </c>
      <c r="H20" s="99">
        <v>13047</v>
      </c>
      <c r="I20" s="99">
        <v>21668</v>
      </c>
      <c r="J20" s="99">
        <v>2888</v>
      </c>
      <c r="K20" s="99">
        <v>48807</v>
      </c>
      <c r="L20" s="99">
        <v>23093</v>
      </c>
      <c r="M20" s="99">
        <v>30583</v>
      </c>
      <c r="N20" s="99">
        <v>21254</v>
      </c>
      <c r="O20" s="99">
        <v>46236</v>
      </c>
      <c r="P20" s="99">
        <v>30140</v>
      </c>
      <c r="Q20" s="99">
        <v>0</v>
      </c>
      <c r="R20" s="99">
        <v>0</v>
      </c>
      <c r="S20" s="99">
        <v>74</v>
      </c>
      <c r="T20" s="99">
        <v>0</v>
      </c>
      <c r="U20" s="182">
        <v>0</v>
      </c>
      <c r="V20" s="81">
        <f t="shared" si="0"/>
        <v>280923</v>
      </c>
    </row>
    <row r="21" spans="4:22" s="12" customFormat="1" ht="11.25">
      <c r="D21" s="135" t="s">
        <v>43</v>
      </c>
      <c r="E21" s="136" t="s">
        <v>24</v>
      </c>
      <c r="F21" s="99">
        <v>0</v>
      </c>
      <c r="G21" s="99">
        <v>935</v>
      </c>
      <c r="H21" s="99">
        <v>237</v>
      </c>
      <c r="I21" s="99">
        <v>9</v>
      </c>
      <c r="J21" s="99">
        <v>252</v>
      </c>
      <c r="K21" s="99">
        <v>1060</v>
      </c>
      <c r="L21" s="99">
        <v>57782</v>
      </c>
      <c r="M21" s="99">
        <v>1059</v>
      </c>
      <c r="N21" s="99">
        <v>520</v>
      </c>
      <c r="O21" s="99">
        <v>104</v>
      </c>
      <c r="P21" s="99">
        <v>121</v>
      </c>
      <c r="Q21" s="99">
        <v>0</v>
      </c>
      <c r="R21" s="99">
        <v>0</v>
      </c>
      <c r="S21" s="99">
        <v>0</v>
      </c>
      <c r="T21" s="99">
        <v>0</v>
      </c>
      <c r="U21" s="182">
        <v>0</v>
      </c>
      <c r="V21" s="81">
        <f t="shared" si="0"/>
        <v>62079</v>
      </c>
    </row>
    <row r="22" spans="4:22" s="12" customFormat="1" ht="11.25">
      <c r="D22" s="135" t="s">
        <v>39</v>
      </c>
      <c r="E22" s="136" t="s">
        <v>32</v>
      </c>
      <c r="F22" s="99">
        <v>558</v>
      </c>
      <c r="G22" s="99">
        <v>11868</v>
      </c>
      <c r="H22" s="99">
        <v>2682</v>
      </c>
      <c r="I22" s="99">
        <v>9768</v>
      </c>
      <c r="J22" s="99">
        <v>5248</v>
      </c>
      <c r="K22" s="99">
        <v>3302</v>
      </c>
      <c r="L22" s="99">
        <v>634</v>
      </c>
      <c r="M22" s="99">
        <v>924</v>
      </c>
      <c r="N22" s="99">
        <v>210</v>
      </c>
      <c r="O22" s="99">
        <v>2852</v>
      </c>
      <c r="P22" s="99">
        <v>1036</v>
      </c>
      <c r="Q22" s="99">
        <v>0</v>
      </c>
      <c r="R22" s="99">
        <v>0</v>
      </c>
      <c r="S22" s="99">
        <v>0</v>
      </c>
      <c r="T22" s="99">
        <v>0</v>
      </c>
      <c r="U22" s="182">
        <v>0</v>
      </c>
      <c r="V22" s="81">
        <f t="shared" si="0"/>
        <v>39082</v>
      </c>
    </row>
    <row r="23" spans="4:22" s="12" customFormat="1" ht="11.25">
      <c r="D23" s="135" t="s">
        <v>44</v>
      </c>
      <c r="E23" s="136" t="s">
        <v>36</v>
      </c>
      <c r="F23" s="99">
        <v>1782</v>
      </c>
      <c r="G23" s="99">
        <v>15975</v>
      </c>
      <c r="H23" s="99">
        <v>5972</v>
      </c>
      <c r="I23" s="99">
        <v>30967</v>
      </c>
      <c r="J23" s="99">
        <v>288</v>
      </c>
      <c r="K23" s="99">
        <v>2760</v>
      </c>
      <c r="L23" s="99">
        <v>381</v>
      </c>
      <c r="M23" s="99">
        <v>1960</v>
      </c>
      <c r="N23" s="99">
        <v>220</v>
      </c>
      <c r="O23" s="99">
        <v>7236</v>
      </c>
      <c r="P23" s="99">
        <v>521</v>
      </c>
      <c r="Q23" s="99">
        <v>135</v>
      </c>
      <c r="R23" s="99">
        <v>0</v>
      </c>
      <c r="S23" s="99">
        <v>0</v>
      </c>
      <c r="T23" s="99">
        <v>0</v>
      </c>
      <c r="U23" s="182">
        <v>0</v>
      </c>
      <c r="V23" s="81">
        <f t="shared" si="0"/>
        <v>68197</v>
      </c>
    </row>
    <row r="24" spans="4:24" s="12" customFormat="1" ht="11.25">
      <c r="D24" s="135" t="s">
        <v>41</v>
      </c>
      <c r="E24" s="136" t="s">
        <v>33</v>
      </c>
      <c r="F24" s="99">
        <v>23940</v>
      </c>
      <c r="G24" s="99">
        <v>13265</v>
      </c>
      <c r="H24" s="99">
        <v>1146</v>
      </c>
      <c r="I24" s="99">
        <v>2078</v>
      </c>
      <c r="J24" s="99">
        <v>7826</v>
      </c>
      <c r="K24" s="99">
        <v>4900</v>
      </c>
      <c r="L24" s="99">
        <v>2059</v>
      </c>
      <c r="M24" s="99">
        <v>3574</v>
      </c>
      <c r="N24" s="99">
        <v>6170</v>
      </c>
      <c r="O24" s="99">
        <v>2906</v>
      </c>
      <c r="P24" s="99">
        <v>3228</v>
      </c>
      <c r="Q24" s="99">
        <v>40</v>
      </c>
      <c r="R24" s="99">
        <v>35</v>
      </c>
      <c r="S24" s="99">
        <v>0</v>
      </c>
      <c r="T24" s="99">
        <v>0</v>
      </c>
      <c r="U24" s="182">
        <v>0</v>
      </c>
      <c r="V24" s="81">
        <f t="shared" si="0"/>
        <v>71167</v>
      </c>
      <c r="X24" s="12" t="s">
        <v>160</v>
      </c>
    </row>
    <row r="25" spans="4:22" s="12" customFormat="1" ht="15.75" customHeight="1">
      <c r="D25" s="135" t="s">
        <v>73</v>
      </c>
      <c r="E25" s="136" t="s">
        <v>148</v>
      </c>
      <c r="F25" s="99">
        <v>21</v>
      </c>
      <c r="G25" s="99">
        <v>394</v>
      </c>
      <c r="H25" s="99">
        <v>335</v>
      </c>
      <c r="I25" s="99">
        <v>0</v>
      </c>
      <c r="J25" s="99">
        <v>3765</v>
      </c>
      <c r="K25" s="99">
        <v>59</v>
      </c>
      <c r="L25" s="99">
        <v>36</v>
      </c>
      <c r="M25" s="99">
        <v>98</v>
      </c>
      <c r="N25" s="99">
        <v>34</v>
      </c>
      <c r="O25" s="99">
        <v>4884</v>
      </c>
      <c r="P25" s="99">
        <v>70</v>
      </c>
      <c r="Q25" s="99">
        <v>130</v>
      </c>
      <c r="R25" s="99">
        <v>0</v>
      </c>
      <c r="S25" s="99">
        <v>15904</v>
      </c>
      <c r="T25" s="99">
        <v>0</v>
      </c>
      <c r="U25" s="182">
        <v>0</v>
      </c>
      <c r="V25" s="81">
        <f t="shared" si="0"/>
        <v>25730</v>
      </c>
    </row>
    <row r="26" spans="4:22" s="12" customFormat="1" ht="11.25">
      <c r="D26" s="135" t="s">
        <v>70</v>
      </c>
      <c r="E26" s="172" t="s">
        <v>92</v>
      </c>
      <c r="F26" s="99">
        <v>0</v>
      </c>
      <c r="G26" s="99">
        <v>9047</v>
      </c>
      <c r="H26" s="99">
        <v>0</v>
      </c>
      <c r="I26" s="99">
        <v>1575</v>
      </c>
      <c r="J26" s="99">
        <v>944</v>
      </c>
      <c r="K26" s="99">
        <v>758</v>
      </c>
      <c r="L26" s="99">
        <v>873</v>
      </c>
      <c r="M26" s="99">
        <v>370</v>
      </c>
      <c r="N26" s="99">
        <v>369</v>
      </c>
      <c r="O26" s="99">
        <v>756</v>
      </c>
      <c r="P26" s="99">
        <v>6039</v>
      </c>
      <c r="Q26" s="99">
        <v>0</v>
      </c>
      <c r="R26" s="99">
        <v>0</v>
      </c>
      <c r="S26" s="99">
        <v>0</v>
      </c>
      <c r="T26" s="99">
        <v>0</v>
      </c>
      <c r="U26" s="182">
        <v>0</v>
      </c>
      <c r="V26" s="81">
        <f t="shared" si="0"/>
        <v>20731</v>
      </c>
    </row>
    <row r="27" spans="4:22" s="12" customFormat="1" ht="11.25">
      <c r="D27" s="135" t="s">
        <v>67</v>
      </c>
      <c r="E27" s="172" t="s">
        <v>93</v>
      </c>
      <c r="F27" s="99">
        <v>319</v>
      </c>
      <c r="G27" s="99">
        <v>3427</v>
      </c>
      <c r="H27" s="99">
        <v>1853</v>
      </c>
      <c r="I27" s="99">
        <v>4103</v>
      </c>
      <c r="J27" s="99">
        <v>2139</v>
      </c>
      <c r="K27" s="99">
        <v>1687</v>
      </c>
      <c r="L27" s="99">
        <v>222</v>
      </c>
      <c r="M27" s="99">
        <v>765</v>
      </c>
      <c r="N27" s="99">
        <v>113</v>
      </c>
      <c r="O27" s="99">
        <v>794</v>
      </c>
      <c r="P27" s="99">
        <v>659</v>
      </c>
      <c r="Q27" s="99">
        <v>0</v>
      </c>
      <c r="R27" s="99">
        <v>0</v>
      </c>
      <c r="S27" s="99">
        <v>0</v>
      </c>
      <c r="T27" s="99">
        <v>0</v>
      </c>
      <c r="U27" s="182">
        <v>0</v>
      </c>
      <c r="V27" s="81">
        <f t="shared" si="0"/>
        <v>16081</v>
      </c>
    </row>
    <row r="28" spans="4:22" s="12" customFormat="1" ht="11.25">
      <c r="D28" s="135" t="s">
        <v>71</v>
      </c>
      <c r="E28" s="172" t="s">
        <v>68</v>
      </c>
      <c r="F28" s="99">
        <v>33</v>
      </c>
      <c r="G28" s="99">
        <v>1697</v>
      </c>
      <c r="H28" s="99">
        <v>673</v>
      </c>
      <c r="I28" s="99">
        <v>45</v>
      </c>
      <c r="J28" s="99">
        <v>10888</v>
      </c>
      <c r="K28" s="99">
        <v>195</v>
      </c>
      <c r="L28" s="99">
        <v>159</v>
      </c>
      <c r="M28" s="99">
        <v>54</v>
      </c>
      <c r="N28" s="99">
        <v>0</v>
      </c>
      <c r="O28" s="99">
        <v>39</v>
      </c>
      <c r="P28" s="99">
        <v>5151</v>
      </c>
      <c r="Q28" s="99">
        <v>0</v>
      </c>
      <c r="R28" s="99">
        <v>1942</v>
      </c>
      <c r="S28" s="99">
        <v>98</v>
      </c>
      <c r="T28" s="99">
        <v>66</v>
      </c>
      <c r="U28" s="182">
        <v>0</v>
      </c>
      <c r="V28" s="81">
        <f t="shared" si="0"/>
        <v>21040</v>
      </c>
    </row>
    <row r="29" spans="4:22" s="12" customFormat="1" ht="11.25">
      <c r="D29" s="135" t="s">
        <v>72</v>
      </c>
      <c r="E29" s="172" t="s">
        <v>69</v>
      </c>
      <c r="F29" s="99">
        <v>8</v>
      </c>
      <c r="G29" s="99">
        <v>75</v>
      </c>
      <c r="H29" s="99">
        <v>112</v>
      </c>
      <c r="I29" s="99">
        <v>4821</v>
      </c>
      <c r="J29" s="99">
        <v>113</v>
      </c>
      <c r="K29" s="99">
        <v>14</v>
      </c>
      <c r="L29" s="99">
        <v>0</v>
      </c>
      <c r="M29" s="99">
        <v>46</v>
      </c>
      <c r="N29" s="99">
        <v>54</v>
      </c>
      <c r="O29" s="99">
        <v>0</v>
      </c>
      <c r="P29" s="99">
        <v>1179</v>
      </c>
      <c r="Q29" s="99">
        <v>9</v>
      </c>
      <c r="R29" s="99">
        <v>0</v>
      </c>
      <c r="S29" s="99">
        <v>0</v>
      </c>
      <c r="T29" s="99">
        <v>0</v>
      </c>
      <c r="U29" s="182">
        <v>0</v>
      </c>
      <c r="V29" s="81">
        <f t="shared" si="0"/>
        <v>6431</v>
      </c>
    </row>
    <row r="30" spans="4:26" s="12" customFormat="1" ht="11.25">
      <c r="D30" s="135" t="s">
        <v>87</v>
      </c>
      <c r="E30" s="172" t="s">
        <v>85</v>
      </c>
      <c r="F30" s="99">
        <v>11629</v>
      </c>
      <c r="G30" s="99">
        <v>34347</v>
      </c>
      <c r="H30" s="99">
        <v>4312</v>
      </c>
      <c r="I30" s="99">
        <v>1802</v>
      </c>
      <c r="J30" s="99">
        <v>24145</v>
      </c>
      <c r="K30" s="99">
        <v>9434</v>
      </c>
      <c r="L30" s="99">
        <v>250</v>
      </c>
      <c r="M30" s="99">
        <v>1620</v>
      </c>
      <c r="N30" s="99">
        <v>208</v>
      </c>
      <c r="O30" s="99">
        <v>3210</v>
      </c>
      <c r="P30" s="99">
        <v>3392</v>
      </c>
      <c r="Q30" s="99">
        <v>1650</v>
      </c>
      <c r="R30" s="99">
        <v>0</v>
      </c>
      <c r="S30" s="99">
        <v>256</v>
      </c>
      <c r="T30" s="99">
        <v>0</v>
      </c>
      <c r="U30" s="182">
        <v>0</v>
      </c>
      <c r="V30" s="81">
        <f t="shared" si="0"/>
        <v>96255</v>
      </c>
      <c r="Z30" s="12" t="s">
        <v>160</v>
      </c>
    </row>
    <row r="31" spans="4:26" s="12" customFormat="1" ht="11.25">
      <c r="D31" s="135" t="s">
        <v>88</v>
      </c>
      <c r="E31" s="172" t="s">
        <v>94</v>
      </c>
      <c r="F31" s="99">
        <v>0</v>
      </c>
      <c r="G31" s="99">
        <v>2071</v>
      </c>
      <c r="H31" s="99">
        <v>608</v>
      </c>
      <c r="I31" s="99">
        <v>0</v>
      </c>
      <c r="J31" s="99">
        <v>433</v>
      </c>
      <c r="K31" s="99">
        <v>474</v>
      </c>
      <c r="L31" s="99">
        <v>25843</v>
      </c>
      <c r="M31" s="99">
        <v>5604</v>
      </c>
      <c r="N31" s="99">
        <v>7967</v>
      </c>
      <c r="O31" s="99">
        <v>0</v>
      </c>
      <c r="P31" s="99">
        <v>2172</v>
      </c>
      <c r="Q31" s="99">
        <v>0</v>
      </c>
      <c r="R31" s="99">
        <v>0</v>
      </c>
      <c r="S31" s="99">
        <v>0</v>
      </c>
      <c r="T31" s="99">
        <v>0</v>
      </c>
      <c r="U31" s="182">
        <v>0</v>
      </c>
      <c r="V31" s="81">
        <f t="shared" si="0"/>
        <v>45172</v>
      </c>
      <c r="Z31" s="12" t="s">
        <v>160</v>
      </c>
    </row>
    <row r="32" spans="4:22" s="12" customFormat="1" ht="11.25">
      <c r="D32" s="135" t="s">
        <v>89</v>
      </c>
      <c r="E32" s="172" t="s">
        <v>95</v>
      </c>
      <c r="F32" s="99">
        <v>151</v>
      </c>
      <c r="G32" s="99">
        <v>288</v>
      </c>
      <c r="H32" s="99">
        <v>78</v>
      </c>
      <c r="I32" s="99">
        <v>24</v>
      </c>
      <c r="J32" s="99">
        <v>268</v>
      </c>
      <c r="K32" s="99">
        <v>27</v>
      </c>
      <c r="L32" s="99">
        <v>280</v>
      </c>
      <c r="M32" s="99">
        <v>413</v>
      </c>
      <c r="N32" s="99">
        <v>52</v>
      </c>
      <c r="O32" s="99">
        <v>4</v>
      </c>
      <c r="P32" s="99">
        <v>51</v>
      </c>
      <c r="Q32" s="99">
        <v>0</v>
      </c>
      <c r="R32" s="99">
        <v>0</v>
      </c>
      <c r="S32" s="99">
        <v>0</v>
      </c>
      <c r="T32" s="99">
        <v>0</v>
      </c>
      <c r="U32" s="182">
        <v>0</v>
      </c>
      <c r="V32" s="81">
        <f t="shared" si="0"/>
        <v>1636</v>
      </c>
    </row>
    <row r="33" spans="4:22" s="12" customFormat="1" ht="11.25">
      <c r="D33" s="135" t="s">
        <v>90</v>
      </c>
      <c r="E33" s="172" t="s">
        <v>149</v>
      </c>
      <c r="F33" s="99">
        <v>1496</v>
      </c>
      <c r="G33" s="99">
        <v>66726</v>
      </c>
      <c r="H33" s="99">
        <v>3375</v>
      </c>
      <c r="I33" s="99">
        <v>126113</v>
      </c>
      <c r="J33" s="99">
        <v>36664</v>
      </c>
      <c r="K33" s="99">
        <v>18902</v>
      </c>
      <c r="L33" s="99">
        <v>2838</v>
      </c>
      <c r="M33" s="99">
        <v>11467</v>
      </c>
      <c r="N33" s="99">
        <v>28641</v>
      </c>
      <c r="O33" s="99">
        <v>10097</v>
      </c>
      <c r="P33" s="99">
        <v>26872</v>
      </c>
      <c r="Q33" s="99">
        <v>1166</v>
      </c>
      <c r="R33" s="99">
        <v>285</v>
      </c>
      <c r="S33" s="99">
        <v>2788</v>
      </c>
      <c r="T33" s="99">
        <v>818</v>
      </c>
      <c r="U33" s="182">
        <v>47</v>
      </c>
      <c r="V33" s="81">
        <f t="shared" si="0"/>
        <v>338295</v>
      </c>
    </row>
    <row r="34" spans="4:22" s="12" customFormat="1" ht="13.5" customHeight="1">
      <c r="D34" s="135" t="s">
        <v>91</v>
      </c>
      <c r="E34" s="172" t="s">
        <v>96</v>
      </c>
      <c r="F34" s="99">
        <v>5813</v>
      </c>
      <c r="G34" s="99">
        <v>3537</v>
      </c>
      <c r="H34" s="99">
        <v>4313</v>
      </c>
      <c r="I34" s="99">
        <v>305</v>
      </c>
      <c r="J34" s="99">
        <v>0</v>
      </c>
      <c r="K34" s="99">
        <v>109</v>
      </c>
      <c r="L34" s="99">
        <v>0</v>
      </c>
      <c r="M34" s="99">
        <v>0</v>
      </c>
      <c r="N34" s="99">
        <v>105</v>
      </c>
      <c r="O34" s="99">
        <v>1294</v>
      </c>
      <c r="P34" s="99">
        <v>537</v>
      </c>
      <c r="Q34" s="99">
        <v>0</v>
      </c>
      <c r="R34" s="99">
        <v>0</v>
      </c>
      <c r="S34" s="99">
        <v>0</v>
      </c>
      <c r="T34" s="99">
        <v>0</v>
      </c>
      <c r="U34" s="182">
        <v>0</v>
      </c>
      <c r="V34" s="81">
        <f t="shared" si="0"/>
        <v>16013</v>
      </c>
    </row>
    <row r="35" spans="4:22" s="12" customFormat="1" ht="11.25">
      <c r="D35" s="135" t="s">
        <v>144</v>
      </c>
      <c r="E35" s="172" t="s">
        <v>150</v>
      </c>
      <c r="F35" s="99">
        <v>0</v>
      </c>
      <c r="G35" s="99">
        <v>5415</v>
      </c>
      <c r="H35" s="99">
        <v>11244</v>
      </c>
      <c r="I35" s="99">
        <v>0</v>
      </c>
      <c r="J35" s="99">
        <v>0</v>
      </c>
      <c r="K35" s="99">
        <v>10592</v>
      </c>
      <c r="L35" s="99">
        <v>0</v>
      </c>
      <c r="M35" s="99">
        <v>12326</v>
      </c>
      <c r="N35" s="99">
        <v>0</v>
      </c>
      <c r="O35" s="99">
        <v>0</v>
      </c>
      <c r="P35" s="99">
        <v>13123</v>
      </c>
      <c r="Q35" s="99">
        <v>0</v>
      </c>
      <c r="R35" s="99">
        <v>0</v>
      </c>
      <c r="S35" s="99">
        <v>0</v>
      </c>
      <c r="T35" s="99">
        <v>0</v>
      </c>
      <c r="U35" s="182">
        <v>0</v>
      </c>
      <c r="V35" s="81">
        <f t="shared" si="0"/>
        <v>52700</v>
      </c>
    </row>
    <row r="36" spans="4:22" s="12" customFormat="1" ht="11.25">
      <c r="D36" s="135" t="s">
        <v>152</v>
      </c>
      <c r="E36" s="172" t="s">
        <v>151</v>
      </c>
      <c r="F36" s="99">
        <v>86</v>
      </c>
      <c r="G36" s="99">
        <v>2075</v>
      </c>
      <c r="H36" s="99">
        <v>151</v>
      </c>
      <c r="I36" s="99">
        <v>6983</v>
      </c>
      <c r="J36" s="99">
        <v>347</v>
      </c>
      <c r="K36" s="99">
        <v>114</v>
      </c>
      <c r="L36" s="99">
        <v>0</v>
      </c>
      <c r="M36" s="99">
        <v>0</v>
      </c>
      <c r="N36" s="99">
        <v>0</v>
      </c>
      <c r="O36" s="99">
        <v>26357</v>
      </c>
      <c r="P36" s="99">
        <v>272</v>
      </c>
      <c r="Q36" s="99">
        <v>142</v>
      </c>
      <c r="R36" s="99">
        <v>0</v>
      </c>
      <c r="S36" s="99">
        <v>0</v>
      </c>
      <c r="T36" s="99">
        <v>0</v>
      </c>
      <c r="U36" s="182">
        <v>0</v>
      </c>
      <c r="V36" s="81">
        <f t="shared" si="0"/>
        <v>36527</v>
      </c>
    </row>
    <row r="37" spans="4:22" s="12" customFormat="1" ht="11.25">
      <c r="D37" s="135" t="s">
        <v>154</v>
      </c>
      <c r="E37" s="172" t="s">
        <v>153</v>
      </c>
      <c r="F37" s="99">
        <v>27</v>
      </c>
      <c r="G37" s="99">
        <v>1037</v>
      </c>
      <c r="H37" s="99">
        <v>775</v>
      </c>
      <c r="I37" s="99">
        <v>0</v>
      </c>
      <c r="J37" s="99">
        <v>211</v>
      </c>
      <c r="K37" s="99">
        <v>9004</v>
      </c>
      <c r="L37" s="99">
        <v>0</v>
      </c>
      <c r="M37" s="99">
        <v>65</v>
      </c>
      <c r="N37" s="99">
        <v>32</v>
      </c>
      <c r="O37" s="99">
        <v>551</v>
      </c>
      <c r="P37" s="99">
        <v>4108</v>
      </c>
      <c r="Q37" s="99">
        <v>239</v>
      </c>
      <c r="R37" s="99">
        <v>15</v>
      </c>
      <c r="S37" s="99">
        <v>154</v>
      </c>
      <c r="T37" s="99">
        <v>0</v>
      </c>
      <c r="U37" s="182">
        <v>0</v>
      </c>
      <c r="V37" s="81">
        <f t="shared" si="0"/>
        <v>16218</v>
      </c>
    </row>
    <row r="38" spans="4:22" s="12" customFormat="1" ht="11.25">
      <c r="D38" s="135" t="s">
        <v>159</v>
      </c>
      <c r="E38" s="172" t="s">
        <v>158</v>
      </c>
      <c r="F38" s="99">
        <v>0</v>
      </c>
      <c r="G38" s="99">
        <v>110</v>
      </c>
      <c r="H38" s="99">
        <v>51</v>
      </c>
      <c r="I38" s="99">
        <v>26</v>
      </c>
      <c r="J38" s="99">
        <v>7913</v>
      </c>
      <c r="K38" s="99">
        <v>8773</v>
      </c>
      <c r="L38" s="99">
        <v>0</v>
      </c>
      <c r="M38" s="99">
        <v>0</v>
      </c>
      <c r="N38" s="99">
        <v>957</v>
      </c>
      <c r="O38" s="99">
        <v>48</v>
      </c>
      <c r="P38" s="99">
        <v>184</v>
      </c>
      <c r="Q38" s="99">
        <v>0</v>
      </c>
      <c r="R38" s="99">
        <v>0</v>
      </c>
      <c r="S38" s="99">
        <v>0</v>
      </c>
      <c r="T38" s="99">
        <v>0</v>
      </c>
      <c r="U38" s="182">
        <v>0</v>
      </c>
      <c r="V38" s="81">
        <f t="shared" si="0"/>
        <v>18062</v>
      </c>
    </row>
    <row r="39" spans="4:22" s="12" customFormat="1" ht="11.25">
      <c r="D39" s="135" t="s">
        <v>163</v>
      </c>
      <c r="E39" s="172" t="s">
        <v>161</v>
      </c>
      <c r="F39" s="99">
        <v>3941</v>
      </c>
      <c r="G39" s="99">
        <v>0</v>
      </c>
      <c r="H39" s="99">
        <v>1438</v>
      </c>
      <c r="I39" s="99">
        <v>1173</v>
      </c>
      <c r="J39" s="99">
        <v>502</v>
      </c>
      <c r="K39" s="99">
        <v>1430</v>
      </c>
      <c r="L39" s="99">
        <v>605</v>
      </c>
      <c r="M39" s="99">
        <v>1567</v>
      </c>
      <c r="N39" s="99">
        <v>10137</v>
      </c>
      <c r="O39" s="99">
        <v>6786</v>
      </c>
      <c r="P39" s="99">
        <v>11</v>
      </c>
      <c r="Q39" s="99">
        <v>9</v>
      </c>
      <c r="R39" s="99">
        <v>25</v>
      </c>
      <c r="S39" s="99">
        <v>0</v>
      </c>
      <c r="T39" s="99">
        <v>0</v>
      </c>
      <c r="U39" s="182">
        <v>0</v>
      </c>
      <c r="V39" s="81">
        <f t="shared" si="0"/>
        <v>27624</v>
      </c>
    </row>
    <row r="40" spans="4:22" s="12" customFormat="1" ht="11.25">
      <c r="D40" s="173" t="s">
        <v>164</v>
      </c>
      <c r="E40" s="174" t="s">
        <v>162</v>
      </c>
      <c r="F40" s="99">
        <v>3407</v>
      </c>
      <c r="G40" s="99">
        <v>231</v>
      </c>
      <c r="H40" s="99">
        <v>225</v>
      </c>
      <c r="I40" s="99">
        <v>0</v>
      </c>
      <c r="J40" s="99">
        <v>192</v>
      </c>
      <c r="K40" s="99">
        <v>0</v>
      </c>
      <c r="L40" s="99">
        <v>21</v>
      </c>
      <c r="M40" s="99">
        <v>0</v>
      </c>
      <c r="N40" s="99">
        <v>0</v>
      </c>
      <c r="O40" s="99">
        <v>5207</v>
      </c>
      <c r="P40" s="99">
        <v>0</v>
      </c>
      <c r="Q40" s="99">
        <v>0</v>
      </c>
      <c r="R40" s="99">
        <v>0</v>
      </c>
      <c r="S40" s="99">
        <v>0</v>
      </c>
      <c r="T40" s="99">
        <v>0</v>
      </c>
      <c r="U40" s="182">
        <v>0</v>
      </c>
      <c r="V40" s="81">
        <f t="shared" si="0"/>
        <v>9283</v>
      </c>
    </row>
    <row r="41" spans="4:22" s="12" customFormat="1" ht="11.25">
      <c r="D41" s="173" t="s">
        <v>166</v>
      </c>
      <c r="E41" s="174" t="s">
        <v>167</v>
      </c>
      <c r="F41" s="99">
        <v>41</v>
      </c>
      <c r="G41" s="99">
        <v>290</v>
      </c>
      <c r="H41" s="99">
        <v>1118</v>
      </c>
      <c r="I41" s="99">
        <v>298</v>
      </c>
      <c r="J41" s="99">
        <v>221</v>
      </c>
      <c r="K41" s="99">
        <v>2755</v>
      </c>
      <c r="L41" s="99">
        <v>3784</v>
      </c>
      <c r="M41" s="99">
        <v>997</v>
      </c>
      <c r="N41" s="99">
        <v>0</v>
      </c>
      <c r="O41" s="99">
        <v>185</v>
      </c>
      <c r="P41" s="99">
        <v>3546</v>
      </c>
      <c r="Q41" s="99">
        <v>297</v>
      </c>
      <c r="R41" s="99">
        <v>541</v>
      </c>
      <c r="S41" s="99">
        <v>0</v>
      </c>
      <c r="T41" s="99">
        <v>0</v>
      </c>
      <c r="U41" s="182">
        <v>0</v>
      </c>
      <c r="V41" s="81">
        <f t="shared" si="0"/>
        <v>14073</v>
      </c>
    </row>
    <row r="42" spans="4:22" s="12" customFormat="1" ht="11.25">
      <c r="D42" s="175" t="s">
        <v>182</v>
      </c>
      <c r="E42" s="176" t="s">
        <v>181</v>
      </c>
      <c r="F42" s="99">
        <v>23</v>
      </c>
      <c r="G42" s="99">
        <v>0</v>
      </c>
      <c r="H42" s="169">
        <v>0</v>
      </c>
      <c r="I42" s="169">
        <v>0</v>
      </c>
      <c r="J42" s="169">
        <v>688</v>
      </c>
      <c r="K42" s="169">
        <v>0</v>
      </c>
      <c r="L42" s="169">
        <v>0</v>
      </c>
      <c r="M42" s="99">
        <v>0</v>
      </c>
      <c r="N42" s="99">
        <v>0</v>
      </c>
      <c r="O42" s="99">
        <v>0</v>
      </c>
      <c r="P42" s="169">
        <v>0</v>
      </c>
      <c r="Q42" s="99">
        <v>0</v>
      </c>
      <c r="R42" s="99">
        <v>0</v>
      </c>
      <c r="S42" s="99">
        <v>0</v>
      </c>
      <c r="T42" s="99">
        <v>0</v>
      </c>
      <c r="U42" s="182">
        <v>0</v>
      </c>
      <c r="V42" s="81">
        <f t="shared" si="0"/>
        <v>711</v>
      </c>
    </row>
    <row r="43" spans="4:25" s="12" customFormat="1" ht="12" thickBot="1">
      <c r="D43" s="106" t="s">
        <v>7</v>
      </c>
      <c r="E43" s="91" t="s">
        <v>13</v>
      </c>
      <c r="F43" s="177">
        <f>SUM(F8:F42)</f>
        <v>230805</v>
      </c>
      <c r="G43" s="177">
        <f>SUM(G8:G42)</f>
        <v>345188</v>
      </c>
      <c r="H43" s="177">
        <f aca="true" t="shared" si="1" ref="H43:R43">SUM(H8:H42)</f>
        <v>97278</v>
      </c>
      <c r="I43" s="177">
        <f t="shared" si="1"/>
        <v>244784</v>
      </c>
      <c r="J43" s="177">
        <f t="shared" si="1"/>
        <v>151711</v>
      </c>
      <c r="K43" s="177">
        <f t="shared" si="1"/>
        <v>184147</v>
      </c>
      <c r="L43" s="177">
        <f t="shared" si="1"/>
        <v>131957</v>
      </c>
      <c r="M43" s="177">
        <f t="shared" si="1"/>
        <v>253589</v>
      </c>
      <c r="N43" s="177">
        <f t="shared" si="1"/>
        <v>85602</v>
      </c>
      <c r="O43" s="177">
        <f t="shared" si="1"/>
        <v>138831</v>
      </c>
      <c r="P43" s="177">
        <f t="shared" si="1"/>
        <v>153620</v>
      </c>
      <c r="Q43" s="177">
        <f t="shared" si="1"/>
        <v>301324</v>
      </c>
      <c r="R43" s="177">
        <f t="shared" si="1"/>
        <v>224407</v>
      </c>
      <c r="S43" s="177">
        <f>SUM(S8:S42)</f>
        <v>193271</v>
      </c>
      <c r="T43" s="177">
        <f>SUM(T8:T42)</f>
        <v>44005</v>
      </c>
      <c r="U43" s="177">
        <f>SUM(U8:U42)</f>
        <v>2400</v>
      </c>
      <c r="V43" s="92">
        <f>SUM(V8:V42)</f>
        <v>2782919</v>
      </c>
      <c r="Y43" s="12" t="s">
        <v>160</v>
      </c>
    </row>
    <row r="44" s="12" customFormat="1" ht="12" thickTop="1">
      <c r="D44" s="13"/>
    </row>
    <row r="45" spans="6:16" s="12" customFormat="1" ht="11.25">
      <c r="F45" s="27"/>
      <c r="G45" s="27"/>
      <c r="H45" s="27"/>
      <c r="I45" s="27"/>
      <c r="J45" s="27"/>
      <c r="K45" s="27"/>
      <c r="L45" s="27"/>
      <c r="M45" s="27"/>
      <c r="N45" s="27"/>
      <c r="O45" s="27"/>
      <c r="P45" s="27"/>
    </row>
    <row r="46" s="12" customFormat="1" ht="11.25">
      <c r="D46" s="13"/>
    </row>
    <row r="47" s="12" customFormat="1" ht="11.25">
      <c r="D47" s="13"/>
    </row>
    <row r="48" spans="4:18" s="12" customFormat="1" ht="11.25">
      <c r="D48" s="13"/>
      <c r="R48" s="12" t="s">
        <v>160</v>
      </c>
    </row>
    <row r="49" s="12" customFormat="1" ht="11.25">
      <c r="D49" s="13"/>
    </row>
    <row r="50" s="12" customFormat="1" ht="11.25">
      <c r="D50" s="13"/>
    </row>
    <row r="51" s="12" customFormat="1" ht="11.25">
      <c r="D51" s="13"/>
    </row>
    <row r="52" s="12" customFormat="1" ht="11.25">
      <c r="D52" s="13"/>
    </row>
    <row r="53" s="12" customFormat="1" ht="11.25">
      <c r="D53" s="13"/>
    </row>
    <row r="54" s="12" customFormat="1" ht="11.25">
      <c r="D54" s="13"/>
    </row>
    <row r="55" s="12" customFormat="1" ht="11.25">
      <c r="D55" s="13"/>
    </row>
    <row r="56" s="12" customFormat="1" ht="11.25">
      <c r="D56" s="13"/>
    </row>
    <row r="57" s="12" customFormat="1" ht="11.25">
      <c r="D57" s="13"/>
    </row>
    <row r="58" s="12" customFormat="1" ht="11.25">
      <c r="D58" s="13"/>
    </row>
    <row r="59" s="12" customFormat="1" ht="11.25">
      <c r="D59" s="13"/>
    </row>
    <row r="60" s="12" customFormat="1" ht="11.25">
      <c r="D60" s="13"/>
    </row>
    <row r="61" s="12" customFormat="1" ht="11.25">
      <c r="D61" s="13"/>
    </row>
    <row r="62" s="12" customFormat="1" ht="11.25">
      <c r="D62" s="13"/>
    </row>
    <row r="63" s="12" customFormat="1" ht="11.25">
      <c r="D63" s="13"/>
    </row>
    <row r="64" s="12" customFormat="1" ht="11.25">
      <c r="D64" s="13"/>
    </row>
    <row r="65" s="12" customFormat="1" ht="11.25">
      <c r="D65" s="13"/>
    </row>
    <row r="66" s="12" customFormat="1" ht="11.25">
      <c r="D66" s="13"/>
    </row>
    <row r="67" s="12" customFormat="1" ht="11.25">
      <c r="D67" s="13"/>
    </row>
    <row r="68" s="12" customFormat="1" ht="11.25">
      <c r="D68" s="13"/>
    </row>
    <row r="69" s="12" customFormat="1" ht="11.25">
      <c r="D69" s="13"/>
    </row>
    <row r="70" s="12" customFormat="1" ht="11.25">
      <c r="D70" s="13"/>
    </row>
    <row r="71" s="12" customFormat="1" ht="11.25">
      <c r="D71" s="13"/>
    </row>
    <row r="72" s="12" customFormat="1" ht="11.25">
      <c r="D72" s="13"/>
    </row>
    <row r="73" s="12" customFormat="1" ht="11.25">
      <c r="D73" s="13"/>
    </row>
    <row r="74" s="12" customFormat="1" ht="11.25">
      <c r="D74" s="13"/>
    </row>
    <row r="75" s="12" customFormat="1" ht="11.25">
      <c r="D75" s="13"/>
    </row>
    <row r="76" s="12" customFormat="1" ht="11.25">
      <c r="D76" s="13"/>
    </row>
    <row r="77" s="12" customFormat="1" ht="11.25">
      <c r="D77" s="13"/>
    </row>
    <row r="78" s="12" customFormat="1" ht="11.25">
      <c r="D78" s="13"/>
    </row>
    <row r="79" s="12" customFormat="1" ht="11.25">
      <c r="D79" s="13"/>
    </row>
    <row r="80" s="12" customFormat="1" ht="11.25">
      <c r="D80" s="13"/>
    </row>
    <row r="81" s="12" customFormat="1" ht="11.25">
      <c r="D81" s="13"/>
    </row>
    <row r="82" s="12" customFormat="1" ht="11.25">
      <c r="D82" s="13"/>
    </row>
    <row r="83" s="12" customFormat="1" ht="11.25">
      <c r="D83" s="13"/>
    </row>
    <row r="84" s="12" customFormat="1" ht="11.25">
      <c r="D84" s="13"/>
    </row>
    <row r="85" s="12" customFormat="1" ht="11.25">
      <c r="D85" s="13"/>
    </row>
    <row r="86" s="12" customFormat="1" ht="11.25">
      <c r="D86" s="13"/>
    </row>
    <row r="87" s="12" customFormat="1" ht="11.25">
      <c r="D87" s="13"/>
    </row>
    <row r="88" s="12" customFormat="1" ht="11.25">
      <c r="D88" s="13"/>
    </row>
    <row r="89" s="12" customFormat="1" ht="11.25">
      <c r="D89" s="13"/>
    </row>
    <row r="90" s="12" customFormat="1" ht="11.25">
      <c r="D90" s="13"/>
    </row>
    <row r="91" s="12" customFormat="1" ht="11.25">
      <c r="D91" s="13"/>
    </row>
    <row r="92" s="12" customFormat="1" ht="11.25">
      <c r="D92" s="13"/>
    </row>
    <row r="93" s="12" customFormat="1" ht="11.25">
      <c r="D93" s="13"/>
    </row>
    <row r="94" s="12" customFormat="1" ht="11.25">
      <c r="D94" s="13"/>
    </row>
    <row r="95" s="12" customFormat="1" ht="11.25">
      <c r="D95" s="13"/>
    </row>
    <row r="96" s="12" customFormat="1" ht="11.25">
      <c r="D96" s="13"/>
    </row>
    <row r="97" s="12" customFormat="1" ht="11.25">
      <c r="D97" s="13"/>
    </row>
    <row r="98" s="12" customFormat="1" ht="11.25">
      <c r="D98" s="13"/>
    </row>
    <row r="99" s="12" customFormat="1" ht="11.25">
      <c r="D99" s="13"/>
    </row>
    <row r="100" s="12" customFormat="1" ht="11.25">
      <c r="D100" s="13"/>
    </row>
    <row r="101" s="12" customFormat="1" ht="11.25">
      <c r="D101" s="13"/>
    </row>
    <row r="102" s="12" customFormat="1" ht="11.25">
      <c r="D102" s="13"/>
    </row>
    <row r="103" s="12" customFormat="1" ht="11.25">
      <c r="D103" s="13"/>
    </row>
    <row r="104" s="12" customFormat="1" ht="11.25">
      <c r="D104" s="13"/>
    </row>
    <row r="105" s="12" customFormat="1" ht="11.25">
      <c r="D105" s="13"/>
    </row>
    <row r="106" s="12" customFormat="1" ht="11.25">
      <c r="D106" s="13"/>
    </row>
    <row r="107" s="12" customFormat="1" ht="11.25">
      <c r="D107" s="13"/>
    </row>
    <row r="108" s="12" customFormat="1" ht="11.25">
      <c r="D108" s="13"/>
    </row>
    <row r="109" s="12" customFormat="1" ht="11.25">
      <c r="D109" s="13"/>
    </row>
    <row r="110" s="12" customFormat="1" ht="11.25">
      <c r="D110" s="13"/>
    </row>
    <row r="111" s="12" customFormat="1" ht="11.25">
      <c r="D111" s="13"/>
    </row>
    <row r="112" s="12" customFormat="1" ht="11.25">
      <c r="D112" s="13"/>
    </row>
    <row r="113" s="12" customFormat="1" ht="11.25">
      <c r="D113" s="13"/>
    </row>
    <row r="114" s="12" customFormat="1" ht="11.25">
      <c r="D114" s="13"/>
    </row>
    <row r="115" s="12" customFormat="1" ht="11.25">
      <c r="D115" s="13"/>
    </row>
    <row r="116" s="12" customFormat="1" ht="11.25">
      <c r="D116" s="13"/>
    </row>
    <row r="117" s="12" customFormat="1" ht="11.25">
      <c r="D117" s="13"/>
    </row>
    <row r="118" s="12" customFormat="1" ht="11.25">
      <c r="D118" s="13"/>
    </row>
    <row r="119" s="12" customFormat="1" ht="11.25">
      <c r="D119" s="13"/>
    </row>
    <row r="120" s="12" customFormat="1" ht="11.25">
      <c r="D120" s="13"/>
    </row>
    <row r="121" s="12" customFormat="1" ht="11.25">
      <c r="D121" s="13"/>
    </row>
    <row r="122" s="12" customFormat="1" ht="11.25">
      <c r="D122" s="13"/>
    </row>
    <row r="123" s="12" customFormat="1" ht="11.25">
      <c r="D123" s="13"/>
    </row>
    <row r="124" s="12" customFormat="1" ht="11.25">
      <c r="D124" s="13"/>
    </row>
    <row r="125" s="12" customFormat="1" ht="11.25">
      <c r="D125" s="13"/>
    </row>
    <row r="126" s="12" customFormat="1" ht="11.25">
      <c r="D126" s="13"/>
    </row>
    <row r="127" s="12" customFormat="1" ht="11.25">
      <c r="D127" s="13"/>
    </row>
    <row r="128" s="12" customFormat="1" ht="11.25">
      <c r="D128" s="13"/>
    </row>
    <row r="129" s="12" customFormat="1" ht="11.25">
      <c r="D129" s="13"/>
    </row>
    <row r="130" s="12" customFormat="1" ht="11.25">
      <c r="D130" s="13"/>
    </row>
    <row r="131" s="12" customFormat="1" ht="11.25">
      <c r="D131" s="13"/>
    </row>
    <row r="132" s="12" customFormat="1" ht="11.25">
      <c r="D132" s="13"/>
    </row>
    <row r="133" s="12" customFormat="1" ht="11.25">
      <c r="D133" s="13"/>
    </row>
    <row r="134" s="12" customFormat="1" ht="11.25">
      <c r="D134" s="13"/>
    </row>
    <row r="135" s="12" customFormat="1" ht="11.25">
      <c r="D135" s="13"/>
    </row>
    <row r="136" spans="4:27" s="12" customFormat="1" ht="11.25">
      <c r="D136" s="13"/>
      <c r="AA136" s="2"/>
    </row>
    <row r="137" spans="17:60" ht="11.25">
      <c r="Q137" s="2"/>
      <c r="AB137" s="12"/>
      <c r="BH137" s="2"/>
    </row>
  </sheetData>
  <sheetProtection/>
  <mergeCells count="2">
    <mergeCell ref="D2:V2"/>
    <mergeCell ref="D5:V5"/>
  </mergeCells>
  <printOptions horizontalCentered="1"/>
  <pageMargins left="0" right="0" top="1.968503937007874" bottom="0.7480314960629921" header="0.31496062992125984" footer="0.31496062992125984"/>
  <pageSetup fitToHeight="1" fitToWidth="1" horizontalDpi="600" verticalDpi="600" orientation="landscape" paperSize="9" scale="84" r:id="rId2"/>
  <headerFooter>
    <oddHeader>&amp;L&amp;G</oddHeader>
  </headerFooter>
  <rowBreaks count="1" manualBreakCount="1">
    <brk id="21" min="3" max="20" man="1"/>
  </rowBreaks>
  <colBreaks count="1" manualBreakCount="1">
    <brk id="11" min="1" max="43" man="1"/>
  </colBreaks>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F107"/>
  <sheetViews>
    <sheetView zoomScale="90" zoomScaleNormal="90" zoomScalePageLayoutView="0" workbookViewId="0" topLeftCell="D1">
      <selection activeCell="M59" sqref="M59"/>
    </sheetView>
  </sheetViews>
  <sheetFormatPr defaultColWidth="9.140625" defaultRowHeight="15"/>
  <cols>
    <col min="1" max="1" width="5.140625" style="9" hidden="1" customWidth="1"/>
    <col min="2" max="2" width="17.8515625" style="11" hidden="1" customWidth="1"/>
    <col min="3" max="3" width="3.8515625" style="9" hidden="1" customWidth="1"/>
    <col min="4" max="4" width="19.00390625" style="11" customWidth="1"/>
    <col min="5" max="5" width="22.28125" style="9" customWidth="1"/>
    <col min="6" max="6" width="11.00390625" style="9" customWidth="1"/>
    <col min="7" max="7" width="9.8515625" style="9" customWidth="1"/>
    <col min="8" max="12" width="8.421875" style="9" customWidth="1"/>
    <col min="13" max="13" width="10.28125" style="9" customWidth="1"/>
    <col min="14" max="14" width="11.7109375" style="9" customWidth="1"/>
    <col min="15" max="19" width="8.421875" style="9" customWidth="1"/>
    <col min="20" max="20" width="10.28125" style="9" customWidth="1"/>
    <col min="21" max="21" width="11.7109375" style="9" customWidth="1"/>
    <col min="22" max="24" width="8.421875" style="9" customWidth="1"/>
    <col min="25" max="25" width="10.7109375" style="9" customWidth="1"/>
    <col min="26" max="26" width="8.421875" style="9" customWidth="1"/>
    <col min="27" max="27" width="10.28125" style="17" customWidth="1"/>
    <col min="28" max="28" width="11.7109375" style="17" customWidth="1"/>
    <col min="29" max="32" width="8.421875" style="17" customWidth="1"/>
    <col min="33" max="48" width="9.140625" style="17" customWidth="1"/>
    <col min="49" max="16384" width="9.140625" style="9" customWidth="1"/>
  </cols>
  <sheetData>
    <row r="1" spans="4:26" ht="21">
      <c r="D1" s="228" t="s">
        <v>142</v>
      </c>
      <c r="E1" s="228"/>
      <c r="F1" s="228"/>
      <c r="G1" s="228"/>
      <c r="H1" s="228"/>
      <c r="I1" s="228"/>
      <c r="J1" s="228"/>
      <c r="K1" s="228"/>
      <c r="L1" s="228"/>
      <c r="M1" s="228"/>
      <c r="N1" s="228"/>
      <c r="O1" s="228"/>
      <c r="P1" s="228"/>
      <c r="Q1" s="228"/>
      <c r="R1" s="228"/>
      <c r="S1" s="228"/>
      <c r="T1" s="228"/>
      <c r="U1" s="228"/>
      <c r="V1" s="228"/>
      <c r="W1" s="228"/>
      <c r="X1" s="228"/>
      <c r="Y1" s="228"/>
      <c r="Z1" s="228"/>
    </row>
    <row r="2" spans="4:26" ht="21.75" thickBot="1">
      <c r="D2" s="28"/>
      <c r="E2" s="28"/>
      <c r="F2" s="28"/>
      <c r="G2" s="28"/>
      <c r="H2" s="28"/>
      <c r="I2" s="28"/>
      <c r="J2" s="28"/>
      <c r="K2" s="28"/>
      <c r="L2" s="28"/>
      <c r="M2" s="28"/>
      <c r="N2" s="28"/>
      <c r="O2" s="28"/>
      <c r="P2" s="28"/>
      <c r="Q2" s="28"/>
      <c r="R2" s="28"/>
      <c r="S2" s="28"/>
      <c r="T2" s="28"/>
      <c r="U2" s="28"/>
      <c r="V2" s="28"/>
      <c r="W2" s="28"/>
      <c r="X2" s="28"/>
      <c r="Y2" s="28"/>
      <c r="Z2" s="27" t="s">
        <v>16</v>
      </c>
    </row>
    <row r="3" spans="4:26" ht="35.25" thickBot="1" thickTop="1">
      <c r="D3" s="109" t="s">
        <v>105</v>
      </c>
      <c r="E3" s="156"/>
      <c r="F3" s="157" t="s">
        <v>106</v>
      </c>
      <c r="G3" s="157" t="s">
        <v>107</v>
      </c>
      <c r="H3" s="157" t="s">
        <v>108</v>
      </c>
      <c r="I3" s="157" t="s">
        <v>109</v>
      </c>
      <c r="J3" s="157" t="s">
        <v>110</v>
      </c>
      <c r="K3" s="157" t="s">
        <v>111</v>
      </c>
      <c r="L3" s="157" t="s">
        <v>112</v>
      </c>
      <c r="M3" s="157" t="s">
        <v>113</v>
      </c>
      <c r="N3" s="157" t="s">
        <v>114</v>
      </c>
      <c r="O3" s="157" t="s">
        <v>115</v>
      </c>
      <c r="P3" s="157" t="s">
        <v>116</v>
      </c>
      <c r="Q3" s="157" t="s">
        <v>117</v>
      </c>
      <c r="R3" s="157" t="s">
        <v>118</v>
      </c>
      <c r="S3" s="157" t="s">
        <v>119</v>
      </c>
      <c r="T3" s="157" t="s">
        <v>120</v>
      </c>
      <c r="U3" s="157" t="s">
        <v>121</v>
      </c>
      <c r="V3" s="157" t="s">
        <v>122</v>
      </c>
      <c r="W3" s="157" t="s">
        <v>123</v>
      </c>
      <c r="X3" s="157" t="s">
        <v>15</v>
      </c>
      <c r="Y3" s="157" t="s">
        <v>146</v>
      </c>
      <c r="Z3" s="158" t="s">
        <v>7</v>
      </c>
    </row>
    <row r="4" spans="1:26" s="17" customFormat="1" ht="15.75" thickTop="1">
      <c r="A4" s="39"/>
      <c r="B4" s="40"/>
      <c r="C4" s="39"/>
      <c r="D4" s="41"/>
      <c r="E4" s="41"/>
      <c r="F4" s="41"/>
      <c r="G4" s="41"/>
      <c r="H4" s="41"/>
      <c r="I4" s="41"/>
      <c r="J4" s="41"/>
      <c r="K4" s="41"/>
      <c r="L4" s="41"/>
      <c r="M4" s="41"/>
      <c r="N4" s="41"/>
      <c r="O4" s="41"/>
      <c r="P4" s="41"/>
      <c r="Q4" s="41"/>
      <c r="R4" s="41"/>
      <c r="S4" s="41"/>
      <c r="T4" s="41"/>
      <c r="U4" s="41"/>
      <c r="V4" s="41"/>
      <c r="W4" s="205"/>
      <c r="X4" s="42"/>
      <c r="Y4" s="42"/>
      <c r="Z4" s="42"/>
    </row>
    <row r="5" spans="1:26" s="17" customFormat="1" ht="16.5" customHeight="1">
      <c r="A5" s="12"/>
      <c r="B5" s="12"/>
      <c r="C5" s="38"/>
      <c r="D5" s="221" t="s">
        <v>143</v>
      </c>
      <c r="E5" s="221"/>
      <c r="F5" s="221"/>
      <c r="G5" s="221"/>
      <c r="H5" s="221"/>
      <c r="I5" s="221"/>
      <c r="J5" s="221"/>
      <c r="K5" s="221"/>
      <c r="L5" s="221"/>
      <c r="M5" s="221"/>
      <c r="N5" s="221"/>
      <c r="O5" s="221"/>
      <c r="P5" s="221"/>
      <c r="Q5" s="221"/>
      <c r="R5" s="221"/>
      <c r="S5" s="221"/>
      <c r="T5" s="221"/>
      <c r="U5" s="221"/>
      <c r="V5" s="221"/>
      <c r="W5" s="221"/>
      <c r="X5" s="221"/>
      <c r="Y5" s="221"/>
      <c r="Z5" s="221"/>
    </row>
    <row r="6" spans="1:26" s="17" customFormat="1" ht="21" customHeight="1" thickBot="1">
      <c r="A6" s="12"/>
      <c r="B6" s="13"/>
      <c r="D6" s="18"/>
      <c r="Z6" s="27" t="s">
        <v>17</v>
      </c>
    </row>
    <row r="7" spans="2:26" s="17" customFormat="1" ht="59.25" customHeight="1" thickTop="1">
      <c r="B7" s="18"/>
      <c r="D7" s="108"/>
      <c r="E7" s="159" t="s">
        <v>84</v>
      </c>
      <c r="F7" s="160" t="s">
        <v>57</v>
      </c>
      <c r="G7" s="160" t="s">
        <v>97</v>
      </c>
      <c r="H7" s="160" t="s">
        <v>98</v>
      </c>
      <c r="I7" s="160" t="s">
        <v>99</v>
      </c>
      <c r="J7" s="160" t="s">
        <v>100</v>
      </c>
      <c r="K7" s="160" t="s">
        <v>65</v>
      </c>
      <c r="L7" s="160" t="s">
        <v>63</v>
      </c>
      <c r="M7" s="160" t="s">
        <v>101</v>
      </c>
      <c r="N7" s="160" t="s">
        <v>58</v>
      </c>
      <c r="O7" s="160" t="s">
        <v>59</v>
      </c>
      <c r="P7" s="160" t="s">
        <v>56</v>
      </c>
      <c r="Q7" s="160" t="s">
        <v>102</v>
      </c>
      <c r="R7" s="160" t="s">
        <v>60</v>
      </c>
      <c r="S7" s="160" t="s">
        <v>103</v>
      </c>
      <c r="T7" s="160" t="s">
        <v>25</v>
      </c>
      <c r="U7" s="160" t="s">
        <v>64</v>
      </c>
      <c r="V7" s="160" t="s">
        <v>104</v>
      </c>
      <c r="W7" s="160" t="s">
        <v>61</v>
      </c>
      <c r="X7" s="159" t="s">
        <v>62</v>
      </c>
      <c r="Y7" s="161" t="s">
        <v>183</v>
      </c>
      <c r="Z7" s="162" t="s">
        <v>13</v>
      </c>
    </row>
    <row r="8" spans="2:29" s="17" customFormat="1" ht="15">
      <c r="B8" s="18"/>
      <c r="D8" s="98" t="s">
        <v>19</v>
      </c>
      <c r="E8" s="79" t="s">
        <v>26</v>
      </c>
      <c r="F8" s="99">
        <v>91</v>
      </c>
      <c r="G8" s="99">
        <v>0</v>
      </c>
      <c r="H8" s="99">
        <v>319</v>
      </c>
      <c r="I8" s="99">
        <v>0</v>
      </c>
      <c r="J8" s="99">
        <v>0</v>
      </c>
      <c r="K8" s="99">
        <v>0</v>
      </c>
      <c r="L8" s="99">
        <v>0</v>
      </c>
      <c r="M8" s="99">
        <v>0</v>
      </c>
      <c r="N8" s="99">
        <v>1734</v>
      </c>
      <c r="O8" s="99">
        <v>6696</v>
      </c>
      <c r="P8" s="99">
        <v>0</v>
      </c>
      <c r="Q8" s="99">
        <v>0</v>
      </c>
      <c r="R8" s="99">
        <v>21</v>
      </c>
      <c r="S8" s="99">
        <v>0</v>
      </c>
      <c r="T8" s="99">
        <v>0</v>
      </c>
      <c r="U8" s="99">
        <v>0</v>
      </c>
      <c r="V8" s="99">
        <v>0</v>
      </c>
      <c r="W8" s="99">
        <v>108</v>
      </c>
      <c r="X8" s="99">
        <v>0</v>
      </c>
      <c r="Y8" s="99">
        <v>0</v>
      </c>
      <c r="Z8" s="171">
        <f>SUM(F8:Y8)</f>
        <v>8969</v>
      </c>
      <c r="AA8" s="204"/>
      <c r="AB8" s="143"/>
      <c r="AC8" s="143"/>
    </row>
    <row r="9" spans="2:27" s="17" customFormat="1" ht="15">
      <c r="B9" s="18"/>
      <c r="D9" s="98" t="s">
        <v>37</v>
      </c>
      <c r="E9" s="79" t="s">
        <v>27</v>
      </c>
      <c r="F9" s="99">
        <v>796</v>
      </c>
      <c r="G9" s="99">
        <v>0</v>
      </c>
      <c r="H9" s="99">
        <v>873</v>
      </c>
      <c r="I9" s="99">
        <v>0</v>
      </c>
      <c r="J9" s="99">
        <v>0</v>
      </c>
      <c r="K9" s="99">
        <v>0</v>
      </c>
      <c r="L9" s="99">
        <v>0</v>
      </c>
      <c r="M9" s="99">
        <v>256</v>
      </c>
      <c r="N9" s="99">
        <v>124</v>
      </c>
      <c r="O9" s="99">
        <v>539</v>
      </c>
      <c r="P9" s="99">
        <v>0</v>
      </c>
      <c r="Q9" s="99">
        <v>0</v>
      </c>
      <c r="R9" s="99">
        <v>60</v>
      </c>
      <c r="S9" s="99">
        <v>0</v>
      </c>
      <c r="T9" s="99">
        <v>0</v>
      </c>
      <c r="U9" s="99">
        <v>0</v>
      </c>
      <c r="V9" s="99">
        <v>0</v>
      </c>
      <c r="W9" s="99">
        <v>22</v>
      </c>
      <c r="X9" s="99">
        <v>0</v>
      </c>
      <c r="Y9" s="99">
        <v>0</v>
      </c>
      <c r="Z9" s="107">
        <f>SUM(F9:Y9)</f>
        <v>2670</v>
      </c>
      <c r="AA9" s="204"/>
    </row>
    <row r="10" spans="2:27" s="17" customFormat="1" ht="15">
      <c r="B10" s="18"/>
      <c r="D10" s="98" t="s">
        <v>1</v>
      </c>
      <c r="E10" s="79" t="s">
        <v>9</v>
      </c>
      <c r="F10" s="99">
        <v>13370</v>
      </c>
      <c r="G10" s="99">
        <v>34964</v>
      </c>
      <c r="H10" s="99">
        <v>11517</v>
      </c>
      <c r="I10" s="99">
        <v>0</v>
      </c>
      <c r="J10" s="99">
        <v>0</v>
      </c>
      <c r="K10" s="99">
        <v>0</v>
      </c>
      <c r="L10" s="99">
        <v>116</v>
      </c>
      <c r="M10" s="99">
        <v>7428</v>
      </c>
      <c r="N10" s="99">
        <v>13523</v>
      </c>
      <c r="O10" s="99">
        <v>31259</v>
      </c>
      <c r="P10" s="99">
        <v>10</v>
      </c>
      <c r="Q10" s="99">
        <v>26</v>
      </c>
      <c r="R10" s="99">
        <v>3118</v>
      </c>
      <c r="S10" s="99">
        <v>108</v>
      </c>
      <c r="T10" s="99">
        <v>4</v>
      </c>
      <c r="U10" s="99">
        <v>455</v>
      </c>
      <c r="V10" s="99">
        <v>0</v>
      </c>
      <c r="W10" s="99">
        <v>5040</v>
      </c>
      <c r="X10" s="99">
        <v>595486</v>
      </c>
      <c r="Y10" s="99">
        <v>139280</v>
      </c>
      <c r="Z10" s="107">
        <f>SUM(F10:Y10)</f>
        <v>855704</v>
      </c>
      <c r="AA10" s="204"/>
    </row>
    <row r="11" spans="2:27" s="17" customFormat="1" ht="15">
      <c r="B11" s="18"/>
      <c r="D11" s="98" t="s">
        <v>55</v>
      </c>
      <c r="E11" s="79" t="s">
        <v>28</v>
      </c>
      <c r="F11" s="99">
        <v>641</v>
      </c>
      <c r="G11" s="99">
        <v>0</v>
      </c>
      <c r="H11" s="99">
        <v>1608</v>
      </c>
      <c r="I11" s="99">
        <v>0</v>
      </c>
      <c r="J11" s="99">
        <v>0</v>
      </c>
      <c r="K11" s="99">
        <v>0</v>
      </c>
      <c r="L11" s="99">
        <v>68</v>
      </c>
      <c r="M11" s="99">
        <v>1317</v>
      </c>
      <c r="N11" s="99">
        <v>2180</v>
      </c>
      <c r="O11" s="99">
        <v>2253</v>
      </c>
      <c r="P11" s="99">
        <v>0</v>
      </c>
      <c r="Q11" s="99">
        <v>0</v>
      </c>
      <c r="R11" s="99">
        <v>193</v>
      </c>
      <c r="S11" s="99">
        <v>0</v>
      </c>
      <c r="T11" s="99">
        <v>0</v>
      </c>
      <c r="U11" s="99">
        <v>0</v>
      </c>
      <c r="V11" s="99">
        <v>0</v>
      </c>
      <c r="W11" s="99">
        <v>122</v>
      </c>
      <c r="X11" s="99">
        <v>709</v>
      </c>
      <c r="Y11" s="99">
        <v>0</v>
      </c>
      <c r="Z11" s="107">
        <f aca="true" t="shared" si="0" ref="Z11:Z36">SUM(F11:Y11)</f>
        <v>9091</v>
      </c>
      <c r="AA11" s="204"/>
    </row>
    <row r="12" spans="2:27" s="17" customFormat="1" ht="15">
      <c r="B12" s="18"/>
      <c r="D12" s="98" t="s">
        <v>38</v>
      </c>
      <c r="E12" s="79" t="s">
        <v>29</v>
      </c>
      <c r="F12" s="99">
        <v>1798</v>
      </c>
      <c r="G12" s="99">
        <v>387</v>
      </c>
      <c r="H12" s="99">
        <v>5049</v>
      </c>
      <c r="I12" s="99">
        <v>0</v>
      </c>
      <c r="J12" s="99">
        <v>0</v>
      </c>
      <c r="K12" s="99">
        <v>0</v>
      </c>
      <c r="L12" s="99">
        <v>137</v>
      </c>
      <c r="M12" s="99">
        <v>1763</v>
      </c>
      <c r="N12" s="99">
        <v>2655</v>
      </c>
      <c r="O12" s="99">
        <v>5450</v>
      </c>
      <c r="P12" s="99">
        <v>0</v>
      </c>
      <c r="Q12" s="99">
        <v>0</v>
      </c>
      <c r="R12" s="99">
        <v>471</v>
      </c>
      <c r="S12" s="99">
        <v>0</v>
      </c>
      <c r="T12" s="99">
        <v>0</v>
      </c>
      <c r="U12" s="99">
        <v>41</v>
      </c>
      <c r="V12" s="99">
        <v>0</v>
      </c>
      <c r="W12" s="99">
        <v>569</v>
      </c>
      <c r="X12" s="99">
        <v>797</v>
      </c>
      <c r="Y12" s="99">
        <v>0</v>
      </c>
      <c r="Z12" s="107">
        <f t="shared" si="0"/>
        <v>19117</v>
      </c>
      <c r="AA12" s="204"/>
    </row>
    <row r="13" spans="2:27" s="17" customFormat="1" ht="15">
      <c r="B13" s="18"/>
      <c r="D13" s="98" t="s">
        <v>3</v>
      </c>
      <c r="E13" s="79" t="s">
        <v>10</v>
      </c>
      <c r="F13" s="99">
        <v>8563</v>
      </c>
      <c r="G13" s="99">
        <v>14</v>
      </c>
      <c r="H13" s="99">
        <v>817</v>
      </c>
      <c r="I13" s="99">
        <v>0</v>
      </c>
      <c r="J13" s="99">
        <v>0</v>
      </c>
      <c r="K13" s="99">
        <v>0</v>
      </c>
      <c r="L13" s="99">
        <v>433</v>
      </c>
      <c r="M13" s="99">
        <v>7837</v>
      </c>
      <c r="N13" s="99">
        <v>494</v>
      </c>
      <c r="O13" s="99">
        <v>549</v>
      </c>
      <c r="P13" s="99">
        <v>0</v>
      </c>
      <c r="Q13" s="99">
        <v>0</v>
      </c>
      <c r="R13" s="99">
        <v>2507</v>
      </c>
      <c r="S13" s="99">
        <v>46</v>
      </c>
      <c r="T13" s="99">
        <v>0</v>
      </c>
      <c r="U13" s="99">
        <v>312</v>
      </c>
      <c r="V13" s="99">
        <v>0</v>
      </c>
      <c r="W13" s="99">
        <v>19</v>
      </c>
      <c r="X13" s="99">
        <v>0</v>
      </c>
      <c r="Y13" s="99">
        <v>0</v>
      </c>
      <c r="Z13" s="107">
        <f t="shared" si="0"/>
        <v>21591</v>
      </c>
      <c r="AA13" s="204"/>
    </row>
    <row r="14" spans="2:27" s="17" customFormat="1" ht="15">
      <c r="B14" s="18"/>
      <c r="D14" s="98" t="s">
        <v>86</v>
      </c>
      <c r="E14" s="79" t="s">
        <v>30</v>
      </c>
      <c r="F14" s="99">
        <v>23040</v>
      </c>
      <c r="G14" s="99">
        <v>3581</v>
      </c>
      <c r="H14" s="99">
        <v>26163</v>
      </c>
      <c r="I14" s="99">
        <v>0</v>
      </c>
      <c r="J14" s="99">
        <v>0</v>
      </c>
      <c r="K14" s="99">
        <v>0</v>
      </c>
      <c r="L14" s="99">
        <v>8340</v>
      </c>
      <c r="M14" s="99">
        <v>125321</v>
      </c>
      <c r="N14" s="99">
        <v>63215</v>
      </c>
      <c r="O14" s="99">
        <v>12611</v>
      </c>
      <c r="P14" s="99">
        <v>0</v>
      </c>
      <c r="Q14" s="99">
        <v>0</v>
      </c>
      <c r="R14" s="99">
        <v>32719</v>
      </c>
      <c r="S14" s="99">
        <v>0</v>
      </c>
      <c r="T14" s="99">
        <v>0</v>
      </c>
      <c r="U14" s="99">
        <v>0</v>
      </c>
      <c r="V14" s="99">
        <v>0</v>
      </c>
      <c r="W14" s="99">
        <v>828</v>
      </c>
      <c r="X14" s="99">
        <v>595</v>
      </c>
      <c r="Y14" s="99">
        <v>0</v>
      </c>
      <c r="Z14" s="107">
        <f t="shared" si="0"/>
        <v>296413</v>
      </c>
      <c r="AA14" s="204"/>
    </row>
    <row r="15" spans="2:27" s="17" customFormat="1" ht="15">
      <c r="B15" s="18"/>
      <c r="D15" s="98" t="s">
        <v>4</v>
      </c>
      <c r="E15" s="79" t="s">
        <v>31</v>
      </c>
      <c r="F15" s="99">
        <v>2621</v>
      </c>
      <c r="G15" s="99">
        <v>0</v>
      </c>
      <c r="H15" s="99">
        <v>1351</v>
      </c>
      <c r="I15" s="99">
        <v>0</v>
      </c>
      <c r="J15" s="99">
        <v>0</v>
      </c>
      <c r="K15" s="99">
        <v>0</v>
      </c>
      <c r="L15" s="99">
        <v>0</v>
      </c>
      <c r="M15" s="99">
        <v>2269</v>
      </c>
      <c r="N15" s="99">
        <v>3872</v>
      </c>
      <c r="O15" s="99">
        <v>1465</v>
      </c>
      <c r="P15" s="99">
        <v>0</v>
      </c>
      <c r="Q15" s="99">
        <v>0</v>
      </c>
      <c r="R15" s="99">
        <v>749</v>
      </c>
      <c r="S15" s="99">
        <v>0</v>
      </c>
      <c r="T15" s="99">
        <v>0</v>
      </c>
      <c r="U15" s="99">
        <v>0</v>
      </c>
      <c r="V15" s="99">
        <v>0</v>
      </c>
      <c r="W15" s="99">
        <v>88</v>
      </c>
      <c r="X15" s="99">
        <v>0</v>
      </c>
      <c r="Y15" s="99">
        <v>0</v>
      </c>
      <c r="Z15" s="107">
        <f>SUM(F15:Y15)</f>
        <v>12415</v>
      </c>
      <c r="AA15" s="204"/>
    </row>
    <row r="16" spans="2:27" s="17" customFormat="1" ht="15">
      <c r="B16" s="18"/>
      <c r="D16" s="98" t="s">
        <v>6</v>
      </c>
      <c r="E16" s="79" t="s">
        <v>12</v>
      </c>
      <c r="F16" s="99">
        <v>103</v>
      </c>
      <c r="G16" s="99">
        <v>0</v>
      </c>
      <c r="H16" s="99">
        <v>835</v>
      </c>
      <c r="I16" s="99">
        <v>0</v>
      </c>
      <c r="J16" s="99">
        <v>0</v>
      </c>
      <c r="K16" s="99">
        <v>0</v>
      </c>
      <c r="L16" s="99">
        <v>0</v>
      </c>
      <c r="M16" s="99">
        <v>669</v>
      </c>
      <c r="N16" s="99">
        <v>9388</v>
      </c>
      <c r="O16" s="99">
        <v>560</v>
      </c>
      <c r="P16" s="99">
        <v>0</v>
      </c>
      <c r="Q16" s="99">
        <v>6</v>
      </c>
      <c r="R16" s="99">
        <v>1116</v>
      </c>
      <c r="S16" s="99">
        <v>0</v>
      </c>
      <c r="T16" s="99">
        <v>0</v>
      </c>
      <c r="U16" s="99">
        <v>150</v>
      </c>
      <c r="V16" s="99">
        <v>0</v>
      </c>
      <c r="W16" s="99">
        <v>39</v>
      </c>
      <c r="X16" s="99">
        <v>0</v>
      </c>
      <c r="Y16" s="99">
        <v>0</v>
      </c>
      <c r="Z16" s="107">
        <f>SUM(F16:Y16)</f>
        <v>12866</v>
      </c>
      <c r="AA16" s="204"/>
    </row>
    <row r="17" spans="2:27" s="17" customFormat="1" ht="15">
      <c r="B17" s="18"/>
      <c r="D17" s="98" t="s">
        <v>40</v>
      </c>
      <c r="E17" s="79" t="s">
        <v>8</v>
      </c>
      <c r="F17" s="99">
        <v>5223</v>
      </c>
      <c r="G17" s="99">
        <v>0</v>
      </c>
      <c r="H17" s="99">
        <v>4425</v>
      </c>
      <c r="I17" s="99">
        <v>0</v>
      </c>
      <c r="J17" s="99">
        <v>0</v>
      </c>
      <c r="K17" s="99">
        <v>6</v>
      </c>
      <c r="L17" s="99">
        <v>29</v>
      </c>
      <c r="M17" s="99">
        <v>251</v>
      </c>
      <c r="N17" s="99">
        <v>537</v>
      </c>
      <c r="O17" s="99">
        <v>141667</v>
      </c>
      <c r="P17" s="99">
        <v>0</v>
      </c>
      <c r="Q17" s="99">
        <v>0</v>
      </c>
      <c r="R17" s="99">
        <v>486</v>
      </c>
      <c r="S17" s="99">
        <v>0</v>
      </c>
      <c r="T17" s="99">
        <v>0</v>
      </c>
      <c r="U17" s="99">
        <v>0</v>
      </c>
      <c r="V17" s="99">
        <v>0</v>
      </c>
      <c r="W17" s="99">
        <v>2686</v>
      </c>
      <c r="X17" s="99">
        <v>129</v>
      </c>
      <c r="Y17" s="99">
        <v>0</v>
      </c>
      <c r="Z17" s="107">
        <f t="shared" si="0"/>
        <v>155439</v>
      </c>
      <c r="AA17" s="204"/>
    </row>
    <row r="18" spans="4:27" s="17" customFormat="1" ht="15">
      <c r="D18" s="98" t="s">
        <v>5</v>
      </c>
      <c r="E18" s="79" t="s">
        <v>11</v>
      </c>
      <c r="F18" s="99">
        <v>5608</v>
      </c>
      <c r="G18" s="99">
        <v>0</v>
      </c>
      <c r="H18" s="99">
        <v>4250</v>
      </c>
      <c r="I18" s="99">
        <v>0</v>
      </c>
      <c r="J18" s="99">
        <v>0</v>
      </c>
      <c r="K18" s="99">
        <v>0</v>
      </c>
      <c r="L18" s="99">
        <v>284</v>
      </c>
      <c r="M18" s="99">
        <v>7262</v>
      </c>
      <c r="N18" s="99">
        <v>5421</v>
      </c>
      <c r="O18" s="99">
        <v>10781</v>
      </c>
      <c r="P18" s="99">
        <v>0</v>
      </c>
      <c r="Q18" s="99">
        <v>0</v>
      </c>
      <c r="R18" s="99">
        <v>3308</v>
      </c>
      <c r="S18" s="99">
        <v>0</v>
      </c>
      <c r="T18" s="99">
        <v>0</v>
      </c>
      <c r="U18" s="99">
        <v>0</v>
      </c>
      <c r="V18" s="99">
        <v>0</v>
      </c>
      <c r="W18" s="99">
        <v>454</v>
      </c>
      <c r="X18" s="99">
        <v>1078</v>
      </c>
      <c r="Y18" s="99">
        <v>0</v>
      </c>
      <c r="Z18" s="107">
        <f t="shared" si="0"/>
        <v>38446</v>
      </c>
      <c r="AA18" s="204"/>
    </row>
    <row r="19" spans="4:29" s="143" customFormat="1" ht="15">
      <c r="D19" s="144" t="s">
        <v>42</v>
      </c>
      <c r="E19" s="145" t="s">
        <v>34</v>
      </c>
      <c r="F19" s="99">
        <v>1733</v>
      </c>
      <c r="G19" s="99">
        <v>18</v>
      </c>
      <c r="H19" s="99">
        <v>387</v>
      </c>
      <c r="I19" s="99">
        <v>0</v>
      </c>
      <c r="J19" s="99">
        <v>0</v>
      </c>
      <c r="K19" s="99">
        <v>0</v>
      </c>
      <c r="L19" s="99">
        <v>0</v>
      </c>
      <c r="M19" s="99">
        <v>162</v>
      </c>
      <c r="N19" s="99">
        <v>149</v>
      </c>
      <c r="O19" s="99">
        <v>62504</v>
      </c>
      <c r="P19" s="99">
        <v>0</v>
      </c>
      <c r="Q19" s="99">
        <v>0</v>
      </c>
      <c r="R19" s="99">
        <v>107</v>
      </c>
      <c r="S19" s="99">
        <v>0</v>
      </c>
      <c r="T19" s="99">
        <v>0</v>
      </c>
      <c r="U19" s="99">
        <v>0</v>
      </c>
      <c r="V19" s="99">
        <v>0</v>
      </c>
      <c r="W19" s="99">
        <v>640</v>
      </c>
      <c r="X19" s="99">
        <v>468</v>
      </c>
      <c r="Y19" s="99">
        <v>0</v>
      </c>
      <c r="Z19" s="107">
        <f t="shared" si="0"/>
        <v>66168</v>
      </c>
      <c r="AA19" s="204"/>
      <c r="AB19" s="17"/>
      <c r="AC19" s="17"/>
    </row>
    <row r="20" spans="4:27" s="17" customFormat="1" ht="15">
      <c r="D20" s="98" t="s">
        <v>2</v>
      </c>
      <c r="E20" s="79" t="s">
        <v>35</v>
      </c>
      <c r="F20" s="99">
        <v>11377</v>
      </c>
      <c r="G20" s="99">
        <v>2</v>
      </c>
      <c r="H20" s="99">
        <v>12705</v>
      </c>
      <c r="I20" s="99">
        <v>0</v>
      </c>
      <c r="J20" s="99">
        <v>0</v>
      </c>
      <c r="K20" s="99">
        <v>100</v>
      </c>
      <c r="L20" s="99">
        <v>227</v>
      </c>
      <c r="M20" s="99">
        <v>3400</v>
      </c>
      <c r="N20" s="99">
        <v>8336</v>
      </c>
      <c r="O20" s="99">
        <v>240923</v>
      </c>
      <c r="P20" s="99">
        <v>0</v>
      </c>
      <c r="Q20" s="99">
        <v>41</v>
      </c>
      <c r="R20" s="99">
        <v>2419</v>
      </c>
      <c r="S20" s="99">
        <v>0</v>
      </c>
      <c r="T20" s="99">
        <v>0</v>
      </c>
      <c r="U20" s="99">
        <v>0</v>
      </c>
      <c r="V20" s="99">
        <v>0</v>
      </c>
      <c r="W20" s="99">
        <v>1319</v>
      </c>
      <c r="X20" s="99">
        <v>74</v>
      </c>
      <c r="Y20" s="99">
        <v>0</v>
      </c>
      <c r="Z20" s="107">
        <f>SUM(F20:Y20)</f>
        <v>280923</v>
      </c>
      <c r="AA20" s="204"/>
    </row>
    <row r="21" spans="4:27" s="17" customFormat="1" ht="15">
      <c r="D21" s="98" t="s">
        <v>43</v>
      </c>
      <c r="E21" s="79" t="s">
        <v>24</v>
      </c>
      <c r="F21" s="99">
        <v>1432</v>
      </c>
      <c r="G21" s="99">
        <v>167</v>
      </c>
      <c r="H21" s="99">
        <v>953</v>
      </c>
      <c r="I21" s="99">
        <v>0</v>
      </c>
      <c r="J21" s="99">
        <v>0</v>
      </c>
      <c r="K21" s="99">
        <v>0</v>
      </c>
      <c r="L21" s="99">
        <v>127</v>
      </c>
      <c r="M21" s="99">
        <v>4</v>
      </c>
      <c r="N21" s="99">
        <v>6</v>
      </c>
      <c r="O21" s="99">
        <v>59313</v>
      </c>
      <c r="P21" s="99">
        <v>0</v>
      </c>
      <c r="Q21" s="99">
        <v>0</v>
      </c>
      <c r="R21" s="99">
        <v>57</v>
      </c>
      <c r="S21" s="99">
        <v>0</v>
      </c>
      <c r="T21" s="99">
        <v>0</v>
      </c>
      <c r="U21" s="99">
        <v>0</v>
      </c>
      <c r="V21" s="99">
        <v>0</v>
      </c>
      <c r="W21" s="99">
        <v>20</v>
      </c>
      <c r="X21" s="99">
        <v>0</v>
      </c>
      <c r="Y21" s="99">
        <v>0</v>
      </c>
      <c r="Z21" s="107">
        <f t="shared" si="0"/>
        <v>62079</v>
      </c>
      <c r="AA21" s="204"/>
    </row>
    <row r="22" spans="4:27" s="17" customFormat="1" ht="15">
      <c r="D22" s="98" t="s">
        <v>39</v>
      </c>
      <c r="E22" s="79" t="s">
        <v>32</v>
      </c>
      <c r="F22" s="99">
        <v>1097</v>
      </c>
      <c r="G22" s="99">
        <v>57</v>
      </c>
      <c r="H22" s="99">
        <v>1473</v>
      </c>
      <c r="I22" s="99">
        <v>0</v>
      </c>
      <c r="J22" s="99">
        <v>0</v>
      </c>
      <c r="K22" s="99">
        <v>0</v>
      </c>
      <c r="L22" s="99">
        <v>19</v>
      </c>
      <c r="M22" s="99">
        <v>141</v>
      </c>
      <c r="N22" s="99">
        <v>196</v>
      </c>
      <c r="O22" s="99">
        <v>35394</v>
      </c>
      <c r="P22" s="99">
        <v>0</v>
      </c>
      <c r="Q22" s="99">
        <v>0</v>
      </c>
      <c r="R22" s="99">
        <v>94</v>
      </c>
      <c r="S22" s="99">
        <v>0</v>
      </c>
      <c r="T22" s="99">
        <v>0</v>
      </c>
      <c r="U22" s="99">
        <v>0</v>
      </c>
      <c r="V22" s="99">
        <v>0</v>
      </c>
      <c r="W22" s="99">
        <v>611</v>
      </c>
      <c r="X22" s="99">
        <v>0</v>
      </c>
      <c r="Y22" s="99">
        <v>0</v>
      </c>
      <c r="Z22" s="107">
        <f t="shared" si="0"/>
        <v>39082</v>
      </c>
      <c r="AA22" s="204"/>
    </row>
    <row r="23" spans="4:27" s="17" customFormat="1" ht="15">
      <c r="D23" s="98" t="s">
        <v>44</v>
      </c>
      <c r="E23" s="79" t="s">
        <v>36</v>
      </c>
      <c r="F23" s="99">
        <v>2523</v>
      </c>
      <c r="G23" s="99">
        <v>1</v>
      </c>
      <c r="H23" s="99">
        <v>2915</v>
      </c>
      <c r="I23" s="99">
        <v>0</v>
      </c>
      <c r="J23" s="99">
        <v>0</v>
      </c>
      <c r="K23" s="99">
        <v>0</v>
      </c>
      <c r="L23" s="99">
        <v>175</v>
      </c>
      <c r="M23" s="99">
        <v>945</v>
      </c>
      <c r="N23" s="99">
        <v>1970</v>
      </c>
      <c r="O23" s="99">
        <v>57360</v>
      </c>
      <c r="P23" s="99">
        <v>0</v>
      </c>
      <c r="Q23" s="99">
        <v>2</v>
      </c>
      <c r="R23" s="99">
        <v>990</v>
      </c>
      <c r="S23" s="99">
        <v>0</v>
      </c>
      <c r="T23" s="99">
        <v>0</v>
      </c>
      <c r="U23" s="99">
        <v>0</v>
      </c>
      <c r="V23" s="99">
        <v>0</v>
      </c>
      <c r="W23" s="99">
        <v>1181</v>
      </c>
      <c r="X23" s="99">
        <v>135</v>
      </c>
      <c r="Y23" s="99">
        <v>0</v>
      </c>
      <c r="Z23" s="107">
        <f t="shared" si="0"/>
        <v>68197</v>
      </c>
      <c r="AA23" s="204"/>
    </row>
    <row r="24" spans="4:27" s="17" customFormat="1" ht="15">
      <c r="D24" s="98" t="s">
        <v>41</v>
      </c>
      <c r="E24" s="79" t="s">
        <v>33</v>
      </c>
      <c r="F24" s="99">
        <v>2316</v>
      </c>
      <c r="G24" s="99">
        <v>16</v>
      </c>
      <c r="H24" s="99">
        <v>4190</v>
      </c>
      <c r="I24" s="99">
        <v>0</v>
      </c>
      <c r="J24" s="99">
        <v>0</v>
      </c>
      <c r="K24" s="99">
        <v>0</v>
      </c>
      <c r="L24" s="99">
        <v>0</v>
      </c>
      <c r="M24" s="99">
        <v>2052</v>
      </c>
      <c r="N24" s="99">
        <v>6165</v>
      </c>
      <c r="O24" s="99">
        <v>53943</v>
      </c>
      <c r="P24" s="99">
        <v>0</v>
      </c>
      <c r="Q24" s="99">
        <v>0</v>
      </c>
      <c r="R24" s="99">
        <v>1427</v>
      </c>
      <c r="S24" s="99">
        <v>0</v>
      </c>
      <c r="T24" s="99">
        <v>0</v>
      </c>
      <c r="U24" s="99">
        <v>0</v>
      </c>
      <c r="V24" s="99">
        <v>0</v>
      </c>
      <c r="W24" s="99">
        <v>982</v>
      </c>
      <c r="X24" s="99">
        <v>75</v>
      </c>
      <c r="Y24" s="99">
        <v>0</v>
      </c>
      <c r="Z24" s="107">
        <f t="shared" si="0"/>
        <v>71166</v>
      </c>
      <c r="AA24" s="204"/>
    </row>
    <row r="25" spans="4:27" s="17" customFormat="1" ht="15">
      <c r="D25" s="135" t="s">
        <v>73</v>
      </c>
      <c r="E25" s="136" t="s">
        <v>148</v>
      </c>
      <c r="F25" s="99">
        <v>332</v>
      </c>
      <c r="G25" s="99">
        <v>0</v>
      </c>
      <c r="H25" s="99">
        <v>539</v>
      </c>
      <c r="I25" s="99">
        <v>0</v>
      </c>
      <c r="J25" s="99">
        <v>0</v>
      </c>
      <c r="K25" s="99">
        <v>0</v>
      </c>
      <c r="L25" s="99">
        <v>0</v>
      </c>
      <c r="M25" s="99">
        <v>133</v>
      </c>
      <c r="N25" s="99">
        <v>216</v>
      </c>
      <c r="O25" s="99">
        <v>7992</v>
      </c>
      <c r="P25" s="99">
        <v>0</v>
      </c>
      <c r="Q25" s="99">
        <v>0</v>
      </c>
      <c r="R25" s="99">
        <v>124</v>
      </c>
      <c r="S25" s="99">
        <v>0</v>
      </c>
      <c r="T25" s="99">
        <v>0</v>
      </c>
      <c r="U25" s="99">
        <v>0</v>
      </c>
      <c r="V25" s="99">
        <v>0</v>
      </c>
      <c r="W25" s="99">
        <v>360</v>
      </c>
      <c r="X25" s="99">
        <v>16034</v>
      </c>
      <c r="Y25" s="99">
        <v>0</v>
      </c>
      <c r="Z25" s="107">
        <f t="shared" si="0"/>
        <v>25730</v>
      </c>
      <c r="AA25" s="204"/>
    </row>
    <row r="26" spans="4:27" s="17" customFormat="1" ht="18" customHeight="1">
      <c r="D26" s="98" t="s">
        <v>70</v>
      </c>
      <c r="E26" s="82" t="s">
        <v>92</v>
      </c>
      <c r="F26" s="99">
        <v>39</v>
      </c>
      <c r="G26" s="99">
        <v>0</v>
      </c>
      <c r="H26" s="99">
        <v>0</v>
      </c>
      <c r="I26" s="99">
        <v>0</v>
      </c>
      <c r="J26" s="99">
        <v>0</v>
      </c>
      <c r="K26" s="99">
        <v>0</v>
      </c>
      <c r="L26" s="99">
        <v>0</v>
      </c>
      <c r="M26" s="99">
        <v>0</v>
      </c>
      <c r="N26" s="99">
        <v>0</v>
      </c>
      <c r="O26" s="99">
        <v>20692</v>
      </c>
      <c r="P26" s="99">
        <v>0</v>
      </c>
      <c r="Q26" s="99">
        <v>0</v>
      </c>
      <c r="R26" s="99">
        <v>0</v>
      </c>
      <c r="S26" s="99">
        <v>0</v>
      </c>
      <c r="T26" s="99">
        <v>0</v>
      </c>
      <c r="U26" s="99">
        <v>0</v>
      </c>
      <c r="V26" s="99">
        <v>0</v>
      </c>
      <c r="W26" s="99">
        <v>0</v>
      </c>
      <c r="X26" s="99">
        <v>0</v>
      </c>
      <c r="Y26" s="99">
        <v>0</v>
      </c>
      <c r="Z26" s="107">
        <f>SUM(F26:Y26)</f>
        <v>20731</v>
      </c>
      <c r="AA26" s="204"/>
    </row>
    <row r="27" spans="4:27" s="17" customFormat="1" ht="15">
      <c r="D27" s="98" t="s">
        <v>67</v>
      </c>
      <c r="E27" s="82" t="s">
        <v>93</v>
      </c>
      <c r="F27" s="99">
        <v>0</v>
      </c>
      <c r="G27" s="99">
        <v>0</v>
      </c>
      <c r="H27" s="99">
        <v>0</v>
      </c>
      <c r="I27" s="99">
        <v>0</v>
      </c>
      <c r="J27" s="99">
        <v>0</v>
      </c>
      <c r="K27" s="99">
        <v>0</v>
      </c>
      <c r="L27" s="99">
        <v>0</v>
      </c>
      <c r="M27" s="99">
        <v>0</v>
      </c>
      <c r="N27" s="99">
        <v>0</v>
      </c>
      <c r="O27" s="99">
        <v>16047</v>
      </c>
      <c r="P27" s="99">
        <v>0</v>
      </c>
      <c r="Q27" s="99">
        <v>0</v>
      </c>
      <c r="R27" s="99">
        <v>35</v>
      </c>
      <c r="S27" s="99">
        <v>0</v>
      </c>
      <c r="T27" s="99">
        <v>0</v>
      </c>
      <c r="U27" s="99">
        <v>0</v>
      </c>
      <c r="V27" s="99">
        <v>0</v>
      </c>
      <c r="W27" s="99">
        <v>0</v>
      </c>
      <c r="X27" s="99">
        <v>0</v>
      </c>
      <c r="Y27" s="99">
        <v>0</v>
      </c>
      <c r="Z27" s="107">
        <f t="shared" si="0"/>
        <v>16082</v>
      </c>
      <c r="AA27" s="204"/>
    </row>
    <row r="28" spans="4:27" s="17" customFormat="1" ht="15">
      <c r="D28" s="98" t="s">
        <v>71</v>
      </c>
      <c r="E28" s="82" t="s">
        <v>68</v>
      </c>
      <c r="F28" s="99">
        <v>589</v>
      </c>
      <c r="G28" s="99">
        <v>21</v>
      </c>
      <c r="H28" s="99">
        <v>2302</v>
      </c>
      <c r="I28" s="99">
        <v>0</v>
      </c>
      <c r="J28" s="99">
        <v>0</v>
      </c>
      <c r="K28" s="99">
        <v>0</v>
      </c>
      <c r="L28" s="99">
        <v>126</v>
      </c>
      <c r="M28" s="99">
        <v>467</v>
      </c>
      <c r="N28" s="99">
        <v>530</v>
      </c>
      <c r="O28" s="99">
        <v>13752</v>
      </c>
      <c r="P28" s="99">
        <v>0</v>
      </c>
      <c r="Q28" s="99">
        <v>10</v>
      </c>
      <c r="R28" s="99">
        <v>290</v>
      </c>
      <c r="S28" s="99">
        <v>0</v>
      </c>
      <c r="T28" s="99">
        <v>0</v>
      </c>
      <c r="U28" s="99">
        <v>0</v>
      </c>
      <c r="V28" s="99">
        <v>0</v>
      </c>
      <c r="W28" s="99">
        <v>847</v>
      </c>
      <c r="X28" s="99">
        <v>2106</v>
      </c>
      <c r="Y28" s="99">
        <v>0</v>
      </c>
      <c r="Z28" s="107">
        <f t="shared" si="0"/>
        <v>21040</v>
      </c>
      <c r="AA28" s="204"/>
    </row>
    <row r="29" spans="4:27" s="17" customFormat="1" ht="15">
      <c r="D29" s="98" t="s">
        <v>72</v>
      </c>
      <c r="E29" s="82" t="s">
        <v>69</v>
      </c>
      <c r="F29" s="99">
        <v>183</v>
      </c>
      <c r="G29" s="99">
        <v>0</v>
      </c>
      <c r="H29" s="99">
        <v>340</v>
      </c>
      <c r="I29" s="99">
        <v>0</v>
      </c>
      <c r="J29" s="99">
        <v>0</v>
      </c>
      <c r="K29" s="99">
        <v>0</v>
      </c>
      <c r="L29" s="99">
        <v>8</v>
      </c>
      <c r="M29" s="99">
        <v>68</v>
      </c>
      <c r="N29" s="99">
        <v>44</v>
      </c>
      <c r="O29" s="99">
        <v>5643</v>
      </c>
      <c r="P29" s="99">
        <v>0</v>
      </c>
      <c r="Q29" s="99">
        <v>0</v>
      </c>
      <c r="R29" s="99">
        <v>33</v>
      </c>
      <c r="S29" s="99">
        <v>0</v>
      </c>
      <c r="T29" s="99">
        <v>0</v>
      </c>
      <c r="U29" s="99">
        <v>0</v>
      </c>
      <c r="V29" s="99">
        <v>0</v>
      </c>
      <c r="W29" s="99">
        <v>112</v>
      </c>
      <c r="X29" s="99">
        <v>0</v>
      </c>
      <c r="Y29" s="99">
        <v>0</v>
      </c>
      <c r="Z29" s="107">
        <f t="shared" si="0"/>
        <v>6431</v>
      </c>
      <c r="AA29" s="204"/>
    </row>
    <row r="30" spans="2:27" s="17" customFormat="1" ht="15">
      <c r="B30" s="18"/>
      <c r="D30" s="98" t="s">
        <v>87</v>
      </c>
      <c r="E30" s="82" t="s">
        <v>85</v>
      </c>
      <c r="F30" s="99">
        <v>6728</v>
      </c>
      <c r="G30" s="99">
        <v>606</v>
      </c>
      <c r="H30" s="99">
        <v>7858</v>
      </c>
      <c r="I30" s="99">
        <v>0</v>
      </c>
      <c r="J30" s="99">
        <v>0</v>
      </c>
      <c r="K30" s="99">
        <v>0</v>
      </c>
      <c r="L30" s="99">
        <v>2108</v>
      </c>
      <c r="M30" s="99">
        <v>9092</v>
      </c>
      <c r="N30" s="99">
        <v>12802</v>
      </c>
      <c r="O30" s="99">
        <v>50215</v>
      </c>
      <c r="P30" s="99">
        <v>27</v>
      </c>
      <c r="Q30" s="99">
        <v>0</v>
      </c>
      <c r="R30" s="99">
        <v>2996</v>
      </c>
      <c r="S30" s="99">
        <v>0</v>
      </c>
      <c r="T30" s="99">
        <v>58</v>
      </c>
      <c r="U30" s="99">
        <v>511</v>
      </c>
      <c r="V30" s="99">
        <v>0</v>
      </c>
      <c r="W30" s="99">
        <v>1348</v>
      </c>
      <c r="X30" s="99">
        <v>1906</v>
      </c>
      <c r="Y30" s="99">
        <v>0</v>
      </c>
      <c r="Z30" s="107">
        <f t="shared" si="0"/>
        <v>96255</v>
      </c>
      <c r="AA30" s="204"/>
    </row>
    <row r="31" spans="2:27" s="17" customFormat="1" ht="15">
      <c r="B31" s="18"/>
      <c r="D31" s="98" t="s">
        <v>88</v>
      </c>
      <c r="E31" s="82" t="s">
        <v>94</v>
      </c>
      <c r="F31" s="99">
        <v>840</v>
      </c>
      <c r="G31" s="99">
        <v>0</v>
      </c>
      <c r="H31" s="99">
        <v>197</v>
      </c>
      <c r="I31" s="99">
        <v>0</v>
      </c>
      <c r="J31" s="99">
        <v>0</v>
      </c>
      <c r="K31" s="99">
        <v>0</v>
      </c>
      <c r="L31" s="99">
        <v>41</v>
      </c>
      <c r="M31" s="99">
        <v>0</v>
      </c>
      <c r="N31" s="99">
        <v>71</v>
      </c>
      <c r="O31" s="99">
        <v>43791</v>
      </c>
      <c r="P31" s="99">
        <v>0</v>
      </c>
      <c r="Q31" s="99">
        <v>0</v>
      </c>
      <c r="R31" s="99">
        <v>73</v>
      </c>
      <c r="S31" s="99">
        <v>0</v>
      </c>
      <c r="T31" s="99">
        <v>0</v>
      </c>
      <c r="U31" s="99">
        <v>0</v>
      </c>
      <c r="V31" s="99">
        <v>0</v>
      </c>
      <c r="W31" s="99">
        <v>159</v>
      </c>
      <c r="X31" s="99">
        <v>0</v>
      </c>
      <c r="Y31" s="99">
        <v>0</v>
      </c>
      <c r="Z31" s="107">
        <f t="shared" si="0"/>
        <v>45172</v>
      </c>
      <c r="AA31" s="204"/>
    </row>
    <row r="32" spans="2:27" s="17" customFormat="1" ht="15">
      <c r="B32" s="18"/>
      <c r="D32" s="98" t="s">
        <v>89</v>
      </c>
      <c r="E32" s="82" t="s">
        <v>95</v>
      </c>
      <c r="F32" s="99">
        <v>44</v>
      </c>
      <c r="G32" s="99">
        <v>0</v>
      </c>
      <c r="H32" s="99">
        <v>58</v>
      </c>
      <c r="I32" s="99">
        <v>0</v>
      </c>
      <c r="J32" s="99">
        <v>0</v>
      </c>
      <c r="K32" s="99">
        <v>0</v>
      </c>
      <c r="L32" s="99">
        <v>6</v>
      </c>
      <c r="M32" s="99">
        <v>78</v>
      </c>
      <c r="N32" s="99">
        <v>44</v>
      </c>
      <c r="O32" s="99">
        <v>1267</v>
      </c>
      <c r="P32" s="99">
        <v>0</v>
      </c>
      <c r="Q32" s="99">
        <v>0</v>
      </c>
      <c r="R32" s="99">
        <v>32</v>
      </c>
      <c r="S32" s="99">
        <v>0</v>
      </c>
      <c r="T32" s="99">
        <v>0</v>
      </c>
      <c r="U32" s="99">
        <v>0</v>
      </c>
      <c r="V32" s="99">
        <v>0</v>
      </c>
      <c r="W32" s="99">
        <v>106</v>
      </c>
      <c r="X32" s="99">
        <v>0</v>
      </c>
      <c r="Y32" s="99">
        <v>0</v>
      </c>
      <c r="Z32" s="107">
        <f t="shared" si="0"/>
        <v>1635</v>
      </c>
      <c r="AA32" s="204"/>
    </row>
    <row r="33" spans="2:27" s="17" customFormat="1" ht="15">
      <c r="B33" s="18"/>
      <c r="D33" s="98" t="s">
        <v>90</v>
      </c>
      <c r="E33" s="82" t="s">
        <v>149</v>
      </c>
      <c r="F33" s="99">
        <v>9858</v>
      </c>
      <c r="G33" s="99">
        <v>0</v>
      </c>
      <c r="H33" s="99">
        <v>23385</v>
      </c>
      <c r="I33" s="99">
        <v>0</v>
      </c>
      <c r="J33" s="99">
        <v>6363</v>
      </c>
      <c r="K33" s="99">
        <v>6</v>
      </c>
      <c r="L33" s="99">
        <v>258</v>
      </c>
      <c r="M33" s="99">
        <v>7067</v>
      </c>
      <c r="N33" s="99">
        <v>136177</v>
      </c>
      <c r="O33" s="99">
        <v>133100</v>
      </c>
      <c r="P33" s="99">
        <v>1983</v>
      </c>
      <c r="Q33" s="99">
        <v>13</v>
      </c>
      <c r="R33" s="99">
        <v>10403</v>
      </c>
      <c r="S33" s="99">
        <v>0</v>
      </c>
      <c r="T33" s="99">
        <v>0</v>
      </c>
      <c r="U33" s="99">
        <v>160</v>
      </c>
      <c r="V33" s="99">
        <v>0</v>
      </c>
      <c r="W33" s="99">
        <v>4418</v>
      </c>
      <c r="X33" s="99">
        <v>5104</v>
      </c>
      <c r="Y33" s="99">
        <v>0</v>
      </c>
      <c r="Z33" s="107">
        <f t="shared" si="0"/>
        <v>338295</v>
      </c>
      <c r="AA33" s="204"/>
    </row>
    <row r="34" spans="2:27" s="17" customFormat="1" ht="15">
      <c r="B34" s="18"/>
      <c r="D34" s="98" t="s">
        <v>91</v>
      </c>
      <c r="E34" s="82" t="s">
        <v>96</v>
      </c>
      <c r="F34" s="99">
        <v>3869</v>
      </c>
      <c r="G34" s="99">
        <v>0</v>
      </c>
      <c r="H34" s="99">
        <v>3014</v>
      </c>
      <c r="I34" s="99">
        <v>0</v>
      </c>
      <c r="J34" s="99">
        <v>0</v>
      </c>
      <c r="K34" s="99">
        <v>0</v>
      </c>
      <c r="L34" s="99">
        <v>1004</v>
      </c>
      <c r="M34" s="99">
        <v>2076</v>
      </c>
      <c r="N34" s="99">
        <v>1385</v>
      </c>
      <c r="O34" s="99">
        <v>4434</v>
      </c>
      <c r="P34" s="99">
        <v>0</v>
      </c>
      <c r="Q34" s="99">
        <v>0</v>
      </c>
      <c r="R34" s="99">
        <v>148</v>
      </c>
      <c r="S34" s="99">
        <v>0</v>
      </c>
      <c r="T34" s="99">
        <v>0</v>
      </c>
      <c r="U34" s="99">
        <v>0</v>
      </c>
      <c r="V34" s="99">
        <v>0</v>
      </c>
      <c r="W34" s="99">
        <v>83</v>
      </c>
      <c r="X34" s="99">
        <v>0</v>
      </c>
      <c r="Y34" s="99">
        <v>0</v>
      </c>
      <c r="Z34" s="107">
        <f t="shared" si="0"/>
        <v>16013</v>
      </c>
      <c r="AA34" s="204"/>
    </row>
    <row r="35" spans="2:27" s="17" customFormat="1" ht="15">
      <c r="B35" s="18"/>
      <c r="D35" s="98" t="s">
        <v>144</v>
      </c>
      <c r="E35" s="82" t="s">
        <v>150</v>
      </c>
      <c r="F35" s="99">
        <v>287</v>
      </c>
      <c r="G35" s="99">
        <v>0</v>
      </c>
      <c r="H35" s="99">
        <v>35362</v>
      </c>
      <c r="I35" s="99">
        <v>0</v>
      </c>
      <c r="J35" s="99">
        <v>0</v>
      </c>
      <c r="K35" s="99">
        <v>0</v>
      </c>
      <c r="L35" s="99">
        <v>0</v>
      </c>
      <c r="M35" s="99">
        <v>11</v>
      </c>
      <c r="N35" s="99">
        <v>120</v>
      </c>
      <c r="O35" s="99">
        <v>16803</v>
      </c>
      <c r="P35" s="99">
        <v>0</v>
      </c>
      <c r="Q35" s="99">
        <v>0</v>
      </c>
      <c r="R35" s="99">
        <v>99</v>
      </c>
      <c r="S35" s="99">
        <v>0</v>
      </c>
      <c r="T35" s="99">
        <v>0</v>
      </c>
      <c r="U35" s="99">
        <v>0</v>
      </c>
      <c r="V35" s="99">
        <v>0</v>
      </c>
      <c r="W35" s="99">
        <v>17</v>
      </c>
      <c r="X35" s="99">
        <v>0</v>
      </c>
      <c r="Y35" s="99">
        <v>0</v>
      </c>
      <c r="Z35" s="107">
        <f t="shared" si="0"/>
        <v>52699</v>
      </c>
      <c r="AA35" s="204"/>
    </row>
    <row r="36" spans="2:27" s="17" customFormat="1" ht="15">
      <c r="B36" s="18"/>
      <c r="D36" s="98" t="s">
        <v>152</v>
      </c>
      <c r="E36" s="82" t="s">
        <v>151</v>
      </c>
      <c r="F36" s="99">
        <v>833</v>
      </c>
      <c r="G36" s="99">
        <v>0</v>
      </c>
      <c r="H36" s="99">
        <v>2531</v>
      </c>
      <c r="I36" s="99">
        <v>0</v>
      </c>
      <c r="J36" s="99">
        <v>0</v>
      </c>
      <c r="K36" s="99">
        <v>0</v>
      </c>
      <c r="L36" s="99">
        <v>855</v>
      </c>
      <c r="M36" s="99">
        <v>528</v>
      </c>
      <c r="N36" s="99">
        <v>144</v>
      </c>
      <c r="O36" s="99">
        <v>30991</v>
      </c>
      <c r="P36" s="99">
        <v>0</v>
      </c>
      <c r="Q36" s="99">
        <v>0</v>
      </c>
      <c r="R36" s="99">
        <v>218</v>
      </c>
      <c r="S36" s="99">
        <v>0</v>
      </c>
      <c r="T36" s="99">
        <v>5</v>
      </c>
      <c r="U36" s="99">
        <v>0</v>
      </c>
      <c r="V36" s="99">
        <v>0</v>
      </c>
      <c r="W36" s="99">
        <v>281</v>
      </c>
      <c r="X36" s="99">
        <v>142</v>
      </c>
      <c r="Y36" s="99">
        <v>0</v>
      </c>
      <c r="Z36" s="107">
        <f t="shared" si="0"/>
        <v>36528</v>
      </c>
      <c r="AA36" s="204"/>
    </row>
    <row r="37" spans="2:27" s="17" customFormat="1" ht="15">
      <c r="B37" s="18"/>
      <c r="D37" s="124" t="s">
        <v>154</v>
      </c>
      <c r="E37" s="119" t="s">
        <v>153</v>
      </c>
      <c r="F37" s="99">
        <v>1180</v>
      </c>
      <c r="G37" s="99">
        <v>0</v>
      </c>
      <c r="H37" s="99">
        <v>6118</v>
      </c>
      <c r="I37" s="99">
        <v>0</v>
      </c>
      <c r="J37" s="99">
        <v>0</v>
      </c>
      <c r="K37" s="99">
        <v>0</v>
      </c>
      <c r="L37" s="99">
        <v>0</v>
      </c>
      <c r="M37" s="99">
        <v>948</v>
      </c>
      <c r="N37" s="99">
        <v>330</v>
      </c>
      <c r="O37" s="99">
        <v>6839</v>
      </c>
      <c r="P37" s="99">
        <v>0</v>
      </c>
      <c r="Q37" s="99">
        <v>11</v>
      </c>
      <c r="R37" s="99">
        <v>50</v>
      </c>
      <c r="S37" s="99">
        <v>0</v>
      </c>
      <c r="T37" s="99">
        <v>0</v>
      </c>
      <c r="U37" s="99">
        <v>0</v>
      </c>
      <c r="V37" s="99">
        <v>0</v>
      </c>
      <c r="W37" s="99">
        <v>334</v>
      </c>
      <c r="X37" s="99">
        <v>408</v>
      </c>
      <c r="Y37" s="99">
        <v>0</v>
      </c>
      <c r="Z37" s="107">
        <f aca="true" t="shared" si="1" ref="Z37:Z42">SUM(F37:Y37)</f>
        <v>16218</v>
      </c>
      <c r="AA37" s="204"/>
    </row>
    <row r="38" spans="2:27" s="17" customFormat="1" ht="15">
      <c r="B38" s="18"/>
      <c r="D38" s="124" t="s">
        <v>159</v>
      </c>
      <c r="E38" s="119" t="s">
        <v>158</v>
      </c>
      <c r="F38" s="99">
        <v>2</v>
      </c>
      <c r="G38" s="99">
        <v>0</v>
      </c>
      <c r="H38" s="99">
        <v>79</v>
      </c>
      <c r="I38" s="99">
        <v>0</v>
      </c>
      <c r="J38" s="99">
        <v>0</v>
      </c>
      <c r="K38" s="99">
        <v>0</v>
      </c>
      <c r="L38" s="99">
        <v>0</v>
      </c>
      <c r="M38" s="99">
        <v>0</v>
      </c>
      <c r="N38" s="99">
        <v>0</v>
      </c>
      <c r="O38" s="99">
        <v>17905</v>
      </c>
      <c r="P38" s="99">
        <v>0</v>
      </c>
      <c r="Q38" s="99">
        <v>0</v>
      </c>
      <c r="R38" s="99">
        <v>0</v>
      </c>
      <c r="S38" s="99">
        <v>0</v>
      </c>
      <c r="T38" s="99">
        <v>0</v>
      </c>
      <c r="U38" s="99">
        <v>0</v>
      </c>
      <c r="V38" s="99">
        <v>0</v>
      </c>
      <c r="W38" s="99">
        <v>76</v>
      </c>
      <c r="X38" s="99">
        <v>0</v>
      </c>
      <c r="Y38" s="99">
        <v>0</v>
      </c>
      <c r="Z38" s="107">
        <f t="shared" si="1"/>
        <v>18062</v>
      </c>
      <c r="AA38" s="204"/>
    </row>
    <row r="39" spans="2:27" s="17" customFormat="1" ht="15">
      <c r="B39" s="18"/>
      <c r="D39" s="124" t="s">
        <v>163</v>
      </c>
      <c r="E39" s="119" t="s">
        <v>161</v>
      </c>
      <c r="F39" s="99">
        <v>2419</v>
      </c>
      <c r="G39" s="99">
        <v>88</v>
      </c>
      <c r="H39" s="99">
        <v>2161</v>
      </c>
      <c r="I39" s="99">
        <v>0</v>
      </c>
      <c r="J39" s="99">
        <v>0</v>
      </c>
      <c r="K39" s="99">
        <v>0</v>
      </c>
      <c r="L39" s="99">
        <v>2</v>
      </c>
      <c r="M39" s="99">
        <v>709</v>
      </c>
      <c r="N39" s="99">
        <v>6647</v>
      </c>
      <c r="O39" s="99">
        <v>14788</v>
      </c>
      <c r="P39" s="99">
        <v>0</v>
      </c>
      <c r="Q39" s="99">
        <v>6</v>
      </c>
      <c r="R39" s="99">
        <v>458</v>
      </c>
      <c r="S39" s="99">
        <v>0</v>
      </c>
      <c r="T39" s="99">
        <v>0</v>
      </c>
      <c r="U39" s="99">
        <v>0</v>
      </c>
      <c r="V39" s="99">
        <v>0</v>
      </c>
      <c r="W39" s="99">
        <v>312</v>
      </c>
      <c r="X39" s="99">
        <v>34</v>
      </c>
      <c r="Y39" s="99">
        <v>0</v>
      </c>
      <c r="Z39" s="107">
        <f t="shared" si="1"/>
        <v>27624</v>
      </c>
      <c r="AA39" s="204"/>
    </row>
    <row r="40" spans="2:27" s="17" customFormat="1" ht="15">
      <c r="B40" s="18"/>
      <c r="D40" s="124" t="s">
        <v>164</v>
      </c>
      <c r="E40" s="119" t="s">
        <v>162</v>
      </c>
      <c r="F40" s="99">
        <v>175</v>
      </c>
      <c r="G40" s="99">
        <v>0</v>
      </c>
      <c r="H40" s="99">
        <v>116</v>
      </c>
      <c r="I40" s="99">
        <v>0</v>
      </c>
      <c r="J40" s="99">
        <v>0</v>
      </c>
      <c r="K40" s="99">
        <v>0</v>
      </c>
      <c r="L40" s="99">
        <v>18</v>
      </c>
      <c r="M40" s="99">
        <v>0</v>
      </c>
      <c r="N40" s="99">
        <v>11</v>
      </c>
      <c r="O40" s="99">
        <v>8942</v>
      </c>
      <c r="P40" s="99">
        <v>0</v>
      </c>
      <c r="Q40" s="99">
        <v>0</v>
      </c>
      <c r="R40" s="99">
        <v>0</v>
      </c>
      <c r="S40" s="99">
        <v>0</v>
      </c>
      <c r="T40" s="99">
        <v>0</v>
      </c>
      <c r="U40" s="99">
        <v>0</v>
      </c>
      <c r="V40" s="99">
        <v>0</v>
      </c>
      <c r="W40" s="99">
        <v>21</v>
      </c>
      <c r="X40" s="99">
        <v>0</v>
      </c>
      <c r="Y40" s="99">
        <v>0</v>
      </c>
      <c r="Z40" s="107">
        <f>SUM(F40:Y40)</f>
        <v>9283</v>
      </c>
      <c r="AA40" s="204"/>
    </row>
    <row r="41" spans="2:27" s="17" customFormat="1" ht="15">
      <c r="B41" s="18"/>
      <c r="D41" s="124" t="s">
        <v>166</v>
      </c>
      <c r="E41" s="119" t="s">
        <v>167</v>
      </c>
      <c r="F41" s="99">
        <v>1368</v>
      </c>
      <c r="G41" s="99">
        <v>45</v>
      </c>
      <c r="H41" s="99">
        <v>2644</v>
      </c>
      <c r="I41" s="99">
        <v>0</v>
      </c>
      <c r="J41" s="99">
        <v>0</v>
      </c>
      <c r="K41" s="99">
        <v>0</v>
      </c>
      <c r="L41" s="99">
        <v>125</v>
      </c>
      <c r="M41" s="99">
        <v>759</v>
      </c>
      <c r="N41" s="99">
        <v>538</v>
      </c>
      <c r="O41" s="99">
        <v>7306</v>
      </c>
      <c r="P41" s="99">
        <v>0</v>
      </c>
      <c r="Q41" s="99">
        <v>15</v>
      </c>
      <c r="R41" s="99">
        <v>206</v>
      </c>
      <c r="S41" s="99">
        <v>0</v>
      </c>
      <c r="T41" s="99">
        <v>0</v>
      </c>
      <c r="U41" s="99">
        <v>0</v>
      </c>
      <c r="V41" s="99">
        <v>0</v>
      </c>
      <c r="W41" s="99">
        <v>229</v>
      </c>
      <c r="X41" s="99">
        <v>838</v>
      </c>
      <c r="Y41" s="99">
        <v>0</v>
      </c>
      <c r="Z41" s="107">
        <f t="shared" si="1"/>
        <v>14073</v>
      </c>
      <c r="AA41" s="204"/>
    </row>
    <row r="42" spans="2:27" s="17" customFormat="1" ht="15">
      <c r="B42" s="18"/>
      <c r="D42" s="168" t="s">
        <v>182</v>
      </c>
      <c r="E42" s="132" t="s">
        <v>181</v>
      </c>
      <c r="F42" s="169">
        <v>11</v>
      </c>
      <c r="G42" s="169"/>
      <c r="H42" s="169"/>
      <c r="I42" s="169"/>
      <c r="J42" s="169"/>
      <c r="K42" s="169"/>
      <c r="L42" s="169"/>
      <c r="M42" s="169"/>
      <c r="N42" s="169"/>
      <c r="O42" s="169">
        <v>678</v>
      </c>
      <c r="P42" s="169"/>
      <c r="Q42" s="169"/>
      <c r="R42" s="169"/>
      <c r="S42" s="169"/>
      <c r="T42" s="169"/>
      <c r="U42" s="169"/>
      <c r="V42" s="169"/>
      <c r="W42" s="169">
        <v>23</v>
      </c>
      <c r="X42" s="169"/>
      <c r="Y42" s="99"/>
      <c r="Z42" s="170">
        <f t="shared" si="1"/>
        <v>712</v>
      </c>
      <c r="AA42" s="204"/>
    </row>
    <row r="43" spans="2:28" s="17" customFormat="1" ht="15.75" thickBot="1">
      <c r="B43" s="18"/>
      <c r="D43" s="110" t="s">
        <v>7</v>
      </c>
      <c r="E43" s="111" t="s">
        <v>13</v>
      </c>
      <c r="F43" s="131">
        <f aca="true" t="shared" si="2" ref="F43:X43">SUM(F8:F42)</f>
        <v>111089</v>
      </c>
      <c r="G43" s="131">
        <f>SUM(G8:G42)</f>
        <v>39967</v>
      </c>
      <c r="H43" s="131">
        <f t="shared" si="2"/>
        <v>166534</v>
      </c>
      <c r="I43" s="131">
        <f t="shared" si="2"/>
        <v>0</v>
      </c>
      <c r="J43" s="131">
        <f t="shared" si="2"/>
        <v>6363</v>
      </c>
      <c r="K43" s="131">
        <f t="shared" si="2"/>
        <v>112</v>
      </c>
      <c r="L43" s="131">
        <f t="shared" si="2"/>
        <v>14506</v>
      </c>
      <c r="M43" s="131">
        <f t="shared" si="2"/>
        <v>183013</v>
      </c>
      <c r="N43" s="131">
        <f t="shared" si="2"/>
        <v>279024</v>
      </c>
      <c r="O43" s="131">
        <f t="shared" si="2"/>
        <v>1124452</v>
      </c>
      <c r="P43" s="131">
        <f t="shared" si="2"/>
        <v>2020</v>
      </c>
      <c r="Q43" s="131">
        <f t="shared" si="2"/>
        <v>130</v>
      </c>
      <c r="R43" s="131">
        <f t="shared" si="2"/>
        <v>65007</v>
      </c>
      <c r="S43" s="131">
        <f t="shared" si="2"/>
        <v>154</v>
      </c>
      <c r="T43" s="131">
        <f t="shared" si="2"/>
        <v>67</v>
      </c>
      <c r="U43" s="131">
        <f t="shared" si="2"/>
        <v>1629</v>
      </c>
      <c r="V43" s="131">
        <f t="shared" si="2"/>
        <v>0</v>
      </c>
      <c r="W43" s="131">
        <f t="shared" si="2"/>
        <v>23454</v>
      </c>
      <c r="X43" s="131">
        <f t="shared" si="2"/>
        <v>626118</v>
      </c>
      <c r="Y43" s="131">
        <f>SUM(Y8:Y42)</f>
        <v>139280</v>
      </c>
      <c r="Z43" s="134">
        <f>SUM(Z8:Z42)</f>
        <v>2782919</v>
      </c>
      <c r="AA43" s="148"/>
      <c r="AB43" s="192"/>
    </row>
    <row r="44" spans="2:26" s="17" customFormat="1" ht="15.75" thickTop="1">
      <c r="B44" s="18"/>
      <c r="F44" s="147"/>
      <c r="H44" s="147"/>
      <c r="J44" s="26"/>
      <c r="N44" s="147"/>
      <c r="O44" s="147"/>
      <c r="W44" s="148"/>
      <c r="X44" s="165"/>
      <c r="Y44" s="165"/>
      <c r="Z44" s="147"/>
    </row>
    <row r="45" spans="2:26" s="17" customFormat="1" ht="34.5" customHeight="1">
      <c r="B45" s="18"/>
      <c r="F45" s="147"/>
      <c r="H45" s="147"/>
      <c r="J45" s="26"/>
      <c r="O45" s="147"/>
      <c r="X45" s="227"/>
      <c r="Y45" s="227"/>
      <c r="Z45" s="148"/>
    </row>
    <row r="46" spans="2:10" s="17" customFormat="1" ht="49.5" customHeight="1">
      <c r="B46" s="18"/>
      <c r="J46" s="26"/>
    </row>
    <row r="47" spans="2:10" s="17" customFormat="1" ht="57.75" customHeight="1">
      <c r="B47" s="18"/>
      <c r="J47" s="26"/>
    </row>
    <row r="48" spans="2:10" s="17" customFormat="1" ht="69" customHeight="1">
      <c r="B48" s="18"/>
      <c r="J48" s="26"/>
    </row>
    <row r="49" spans="2:10" s="17" customFormat="1" ht="59.25" customHeight="1">
      <c r="B49" s="18"/>
      <c r="J49" s="26"/>
    </row>
    <row r="50" spans="2:10" s="17" customFormat="1" ht="53.25" customHeight="1">
      <c r="B50" s="18"/>
      <c r="I50" s="9"/>
      <c r="J50" s="26"/>
    </row>
    <row r="51" spans="2:10" s="17" customFormat="1" ht="21.75" customHeight="1">
      <c r="B51" s="18"/>
      <c r="J51" s="26"/>
    </row>
    <row r="52" spans="2:10" s="17" customFormat="1" ht="23.25" customHeight="1">
      <c r="B52" s="18"/>
      <c r="J52" s="26"/>
    </row>
    <row r="53" spans="2:10" s="17" customFormat="1" ht="39" customHeight="1">
      <c r="B53" s="18"/>
      <c r="J53" s="26"/>
    </row>
    <row r="54" spans="2:27" s="192" customFormat="1" ht="15">
      <c r="B54" s="191"/>
      <c r="D54" s="143"/>
      <c r="E54" s="143"/>
      <c r="F54" s="143"/>
      <c r="G54" s="143"/>
      <c r="H54" s="143"/>
      <c r="I54" s="143"/>
      <c r="J54" s="143"/>
      <c r="K54" s="143"/>
      <c r="L54" s="197"/>
      <c r="M54" s="143"/>
      <c r="N54" s="143"/>
      <c r="O54" s="143"/>
      <c r="P54" s="143"/>
      <c r="Q54" s="143"/>
      <c r="R54" s="143"/>
      <c r="S54" s="143"/>
      <c r="T54" s="143"/>
      <c r="U54" s="143"/>
      <c r="V54" s="143"/>
      <c r="W54" s="143"/>
      <c r="X54" s="143"/>
      <c r="Y54" s="143"/>
      <c r="Z54" s="143"/>
      <c r="AA54" s="143"/>
    </row>
    <row r="55" spans="2:27" s="192" customFormat="1" ht="15">
      <c r="B55" s="191"/>
      <c r="D55" s="143"/>
      <c r="E55" s="143"/>
      <c r="F55" s="143"/>
      <c r="G55" s="143"/>
      <c r="H55" s="143"/>
      <c r="I55" s="143"/>
      <c r="J55" s="143"/>
      <c r="K55" s="143"/>
      <c r="L55" s="197"/>
      <c r="M55" s="143"/>
      <c r="N55" s="143"/>
      <c r="O55" s="143"/>
      <c r="P55" s="143"/>
      <c r="Q55" s="143"/>
      <c r="R55" s="143"/>
      <c r="S55" s="143"/>
      <c r="T55" s="143"/>
      <c r="U55" s="143"/>
      <c r="V55" s="143"/>
      <c r="W55" s="143"/>
      <c r="X55" s="143"/>
      <c r="Y55" s="143"/>
      <c r="Z55" s="143"/>
      <c r="AA55" s="143"/>
    </row>
    <row r="56" spans="1:32" s="192" customFormat="1" ht="15">
      <c r="A56" s="185"/>
      <c r="B56" s="184"/>
      <c r="C56" s="185"/>
      <c r="D56" s="143"/>
      <c r="E56" s="143"/>
      <c r="F56" s="143"/>
      <c r="G56" s="143"/>
      <c r="H56" s="143"/>
      <c r="I56" s="143"/>
      <c r="J56" s="143"/>
      <c r="K56" s="143"/>
      <c r="L56" s="197"/>
      <c r="M56" s="143"/>
      <c r="N56" s="143"/>
      <c r="O56" s="143"/>
      <c r="P56" s="143"/>
      <c r="Q56" s="143"/>
      <c r="R56" s="143"/>
      <c r="S56" s="143"/>
      <c r="T56" s="143"/>
      <c r="U56" s="143"/>
      <c r="V56" s="143"/>
      <c r="W56" s="143"/>
      <c r="X56" s="143"/>
      <c r="Y56" s="143"/>
      <c r="Z56" s="143"/>
      <c r="AA56" s="143"/>
      <c r="AB56" s="143"/>
      <c r="AC56" s="143"/>
      <c r="AD56" s="143"/>
      <c r="AE56" s="143"/>
      <c r="AF56" s="143"/>
    </row>
    <row r="57" spans="1:32" s="192" customFormat="1" ht="15">
      <c r="A57" s="185"/>
      <c r="B57" s="184"/>
      <c r="C57" s="185"/>
      <c r="D57" s="207"/>
      <c r="E57" s="206"/>
      <c r="F57" s="208"/>
      <c r="G57" s="207" t="s">
        <v>147</v>
      </c>
      <c r="H57" s="207" t="s">
        <v>156</v>
      </c>
      <c r="I57" s="207" t="s">
        <v>18</v>
      </c>
      <c r="J57" s="185"/>
      <c r="K57" s="185"/>
      <c r="L57" s="197"/>
      <c r="M57" s="143"/>
      <c r="N57" s="143"/>
      <c r="O57" s="143"/>
      <c r="P57" s="143"/>
      <c r="Q57" s="143"/>
      <c r="R57" s="143"/>
      <c r="S57" s="143"/>
      <c r="T57" s="143"/>
      <c r="U57" s="143"/>
      <c r="V57" s="143"/>
      <c r="W57" s="143"/>
      <c r="X57" s="143"/>
      <c r="Y57" s="143"/>
      <c r="Z57" s="143"/>
      <c r="AA57" s="143"/>
      <c r="AB57" s="143"/>
      <c r="AC57" s="143"/>
      <c r="AD57" s="143"/>
      <c r="AE57" s="143"/>
      <c r="AF57" s="143"/>
    </row>
    <row r="58" spans="1:32" s="192" customFormat="1" ht="24.75" customHeight="1">
      <c r="A58" s="185"/>
      <c r="B58" s="184"/>
      <c r="C58" s="185"/>
      <c r="D58" s="209" t="s">
        <v>106</v>
      </c>
      <c r="E58" s="210"/>
      <c r="F58" s="210" t="s">
        <v>57</v>
      </c>
      <c r="G58" s="211">
        <v>680256</v>
      </c>
      <c r="H58" s="212">
        <f>F43</f>
        <v>111089</v>
      </c>
      <c r="I58" s="213">
        <f>H58/G58</f>
        <v>0.16330469705522627</v>
      </c>
      <c r="J58" s="185"/>
      <c r="K58" s="185"/>
      <c r="L58" s="143"/>
      <c r="M58" s="143"/>
      <c r="N58" s="143"/>
      <c r="O58" s="143"/>
      <c r="P58" s="143"/>
      <c r="Q58" s="143"/>
      <c r="R58" s="143"/>
      <c r="S58" s="143"/>
      <c r="T58" s="143"/>
      <c r="U58" s="143"/>
      <c r="V58" s="143"/>
      <c r="W58" s="143"/>
      <c r="X58" s="143"/>
      <c r="Y58" s="143"/>
      <c r="Z58" s="143"/>
      <c r="AA58" s="143"/>
      <c r="AB58" s="143"/>
      <c r="AC58" s="143"/>
      <c r="AD58" s="143"/>
      <c r="AE58" s="143"/>
      <c r="AF58" s="143"/>
    </row>
    <row r="59" spans="1:32" s="192" customFormat="1" ht="24.75" customHeight="1">
      <c r="A59" s="186"/>
      <c r="B59" s="187"/>
      <c r="C59" s="188"/>
      <c r="D59" s="209" t="s">
        <v>107</v>
      </c>
      <c r="E59" s="210"/>
      <c r="F59" s="210" t="s">
        <v>97</v>
      </c>
      <c r="G59" s="212">
        <v>125709</v>
      </c>
      <c r="H59" s="212">
        <f>G43</f>
        <v>39967</v>
      </c>
      <c r="I59" s="213">
        <f aca="true" t="shared" si="3" ref="I59:I77">H59/G59</f>
        <v>0.3179326858061078</v>
      </c>
      <c r="J59" s="185"/>
      <c r="K59" s="185"/>
      <c r="L59" s="143"/>
      <c r="M59" s="143"/>
      <c r="N59" s="143"/>
      <c r="O59" s="143"/>
      <c r="P59" s="143"/>
      <c r="Q59" s="143"/>
      <c r="R59" s="143"/>
      <c r="S59" s="143"/>
      <c r="T59" s="143"/>
      <c r="U59" s="143"/>
      <c r="V59" s="143"/>
      <c r="W59" s="143"/>
      <c r="X59" s="143"/>
      <c r="Y59" s="143"/>
      <c r="Z59" s="143"/>
      <c r="AA59" s="143"/>
      <c r="AB59" s="143"/>
      <c r="AC59" s="143"/>
      <c r="AD59" s="143"/>
      <c r="AE59" s="143"/>
      <c r="AF59" s="143"/>
    </row>
    <row r="60" spans="1:32" s="192" customFormat="1" ht="24.75" customHeight="1">
      <c r="A60" s="186"/>
      <c r="B60" s="187"/>
      <c r="C60" s="188"/>
      <c r="D60" s="209" t="s">
        <v>108</v>
      </c>
      <c r="E60" s="210"/>
      <c r="F60" s="210" t="s">
        <v>98</v>
      </c>
      <c r="G60" s="212">
        <v>797324</v>
      </c>
      <c r="H60" s="212">
        <f>H43</f>
        <v>166534</v>
      </c>
      <c r="I60" s="213">
        <f t="shared" si="3"/>
        <v>0.20886615729615565</v>
      </c>
      <c r="J60" s="185"/>
      <c r="K60" s="185"/>
      <c r="L60" s="143"/>
      <c r="M60" s="143"/>
      <c r="N60" s="143"/>
      <c r="O60" s="143"/>
      <c r="P60" s="143"/>
      <c r="Q60" s="143"/>
      <c r="R60" s="143"/>
      <c r="S60" s="143"/>
      <c r="T60" s="143"/>
      <c r="U60" s="143"/>
      <c r="V60" s="143"/>
      <c r="W60" s="143"/>
      <c r="X60" s="143"/>
      <c r="Y60" s="143"/>
      <c r="Z60" s="143"/>
      <c r="AA60" s="143"/>
      <c r="AB60" s="143"/>
      <c r="AC60" s="143"/>
      <c r="AD60" s="143"/>
      <c r="AE60" s="143"/>
      <c r="AF60" s="143"/>
    </row>
    <row r="61" spans="1:27" s="192" customFormat="1" ht="24.75" customHeight="1" hidden="1">
      <c r="A61" s="186"/>
      <c r="B61" s="187"/>
      <c r="C61" s="188"/>
      <c r="D61" s="209" t="s">
        <v>109</v>
      </c>
      <c r="E61" s="210"/>
      <c r="F61" s="210" t="s">
        <v>99</v>
      </c>
      <c r="G61" s="211">
        <v>0</v>
      </c>
      <c r="H61" s="212">
        <f>I43</f>
        <v>0</v>
      </c>
      <c r="I61" s="213" t="e">
        <f t="shared" si="3"/>
        <v>#DIV/0!</v>
      </c>
      <c r="J61" s="185"/>
      <c r="K61" s="185"/>
      <c r="L61" s="143"/>
      <c r="M61" s="143"/>
      <c r="N61" s="143"/>
      <c r="O61" s="143"/>
      <c r="P61" s="143"/>
      <c r="Q61" s="143"/>
      <c r="R61" s="143"/>
      <c r="S61" s="143"/>
      <c r="T61" s="143"/>
      <c r="U61" s="143"/>
      <c r="V61" s="143"/>
      <c r="W61" s="143"/>
      <c r="X61" s="143"/>
      <c r="Y61" s="143"/>
      <c r="Z61" s="143"/>
      <c r="AA61" s="143"/>
    </row>
    <row r="62" spans="1:27" s="192" customFormat="1" ht="24.75" customHeight="1">
      <c r="A62" s="186"/>
      <c r="B62" s="187"/>
      <c r="C62" s="188"/>
      <c r="D62" s="209" t="s">
        <v>110</v>
      </c>
      <c r="E62" s="210"/>
      <c r="F62" s="210" t="s">
        <v>100</v>
      </c>
      <c r="G62" s="211">
        <v>29221</v>
      </c>
      <c r="H62" s="212">
        <f>J43</f>
        <v>6363</v>
      </c>
      <c r="I62" s="213">
        <f t="shared" si="3"/>
        <v>0.21775435474487526</v>
      </c>
      <c r="J62" s="185"/>
      <c r="K62" s="185"/>
      <c r="L62" s="143"/>
      <c r="M62" s="143"/>
      <c r="N62" s="143"/>
      <c r="O62" s="143"/>
      <c r="P62" s="143"/>
      <c r="Q62" s="143"/>
      <c r="R62" s="143"/>
      <c r="S62" s="143"/>
      <c r="T62" s="143"/>
      <c r="U62" s="143"/>
      <c r="V62" s="143"/>
      <c r="W62" s="143"/>
      <c r="X62" s="143"/>
      <c r="Y62" s="143"/>
      <c r="Z62" s="143"/>
      <c r="AA62" s="143"/>
    </row>
    <row r="63" spans="1:27" s="192" customFormat="1" ht="29.25" customHeight="1">
      <c r="A63" s="186"/>
      <c r="B63" s="187"/>
      <c r="C63" s="188"/>
      <c r="D63" s="209" t="s">
        <v>111</v>
      </c>
      <c r="E63" s="210"/>
      <c r="F63" s="210" t="s">
        <v>65</v>
      </c>
      <c r="G63" s="211">
        <v>684</v>
      </c>
      <c r="H63" s="212">
        <f>K43</f>
        <v>112</v>
      </c>
      <c r="I63" s="213">
        <f t="shared" si="3"/>
        <v>0.16374269005847952</v>
      </c>
      <c r="J63" s="185"/>
      <c r="K63" s="185"/>
      <c r="L63" s="143"/>
      <c r="M63" s="143"/>
      <c r="N63" s="143"/>
      <c r="O63" s="143"/>
      <c r="P63" s="143"/>
      <c r="Q63" s="143"/>
      <c r="R63" s="143"/>
      <c r="S63" s="143"/>
      <c r="T63" s="143"/>
      <c r="U63" s="143"/>
      <c r="V63" s="143"/>
      <c r="W63" s="143"/>
      <c r="X63" s="143"/>
      <c r="Y63" s="143"/>
      <c r="Z63" s="143"/>
      <c r="AA63" s="143"/>
    </row>
    <row r="64" spans="1:27" s="192" customFormat="1" ht="24.75" customHeight="1">
      <c r="A64" s="186"/>
      <c r="B64" s="187"/>
      <c r="C64" s="188"/>
      <c r="D64" s="209" t="s">
        <v>112</v>
      </c>
      <c r="E64" s="210"/>
      <c r="F64" s="210" t="s">
        <v>63</v>
      </c>
      <c r="G64" s="211">
        <v>78947</v>
      </c>
      <c r="H64" s="212">
        <f>L43</f>
        <v>14506</v>
      </c>
      <c r="I64" s="213">
        <f t="shared" si="3"/>
        <v>0.18374352413644596</v>
      </c>
      <c r="J64" s="185"/>
      <c r="K64" s="185"/>
      <c r="L64" s="143"/>
      <c r="M64" s="143"/>
      <c r="N64" s="143"/>
      <c r="O64" s="143"/>
      <c r="P64" s="143"/>
      <c r="Q64" s="143"/>
      <c r="R64" s="143"/>
      <c r="S64" s="143"/>
      <c r="T64" s="143"/>
      <c r="U64" s="143"/>
      <c r="V64" s="143"/>
      <c r="W64" s="143"/>
      <c r="X64" s="143"/>
      <c r="Y64" s="143"/>
      <c r="Z64" s="143"/>
      <c r="AA64" s="143"/>
    </row>
    <row r="65" spans="1:27" s="192" customFormat="1" ht="24.75" customHeight="1">
      <c r="A65" s="189"/>
      <c r="B65" s="190"/>
      <c r="C65" s="188"/>
      <c r="D65" s="209" t="s">
        <v>113</v>
      </c>
      <c r="E65" s="210"/>
      <c r="F65" s="210" t="s">
        <v>101</v>
      </c>
      <c r="G65" s="211">
        <v>587019</v>
      </c>
      <c r="H65" s="212">
        <f>M43</f>
        <v>183013</v>
      </c>
      <c r="I65" s="213">
        <f t="shared" si="3"/>
        <v>0.31176674008848093</v>
      </c>
      <c r="J65" s="185"/>
      <c r="K65" s="185"/>
      <c r="L65" s="143"/>
      <c r="M65" s="143"/>
      <c r="N65" s="143"/>
      <c r="O65" s="143"/>
      <c r="P65" s="143"/>
      <c r="Q65" s="143"/>
      <c r="R65" s="143"/>
      <c r="S65" s="143"/>
      <c r="T65" s="143"/>
      <c r="U65" s="143"/>
      <c r="V65" s="143"/>
      <c r="W65" s="143"/>
      <c r="X65" s="143"/>
      <c r="Y65" s="143"/>
      <c r="Z65" s="143"/>
      <c r="AA65" s="143"/>
    </row>
    <row r="66" spans="1:27" s="192" customFormat="1" ht="24.75" customHeight="1">
      <c r="A66" s="186"/>
      <c r="B66" s="187"/>
      <c r="C66" s="188"/>
      <c r="D66" s="209" t="s">
        <v>114</v>
      </c>
      <c r="E66" s="210"/>
      <c r="F66" s="210" t="s">
        <v>58</v>
      </c>
      <c r="G66" s="212">
        <v>1131792</v>
      </c>
      <c r="H66" s="212">
        <f>N43</f>
        <v>279024</v>
      </c>
      <c r="I66" s="213">
        <f t="shared" si="3"/>
        <v>0.24653293184613428</v>
      </c>
      <c r="J66" s="185"/>
      <c r="K66" s="185"/>
      <c r="L66" s="143"/>
      <c r="M66" s="143"/>
      <c r="N66" s="143"/>
      <c r="O66" s="143"/>
      <c r="P66" s="143"/>
      <c r="Q66" s="143"/>
      <c r="R66" s="143"/>
      <c r="S66" s="143"/>
      <c r="T66" s="143"/>
      <c r="U66" s="143"/>
      <c r="V66" s="143"/>
      <c r="W66" s="143"/>
      <c r="X66" s="143"/>
      <c r="Y66" s="143"/>
      <c r="Z66" s="143"/>
      <c r="AA66" s="143"/>
    </row>
    <row r="67" spans="1:27" s="192" customFormat="1" ht="24.75" customHeight="1">
      <c r="A67" s="186"/>
      <c r="B67" s="187"/>
      <c r="C67" s="188"/>
      <c r="D67" s="209" t="s">
        <v>115</v>
      </c>
      <c r="E67" s="210"/>
      <c r="F67" s="210" t="s">
        <v>59</v>
      </c>
      <c r="G67" s="211">
        <v>4313885</v>
      </c>
      <c r="H67" s="212">
        <f>O43</f>
        <v>1124452</v>
      </c>
      <c r="I67" s="213">
        <f t="shared" si="3"/>
        <v>0.2606587797310313</v>
      </c>
      <c r="J67" s="185"/>
      <c r="K67" s="185"/>
      <c r="L67" s="143"/>
      <c r="M67" s="143"/>
      <c r="N67" s="143"/>
      <c r="O67" s="143"/>
      <c r="P67" s="143"/>
      <c r="Q67" s="143"/>
      <c r="R67" s="143"/>
      <c r="S67" s="143"/>
      <c r="T67" s="143"/>
      <c r="U67" s="143"/>
      <c r="V67" s="143"/>
      <c r="W67" s="143"/>
      <c r="X67" s="143"/>
      <c r="Y67" s="143"/>
      <c r="Z67" s="143"/>
      <c r="AA67" s="143"/>
    </row>
    <row r="68" spans="1:29" s="192" customFormat="1" ht="24.75" customHeight="1">
      <c r="A68" s="186"/>
      <c r="B68" s="187"/>
      <c r="C68" s="188"/>
      <c r="D68" s="209" t="s">
        <v>116</v>
      </c>
      <c r="E68" s="210"/>
      <c r="F68" s="210" t="s">
        <v>56</v>
      </c>
      <c r="G68" s="211">
        <v>6669</v>
      </c>
      <c r="H68" s="212">
        <f>P43</f>
        <v>2020</v>
      </c>
      <c r="I68" s="213">
        <f t="shared" si="3"/>
        <v>0.30289398710451343</v>
      </c>
      <c r="J68" s="185"/>
      <c r="K68" s="185"/>
      <c r="L68" s="143"/>
      <c r="M68" s="143"/>
      <c r="N68" s="143"/>
      <c r="O68" s="143"/>
      <c r="P68" s="143"/>
      <c r="Q68" s="143"/>
      <c r="R68" s="143"/>
      <c r="S68" s="143"/>
      <c r="T68" s="143"/>
      <c r="U68" s="143"/>
      <c r="V68" s="143"/>
      <c r="W68" s="143"/>
      <c r="X68" s="143"/>
      <c r="Y68" s="143"/>
      <c r="Z68" s="143"/>
      <c r="AA68" s="198"/>
      <c r="AB68" s="194"/>
      <c r="AC68" s="194"/>
    </row>
    <row r="69" spans="1:29" s="192" customFormat="1" ht="24.75" customHeight="1" hidden="1">
      <c r="A69" s="186"/>
      <c r="B69" s="187"/>
      <c r="C69" s="188"/>
      <c r="D69" s="209" t="s">
        <v>117</v>
      </c>
      <c r="E69" s="210"/>
      <c r="F69" s="210" t="s">
        <v>102</v>
      </c>
      <c r="G69" s="212">
        <v>2635</v>
      </c>
      <c r="H69" s="212">
        <f>Q43</f>
        <v>130</v>
      </c>
      <c r="I69" s="213">
        <f t="shared" si="3"/>
        <v>0.04933586337760911</v>
      </c>
      <c r="J69" s="185"/>
      <c r="K69" s="185"/>
      <c r="L69" s="143"/>
      <c r="M69" s="143"/>
      <c r="N69" s="143"/>
      <c r="O69" s="143"/>
      <c r="P69" s="143"/>
      <c r="Q69" s="143"/>
      <c r="R69" s="143"/>
      <c r="S69" s="143"/>
      <c r="T69" s="143"/>
      <c r="U69" s="143"/>
      <c r="V69" s="143"/>
      <c r="W69" s="143"/>
      <c r="X69" s="143"/>
      <c r="Y69" s="143"/>
      <c r="Z69" s="143"/>
      <c r="AA69" s="198"/>
      <c r="AB69" s="194"/>
      <c r="AC69" s="194"/>
    </row>
    <row r="70" spans="1:29" s="192" customFormat="1" ht="24.75" customHeight="1">
      <c r="A70" s="186"/>
      <c r="B70" s="187"/>
      <c r="C70" s="188"/>
      <c r="D70" s="209" t="s">
        <v>118</v>
      </c>
      <c r="E70" s="210"/>
      <c r="F70" s="210" t="s">
        <v>60</v>
      </c>
      <c r="G70" s="212">
        <v>212179</v>
      </c>
      <c r="H70" s="212">
        <f>R43</f>
        <v>65007</v>
      </c>
      <c r="I70" s="213">
        <f t="shared" si="3"/>
        <v>0.30637810527903325</v>
      </c>
      <c r="J70" s="185"/>
      <c r="K70" s="185"/>
      <c r="L70" s="143"/>
      <c r="M70" s="143"/>
      <c r="N70" s="143"/>
      <c r="O70" s="143"/>
      <c r="P70" s="143"/>
      <c r="Q70" s="143"/>
      <c r="R70" s="143"/>
      <c r="S70" s="143"/>
      <c r="T70" s="143"/>
      <c r="U70" s="143"/>
      <c r="V70" s="143"/>
      <c r="W70" s="143"/>
      <c r="X70" s="143"/>
      <c r="Y70" s="143"/>
      <c r="Z70" s="143"/>
      <c r="AA70" s="198"/>
      <c r="AB70" s="194"/>
      <c r="AC70" s="194"/>
    </row>
    <row r="71" spans="1:29" s="192" customFormat="1" ht="24.75" customHeight="1" hidden="1">
      <c r="A71" s="186"/>
      <c r="B71" s="187"/>
      <c r="C71" s="188"/>
      <c r="D71" s="209" t="s">
        <v>119</v>
      </c>
      <c r="E71" s="210"/>
      <c r="F71" s="210" t="s">
        <v>103</v>
      </c>
      <c r="G71" s="212">
        <v>3523</v>
      </c>
      <c r="H71" s="212">
        <f>S43</f>
        <v>154</v>
      </c>
      <c r="I71" s="213">
        <f t="shared" si="3"/>
        <v>0.04371274481975589</v>
      </c>
      <c r="J71" s="185"/>
      <c r="K71" s="185"/>
      <c r="L71" s="143"/>
      <c r="M71" s="143"/>
      <c r="N71" s="143"/>
      <c r="O71" s="143"/>
      <c r="P71" s="143"/>
      <c r="Q71" s="143"/>
      <c r="R71" s="143"/>
      <c r="S71" s="143"/>
      <c r="T71" s="143"/>
      <c r="U71" s="143"/>
      <c r="V71" s="143"/>
      <c r="W71" s="143"/>
      <c r="X71" s="143"/>
      <c r="Y71" s="143"/>
      <c r="Z71" s="143"/>
      <c r="AA71" s="198"/>
      <c r="AB71" s="194"/>
      <c r="AC71" s="194"/>
    </row>
    <row r="72" spans="1:29" s="192" customFormat="1" ht="24.75" customHeight="1" hidden="1">
      <c r="A72" s="186"/>
      <c r="B72" s="187"/>
      <c r="C72" s="188"/>
      <c r="D72" s="209" t="s">
        <v>120</v>
      </c>
      <c r="E72" s="210"/>
      <c r="F72" s="210" t="s">
        <v>25</v>
      </c>
      <c r="G72" s="211">
        <v>5249</v>
      </c>
      <c r="H72" s="212">
        <f>T43</f>
        <v>67</v>
      </c>
      <c r="I72" s="213">
        <f t="shared" si="3"/>
        <v>0.012764336064012193</v>
      </c>
      <c r="J72" s="185"/>
      <c r="K72" s="185"/>
      <c r="L72" s="143"/>
      <c r="M72" s="143"/>
      <c r="N72" s="143"/>
      <c r="O72" s="143"/>
      <c r="P72" s="143"/>
      <c r="Q72" s="143"/>
      <c r="R72" s="143"/>
      <c r="S72" s="143"/>
      <c r="T72" s="143"/>
      <c r="U72" s="143"/>
      <c r="V72" s="143"/>
      <c r="W72" s="143"/>
      <c r="X72" s="143"/>
      <c r="Y72" s="143"/>
      <c r="Z72" s="143"/>
      <c r="AA72" s="198"/>
      <c r="AB72" s="194"/>
      <c r="AC72" s="194"/>
    </row>
    <row r="73" spans="1:27" s="192" customFormat="1" ht="24.75" customHeight="1" hidden="1">
      <c r="A73" s="186"/>
      <c r="B73" s="187"/>
      <c r="C73" s="188"/>
      <c r="D73" s="209" t="s">
        <v>121</v>
      </c>
      <c r="E73" s="210"/>
      <c r="F73" s="210" t="s">
        <v>64</v>
      </c>
      <c r="G73" s="211">
        <v>69589</v>
      </c>
      <c r="H73" s="212">
        <f>U43</f>
        <v>1629</v>
      </c>
      <c r="I73" s="213">
        <f t="shared" si="3"/>
        <v>0.0234088720918536</v>
      </c>
      <c r="J73" s="185"/>
      <c r="K73" s="185"/>
      <c r="L73" s="143"/>
      <c r="M73" s="143"/>
      <c r="N73" s="143"/>
      <c r="O73" s="143"/>
      <c r="P73" s="143"/>
      <c r="Q73" s="143"/>
      <c r="R73" s="143"/>
      <c r="S73" s="143"/>
      <c r="T73" s="143"/>
      <c r="U73" s="143"/>
      <c r="V73" s="143"/>
      <c r="W73" s="143"/>
      <c r="X73" s="143"/>
      <c r="Y73" s="143"/>
      <c r="Z73" s="143"/>
      <c r="AA73" s="143"/>
    </row>
    <row r="74" spans="1:27" s="192" customFormat="1" ht="24.75" customHeight="1" hidden="1">
      <c r="A74" s="186"/>
      <c r="B74" s="187"/>
      <c r="C74" s="188"/>
      <c r="D74" s="209" t="s">
        <v>122</v>
      </c>
      <c r="E74" s="210"/>
      <c r="F74" s="210" t="s">
        <v>104</v>
      </c>
      <c r="G74" s="212">
        <v>12</v>
      </c>
      <c r="H74" s="212">
        <f>V43</f>
        <v>0</v>
      </c>
      <c r="I74" s="213">
        <f t="shared" si="3"/>
        <v>0</v>
      </c>
      <c r="J74" s="185"/>
      <c r="K74" s="185"/>
      <c r="L74" s="143"/>
      <c r="M74" s="143"/>
      <c r="N74" s="143"/>
      <c r="O74" s="143"/>
      <c r="P74" s="143"/>
      <c r="Q74" s="143"/>
      <c r="R74" s="143"/>
      <c r="S74" s="143"/>
      <c r="T74" s="143"/>
      <c r="U74" s="143"/>
      <c r="V74" s="143"/>
      <c r="W74" s="143"/>
      <c r="X74" s="143"/>
      <c r="Y74" s="143"/>
      <c r="Z74" s="143"/>
      <c r="AA74" s="143"/>
    </row>
    <row r="75" spans="1:27" s="192" customFormat="1" ht="24.75" customHeight="1">
      <c r="A75" s="186"/>
      <c r="B75" s="187"/>
      <c r="C75" s="188"/>
      <c r="D75" s="209" t="s">
        <v>123</v>
      </c>
      <c r="E75" s="210"/>
      <c r="F75" s="210" t="s">
        <v>61</v>
      </c>
      <c r="G75" s="212">
        <v>212994</v>
      </c>
      <c r="H75" s="212">
        <f>W43</f>
        <v>23454</v>
      </c>
      <c r="I75" s="213">
        <f t="shared" si="3"/>
        <v>0.11011577790923688</v>
      </c>
      <c r="J75" s="185"/>
      <c r="K75" s="185"/>
      <c r="L75" s="143"/>
      <c r="M75" s="143"/>
      <c r="N75" s="143"/>
      <c r="O75" s="143"/>
      <c r="P75" s="143"/>
      <c r="Q75" s="143"/>
      <c r="R75" s="143"/>
      <c r="S75" s="143"/>
      <c r="T75" s="143"/>
      <c r="U75" s="143"/>
      <c r="V75" s="143"/>
      <c r="W75" s="143"/>
      <c r="X75" s="143"/>
      <c r="Y75" s="143"/>
      <c r="Z75" s="143"/>
      <c r="AA75" s="143"/>
    </row>
    <row r="76" spans="1:27" s="192" customFormat="1" ht="24.75" customHeight="1">
      <c r="A76" s="199"/>
      <c r="B76" s="200"/>
      <c r="C76" s="201"/>
      <c r="D76" s="209" t="s">
        <v>15</v>
      </c>
      <c r="E76" s="210"/>
      <c r="F76" s="39" t="s">
        <v>62</v>
      </c>
      <c r="G76" s="212">
        <v>1502400</v>
      </c>
      <c r="H76" s="212">
        <f>X43</f>
        <v>626118</v>
      </c>
      <c r="I76" s="213">
        <f>H76/G76</f>
        <v>0.41674520766773165</v>
      </c>
      <c r="J76" s="185"/>
      <c r="K76" s="185"/>
      <c r="L76" s="143"/>
      <c r="M76" s="143"/>
      <c r="N76" s="143"/>
      <c r="O76" s="143"/>
      <c r="P76" s="143"/>
      <c r="Q76" s="143"/>
      <c r="R76" s="143"/>
      <c r="S76" s="143"/>
      <c r="T76" s="143"/>
      <c r="U76" s="143"/>
      <c r="V76" s="143"/>
      <c r="W76" s="143"/>
      <c r="X76" s="143"/>
      <c r="Y76" s="143"/>
      <c r="Z76" s="143"/>
      <c r="AA76" s="143"/>
    </row>
    <row r="77" spans="1:27" s="192" customFormat="1" ht="24.75" customHeight="1" hidden="1">
      <c r="A77" s="199"/>
      <c r="B77" s="200"/>
      <c r="C77" s="201"/>
      <c r="D77" s="209" t="s">
        <v>184</v>
      </c>
      <c r="E77" s="210"/>
      <c r="F77" s="209" t="s">
        <v>177</v>
      </c>
      <c r="G77" s="212">
        <v>889</v>
      </c>
      <c r="H77" s="212">
        <v>0</v>
      </c>
      <c r="I77" s="213">
        <f t="shared" si="3"/>
        <v>0</v>
      </c>
      <c r="J77" s="185"/>
      <c r="K77" s="185"/>
      <c r="L77" s="143"/>
      <c r="M77" s="143"/>
      <c r="N77" s="143"/>
      <c r="O77" s="143"/>
      <c r="P77" s="143"/>
      <c r="Q77" s="143"/>
      <c r="R77" s="143"/>
      <c r="S77" s="143"/>
      <c r="T77" s="143"/>
      <c r="U77" s="143"/>
      <c r="V77" s="143"/>
      <c r="W77" s="143"/>
      <c r="X77" s="143"/>
      <c r="Y77" s="143"/>
      <c r="Z77" s="143"/>
      <c r="AA77" s="143"/>
    </row>
    <row r="78" spans="1:14" s="192" customFormat="1" ht="24.75" customHeight="1">
      <c r="A78" s="199"/>
      <c r="B78" s="200"/>
      <c r="C78" s="201"/>
      <c r="D78" s="209" t="s">
        <v>146</v>
      </c>
      <c r="E78" s="210"/>
      <c r="F78" s="39" t="s">
        <v>145</v>
      </c>
      <c r="G78" s="212">
        <v>166589</v>
      </c>
      <c r="H78" s="212">
        <f>Y43</f>
        <v>139280</v>
      </c>
      <c r="I78" s="213">
        <f>H78/G78</f>
        <v>0.8360696084375319</v>
      </c>
      <c r="J78" s="185"/>
      <c r="K78" s="185"/>
      <c r="L78" s="143"/>
      <c r="M78" s="143"/>
      <c r="N78" s="143"/>
    </row>
    <row r="79" spans="1:11" s="192" customFormat="1" ht="43.5" customHeight="1">
      <c r="A79" s="195"/>
      <c r="B79" s="196"/>
      <c r="C79" s="195"/>
      <c r="D79" s="185"/>
      <c r="E79" s="185"/>
      <c r="F79" s="185"/>
      <c r="G79" s="206"/>
      <c r="H79" s="185"/>
      <c r="I79" s="185"/>
      <c r="J79" s="185"/>
      <c r="K79" s="185"/>
    </row>
    <row r="80" spans="1:7" s="192" customFormat="1" ht="15">
      <c r="A80" s="195"/>
      <c r="B80" s="196"/>
      <c r="C80" s="195"/>
      <c r="G80" s="193"/>
    </row>
    <row r="81" spans="1:7" s="192" customFormat="1" ht="15">
      <c r="A81" s="195"/>
      <c r="B81" s="196"/>
      <c r="C81" s="195"/>
      <c r="G81" s="193"/>
    </row>
    <row r="82" spans="1:3" s="192" customFormat="1" ht="15">
      <c r="A82" s="195"/>
      <c r="B82" s="196"/>
      <c r="C82" s="195"/>
    </row>
    <row r="83" s="192" customFormat="1" ht="15">
      <c r="B83" s="191"/>
    </row>
    <row r="84" s="192" customFormat="1" ht="15">
      <c r="B84" s="191"/>
    </row>
    <row r="85" s="192" customFormat="1" ht="15">
      <c r="B85" s="191"/>
    </row>
    <row r="86" s="192" customFormat="1" ht="15">
      <c r="B86" s="191"/>
    </row>
    <row r="87" s="192" customFormat="1" ht="15">
      <c r="B87" s="191"/>
    </row>
    <row r="88" s="192" customFormat="1" ht="15">
      <c r="B88" s="191"/>
    </row>
    <row r="89" s="192" customFormat="1" ht="15">
      <c r="B89" s="191"/>
    </row>
    <row r="90" s="192" customFormat="1" ht="15">
      <c r="B90" s="191"/>
    </row>
    <row r="91" s="192" customFormat="1" ht="15">
      <c r="B91" s="191"/>
    </row>
    <row r="92" s="192" customFormat="1" ht="15">
      <c r="B92" s="191"/>
    </row>
    <row r="93" s="192" customFormat="1" ht="15">
      <c r="B93" s="191"/>
    </row>
    <row r="94" s="192" customFormat="1" ht="15">
      <c r="B94" s="191"/>
    </row>
    <row r="95" s="192" customFormat="1" ht="15">
      <c r="B95" s="191"/>
    </row>
    <row r="96" s="192" customFormat="1" ht="15">
      <c r="B96" s="191"/>
    </row>
    <row r="97" s="192" customFormat="1" ht="15">
      <c r="B97" s="191"/>
    </row>
    <row r="98" s="192" customFormat="1" ht="15">
      <c r="B98" s="191"/>
    </row>
    <row r="99" s="192" customFormat="1" ht="15">
      <c r="B99" s="191"/>
    </row>
    <row r="100" s="192" customFormat="1" ht="15">
      <c r="B100" s="191"/>
    </row>
    <row r="101" s="192" customFormat="1" ht="15">
      <c r="B101" s="191"/>
    </row>
    <row r="102" s="192" customFormat="1" ht="15">
      <c r="B102" s="191"/>
    </row>
    <row r="103" s="192" customFormat="1" ht="15">
      <c r="B103" s="191"/>
    </row>
    <row r="104" s="192" customFormat="1" ht="15">
      <c r="B104" s="191"/>
    </row>
    <row r="105" s="192" customFormat="1" ht="15">
      <c r="B105" s="191"/>
    </row>
    <row r="106" spans="2:4" s="17" customFormat="1" ht="15">
      <c r="B106" s="18"/>
      <c r="D106" s="18"/>
    </row>
    <row r="107" spans="2:4" s="17" customFormat="1" ht="15">
      <c r="B107" s="18"/>
      <c r="D107" s="18"/>
    </row>
  </sheetData>
  <sheetProtection/>
  <mergeCells count="3">
    <mergeCell ref="D5:Z5"/>
    <mergeCell ref="X45:Y45"/>
    <mergeCell ref="D1:Z1"/>
  </mergeCells>
  <printOptions horizontalCentered="1"/>
  <pageMargins left="0" right="0" top="0.3937007874015748" bottom="0" header="0"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Visar Imeri</cp:lastModifiedBy>
  <cp:lastPrinted>2017-10-24T08:06:33Z</cp:lastPrinted>
  <dcterms:created xsi:type="dcterms:W3CDTF">2012-06-12T09:00:14Z</dcterms:created>
  <dcterms:modified xsi:type="dcterms:W3CDTF">2019-07-04T08:38:33Z</dcterms:modified>
  <cp:category/>
  <cp:version/>
  <cp:contentType/>
  <cp:contentStatus/>
</cp:coreProperties>
</file>