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200" activeTab="4"/>
  </bookViews>
  <sheets>
    <sheet name="0" sheetId="1" r:id="rId1"/>
    <sheet name="1" sheetId="2" r:id="rId2"/>
    <sheet name="2" sheetId="3" r:id="rId3"/>
    <sheet name="3" sheetId="4" r:id="rId4"/>
    <sheet name="4" sheetId="5" r:id="rId5"/>
  </sheets>
  <definedNames>
    <definedName name="_xlnm.Print_Area" localSheetId="0">'0'!#REF!</definedName>
    <definedName name="_xlnm.Print_Area" localSheetId="1">'1'!$D$1:$V$44</definedName>
    <definedName name="_xlnm.Print_Area" localSheetId="2">'2'!$A$2:$AD$5</definedName>
    <definedName name="_xlnm.Print_Area" localSheetId="3">'3'!$D$2:$V$44</definedName>
    <definedName name="_xlnm.Print_Area" localSheetId="4">'4'!$D$2:$Z$57</definedName>
  </definedNames>
  <calcPr fullCalcOnLoad="1"/>
</workbook>
</file>

<file path=xl/sharedStrings.xml><?xml version="1.0" encoding="utf-8"?>
<sst xmlns="http://schemas.openxmlformats.org/spreadsheetml/2006/main" count="536" uniqueCount="184">
  <si>
    <t>No.</t>
  </si>
  <si>
    <t>VFP</t>
  </si>
  <si>
    <t>Seda broker</t>
  </si>
  <si>
    <t>Euromak</t>
  </si>
  <si>
    <t>JDB Broker</t>
  </si>
  <si>
    <t>Nashe osiguruvanje</t>
  </si>
  <si>
    <t>Legra</t>
  </si>
  <si>
    <t>KMK Broker</t>
  </si>
  <si>
    <t>Total</t>
  </si>
  <si>
    <t>Мобилити</t>
  </si>
  <si>
    <t>ВФП</t>
  </si>
  <si>
    <t>Еуромак</t>
  </si>
  <si>
    <t>Наше осигурување</t>
  </si>
  <si>
    <t>Легра</t>
  </si>
  <si>
    <t>Вкупно</t>
  </si>
  <si>
    <t>Winner</t>
  </si>
  <si>
    <t xml:space="preserve">   19. Life insurance</t>
  </si>
  <si>
    <t>000 mkd</t>
  </si>
  <si>
    <t>000 мкд</t>
  </si>
  <si>
    <t>Учество</t>
  </si>
  <si>
    <t>AMG Premium</t>
  </si>
  <si>
    <t>Evroins</t>
  </si>
  <si>
    <t>Евроинс</t>
  </si>
  <si>
    <t>Grawe</t>
  </si>
  <si>
    <t>Граве</t>
  </si>
  <si>
    <t>Супер Брокер</t>
  </si>
  <si>
    <t>15. Гаранции</t>
  </si>
  <si>
    <t>АМГ премиум</t>
  </si>
  <si>
    <t>А-тим</t>
  </si>
  <si>
    <t>Делта-инс</t>
  </si>
  <si>
    <t>Еуро експертс</t>
  </si>
  <si>
    <t>Ин-брокер</t>
  </si>
  <si>
    <t>ЈДБ брокер</t>
  </si>
  <si>
    <t>КМК брокер</t>
  </si>
  <si>
    <t>Кораб Инс</t>
  </si>
  <si>
    <t>Нов Осигурителен Брокер</t>
  </si>
  <si>
    <t>Полиса плус</t>
  </si>
  <si>
    <t>Седа брокер</t>
  </si>
  <si>
    <t>Цертус</t>
  </si>
  <si>
    <t>A-tim</t>
  </si>
  <si>
    <t>Euro eksperts</t>
  </si>
  <si>
    <t>Korab ins</t>
  </si>
  <si>
    <t>Mobiliti</t>
  </si>
  <si>
    <t>Nov osiguritelen broker</t>
  </si>
  <si>
    <t>Polisa plus</t>
  </si>
  <si>
    <t>Super broker</t>
  </si>
  <si>
    <t>Certus</t>
  </si>
  <si>
    <t>Триглав</t>
  </si>
  <si>
    <t>Сава</t>
  </si>
  <si>
    <t>Винер</t>
  </si>
  <si>
    <t>Еуролинк</t>
  </si>
  <si>
    <t>Уника</t>
  </si>
  <si>
    <t>Кроација неживот</t>
  </si>
  <si>
    <t>Осигурителна полиса</t>
  </si>
  <si>
    <t>Кроација живот</t>
  </si>
  <si>
    <t>Винер живот</t>
  </si>
  <si>
    <t>Уника живот</t>
  </si>
  <si>
    <t>Delta- ins</t>
  </si>
  <si>
    <t>11. Одговорност воздухоплови</t>
  </si>
  <si>
    <t>01. Незгода</t>
  </si>
  <si>
    <t>09. Имот останато</t>
  </si>
  <si>
    <t>10. АО (вкупно)</t>
  </si>
  <si>
    <t>13. Општа одговорност</t>
  </si>
  <si>
    <t>18. Туристичка помош</t>
  </si>
  <si>
    <t>19. Живот</t>
  </si>
  <si>
    <t>07. Карго</t>
  </si>
  <si>
    <t>16. Финансиски загуби</t>
  </si>
  <si>
    <t>06. Каско пловни објекти</t>
  </si>
  <si>
    <t>Македонија</t>
  </si>
  <si>
    <t>ASUC Broker</t>
  </si>
  <si>
    <t>Мега брокер</t>
  </si>
  <si>
    <t>С.Т.М Брокер Плус</t>
  </si>
  <si>
    <t>CVO Broker</t>
  </si>
  <si>
    <t>Mega Broker</t>
  </si>
  <si>
    <t>S.T.M Broker Plus</t>
  </si>
  <si>
    <t>Safe Invest</t>
  </si>
  <si>
    <t>Makedonija</t>
  </si>
  <si>
    <t>Triglav</t>
  </si>
  <si>
    <t>Sava</t>
  </si>
  <si>
    <t>Eurolink</t>
  </si>
  <si>
    <t>Uniqa</t>
  </si>
  <si>
    <t>Croatoa nonlife</t>
  </si>
  <si>
    <t>Insurance policy</t>
  </si>
  <si>
    <t>Croatia life</t>
  </si>
  <si>
    <t>Winner life</t>
  </si>
  <si>
    <t>Uniqa life</t>
  </si>
  <si>
    <t>Посредување во договарање за осигурување</t>
  </si>
  <si>
    <t>АМ Брокер</t>
  </si>
  <si>
    <t>In- broker</t>
  </si>
  <si>
    <t>AM Broker</t>
  </si>
  <si>
    <t>VIA Broker</t>
  </si>
  <si>
    <t>Veber GMA</t>
  </si>
  <si>
    <t>SN Osiguritelen Broker</t>
  </si>
  <si>
    <t>Mak trend Broker</t>
  </si>
  <si>
    <t>ЦВО Брокер</t>
  </si>
  <si>
    <t>АСУЦ Брокер</t>
  </si>
  <si>
    <t>ВИА Брокер</t>
  </si>
  <si>
    <t>Вебер ГМА</t>
  </si>
  <si>
    <t>Мак Тренд Брокер</t>
  </si>
  <si>
    <t>02. Здравствено</t>
  </si>
  <si>
    <t>03. Каско моторни возила</t>
  </si>
  <si>
    <t>04. Каско шински возила</t>
  </si>
  <si>
    <t>05. Каско воздухоплови</t>
  </si>
  <si>
    <t>08. Имот од пожар и др.опасн.</t>
  </si>
  <si>
    <t>12. Одговорност пловни објекти</t>
  </si>
  <si>
    <t xml:space="preserve">14. Кредити </t>
  </si>
  <si>
    <t>17. Правна заштита</t>
  </si>
  <si>
    <t>Intermediation insurance activities</t>
  </si>
  <si>
    <t>01. Accident</t>
  </si>
  <si>
    <t>02. Health</t>
  </si>
  <si>
    <t>03. Motor vehicles (casco)</t>
  </si>
  <si>
    <t>04. Railway vehicles (casco)</t>
  </si>
  <si>
    <t>05. Aircrafts (casco)</t>
  </si>
  <si>
    <t>06. Vessels (casco)</t>
  </si>
  <si>
    <t>07. Cargo</t>
  </si>
  <si>
    <t>08.  Property, fire and nat.forces</t>
  </si>
  <si>
    <t>09.  Property, other</t>
  </si>
  <si>
    <t>10. MTPL (total)</t>
  </si>
  <si>
    <t>11.Aircraft's liability</t>
  </si>
  <si>
    <t>12. Vessel's liability</t>
  </si>
  <si>
    <t>13. General liability</t>
  </si>
  <si>
    <t>14. Credit</t>
  </si>
  <si>
    <t>15. Suretyship</t>
  </si>
  <si>
    <t>16. Financial losses</t>
  </si>
  <si>
    <t>17. Legal expenses</t>
  </si>
  <si>
    <t>18.Tourists assistance</t>
  </si>
  <si>
    <t>АГЕНЦИЈА ЗА</t>
  </si>
  <si>
    <t xml:space="preserve">СУПЕРВИЗИЈА НА </t>
  </si>
  <si>
    <t>ОСИГУРУВАЊЕ</t>
  </si>
  <si>
    <t>Р е п у б л и к а   М а к е д о н и ј а</t>
  </si>
  <si>
    <t xml:space="preserve">Извештаj за обемот и содржината на работа на </t>
  </si>
  <si>
    <t xml:space="preserve">Report on the scope and content of the work </t>
  </si>
  <si>
    <t>INSURANCE</t>
  </si>
  <si>
    <t>SUPERVISION</t>
  </si>
  <si>
    <t>AGENCY</t>
  </si>
  <si>
    <t>R e p u b l i c  o f  M a c e d o n i a</t>
  </si>
  <si>
    <t>Осигурително брокерските друштва</t>
  </si>
  <si>
    <t>of Insurance Brokerage Companies</t>
  </si>
  <si>
    <t>Table 2. Number of contracts (by classes of insurance)</t>
  </si>
  <si>
    <t>Табела 2. Број на договори (по класи на осигурување)</t>
  </si>
  <si>
    <t>Table 1. Number of contracts (by insurance undertakings)</t>
  </si>
  <si>
    <t>Табела 1. Број на договори (по друштва за осигурување)</t>
  </si>
  <si>
    <t>Table 3. Gross Written Premium (by insurance undertaking)</t>
  </si>
  <si>
    <t>Табела 3. Бруто полисирана премија (по друштва за осигурување)</t>
  </si>
  <si>
    <t>Table 4. Gross Written Premium (by classes of insurance)</t>
  </si>
  <si>
    <t>Табела 4. Бруто полисирана премија (по класи на осигурување)</t>
  </si>
  <si>
    <t>Porshe Broker</t>
  </si>
  <si>
    <t>21. Удели во инвестициски фондови</t>
  </si>
  <si>
    <t>21. Unit- linked</t>
  </si>
  <si>
    <t>Цел сектор</t>
  </si>
  <si>
    <t>Сафе Инвест</t>
  </si>
  <si>
    <t>СН Осигурителен Брокер</t>
  </si>
  <si>
    <t>Порше Брокер</t>
  </si>
  <si>
    <t>Џокер Инс Брокер</t>
  </si>
  <si>
    <t>Joker Ins Broker</t>
  </si>
  <si>
    <t>ЕОС Брокер</t>
  </si>
  <si>
    <t>EOS Broker</t>
  </si>
  <si>
    <t>Еуросиг</t>
  </si>
  <si>
    <t>ОБД</t>
  </si>
  <si>
    <t>Eurosig</t>
  </si>
  <si>
    <t>ПЕТРОЛ-ОИЛ Брокер</t>
  </si>
  <si>
    <t>Petrol - Oil Broker</t>
  </si>
  <si>
    <t xml:space="preserve"> </t>
  </si>
  <si>
    <t>РИЗИКО Осигурување</t>
  </si>
  <si>
    <t>АУРОН Брокер</t>
  </si>
  <si>
    <t>RIZIKO Osiguruvanje</t>
  </si>
  <si>
    <t>AURON Broker</t>
  </si>
  <si>
    <t>Croatia nonlife</t>
  </si>
  <si>
    <t>VIN Broker</t>
  </si>
  <si>
    <t>ВИН Брокер</t>
  </si>
  <si>
    <t>Нова</t>
  </si>
  <si>
    <t>Nova</t>
  </si>
  <si>
    <t>Скопје, 2018</t>
  </si>
  <si>
    <t>Skopje, 2018</t>
  </si>
  <si>
    <t>Триглав живот</t>
  </si>
  <si>
    <t>Triglav life</t>
  </si>
  <si>
    <t>Бројот на склучени договори не претставува збир од бројот на договори пооделно по класи на осигурување, бидејќи еден договорот за осигурување може да покрива осигурени настани по однос на различни класи на осигурување и во тој случај договорот се внесува во секоја класа на осигурување, согласно поделбата на класите на  осигурување, но се брои само еднаш. Агрегираниот износ на овој параметар збирно за сите класи на осигурување претставува број  на склучени договори, без разлика дали полисата покрива ризици од една или повеќе класи на  осигурување.</t>
  </si>
  <si>
    <t xml:space="preserve">The number of concluded contracts is not a sum of the number of contracts concluded separately by classes of insurance, since an insurance contract may cover insured events in relation to different classes of insurance and in that case the contract is entered into each class of insurance, according to the clasiffication of the classes of insurance, but counts only once. The aggregate amount of this parameter for all classes of insurance is the number of concluded contracts, regardless of whether the policy covers the risks of one or more classes of insurance. </t>
  </si>
  <si>
    <t xml:space="preserve"> за периодот 1.1-30.09.2018</t>
  </si>
  <si>
    <t>for the period 1.1-30.09.2018</t>
  </si>
  <si>
    <t xml:space="preserve">Напомена: Податоците се добиени oд страна на друштвата при редoвнo
известување по член 151 од Законот за супервизија на осигурување (“Службен весник на
Република Македонија” бр. 27/02, 84/02, 98/02, 33/04, 88/05, 79/07, 8/08, 88/08, 56/09, 67/10, 44/11, 188/13, 43/14, 112/14, 153/15, 192/15, 23/16, 83/18 и 198/18).
Раководствата на друштвата се одговорни за изготвување и објективно презентирање на податоците.
</t>
  </si>
  <si>
    <t xml:space="preserve">Remark: The data is obtained from the companies through regularly reporting
according to the article 151 from the Insurance Supervision Law (“Official Gazette” no.
27/02, 84/02, 98/02, 33/04, 88/05, 79/07, 8/08, 88/08, 56/09, 67/10, 44/11, 188/13, 43/14, 112/14, 153/15, 192/15, 23/16, 83/18 and 198/18).
The management is responsible for fair presentation and accurate data.
Exchange rate on 30.09.2018: 1 EUR =  61.4938 MKD
</t>
  </si>
  <si>
    <t>20. Брак или породување</t>
  </si>
  <si>
    <t>20. Marriage and birth</t>
  </si>
</sst>
</file>

<file path=xl/styles.xml><?xml version="1.0" encoding="utf-8"?>
<styleSheet xmlns="http://schemas.openxmlformats.org/spreadsheetml/2006/main">
  <numFmts count="8">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s>
  <fonts count="85">
    <font>
      <sz val="11"/>
      <color theme="1"/>
      <name val="Calibri"/>
      <family val="2"/>
    </font>
    <font>
      <sz val="11"/>
      <color indexed="8"/>
      <name val="Calibri"/>
      <family val="2"/>
    </font>
    <font>
      <sz val="11"/>
      <color indexed="8"/>
      <name val="Tahoma"/>
      <family val="2"/>
    </font>
    <font>
      <b/>
      <i/>
      <sz val="14"/>
      <color indexed="23"/>
      <name val="Calibri"/>
      <family val="2"/>
    </font>
    <font>
      <sz val="8"/>
      <color indexed="8"/>
      <name val="Calibri"/>
      <family val="2"/>
    </font>
    <font>
      <b/>
      <sz val="8"/>
      <color indexed="9"/>
      <name val="Calibri"/>
      <family val="2"/>
    </font>
    <font>
      <b/>
      <sz val="8"/>
      <color indexed="8"/>
      <name val="Calibri"/>
      <family val="2"/>
    </font>
    <font>
      <sz val="10"/>
      <color indexed="8"/>
      <name val="Calibri"/>
      <family val="2"/>
    </font>
    <font>
      <b/>
      <i/>
      <sz val="16"/>
      <color indexed="23"/>
      <name val="Calibri"/>
      <family val="2"/>
    </font>
    <font>
      <b/>
      <sz val="10"/>
      <color indexed="8"/>
      <name val="Calibri"/>
      <family val="2"/>
    </font>
    <font>
      <b/>
      <sz val="8"/>
      <name val="Calibri"/>
      <family val="2"/>
    </font>
    <font>
      <b/>
      <i/>
      <sz val="16"/>
      <color indexed="10"/>
      <name val="Calibri"/>
      <family val="2"/>
    </font>
    <font>
      <b/>
      <i/>
      <sz val="14"/>
      <color indexed="10"/>
      <name val="Calibri"/>
      <family val="2"/>
    </font>
    <font>
      <sz val="11"/>
      <color indexed="8"/>
      <name val="Arial"/>
      <family val="2"/>
    </font>
    <font>
      <sz val="8"/>
      <name val="Calibri"/>
      <family val="2"/>
    </font>
    <font>
      <b/>
      <sz val="11"/>
      <color indexed="8"/>
      <name val="Calibri"/>
      <family val="2"/>
    </font>
    <font>
      <b/>
      <sz val="18"/>
      <name val="Calibri"/>
      <family val="2"/>
    </font>
    <font>
      <b/>
      <sz val="20"/>
      <name val="Calibri"/>
      <family val="2"/>
    </font>
    <font>
      <sz val="16"/>
      <color indexed="23"/>
      <name val="Calibri"/>
      <family val="2"/>
    </font>
    <font>
      <b/>
      <sz val="16"/>
      <color indexed="23"/>
      <name val="Calibri"/>
      <family val="2"/>
    </font>
    <font>
      <sz val="16"/>
      <color indexed="10"/>
      <name val="Calibri"/>
      <family val="2"/>
    </font>
    <font>
      <b/>
      <sz val="18"/>
      <color indexed="8"/>
      <name val="Calibri"/>
      <family val="2"/>
    </font>
    <font>
      <b/>
      <i/>
      <sz val="20"/>
      <color indexed="23"/>
      <name val="Calibri"/>
      <family val="2"/>
    </font>
    <font>
      <sz val="16"/>
      <name val="Calibri"/>
      <family val="2"/>
    </font>
    <font>
      <b/>
      <sz val="14"/>
      <name val="Calibri"/>
      <family val="2"/>
    </font>
    <font>
      <b/>
      <sz val="16"/>
      <name val="Calibri"/>
      <family val="2"/>
    </font>
    <font>
      <sz val="11"/>
      <color indexed="10"/>
      <name val="Calibri"/>
      <family val="2"/>
    </font>
    <font>
      <sz val="10"/>
      <color indexed="10"/>
      <name val="Calibri"/>
      <family val="2"/>
    </font>
    <font>
      <sz val="11"/>
      <name val="Calibri"/>
      <family val="2"/>
    </font>
    <font>
      <sz val="10"/>
      <name val="Tahoma"/>
      <family val="2"/>
    </font>
    <font>
      <b/>
      <sz val="9"/>
      <color indexed="63"/>
      <name val="Arial"/>
      <family val="2"/>
    </font>
    <font>
      <sz val="14"/>
      <color indexed="8"/>
      <name val="Calibri"/>
      <family val="2"/>
    </font>
    <font>
      <sz val="11"/>
      <color indexed="9"/>
      <name val="Calibri"/>
      <family val="2"/>
    </font>
    <font>
      <sz val="10"/>
      <color indexed="9"/>
      <name val="Calibri"/>
      <family val="2"/>
    </font>
    <font>
      <sz val="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9"/>
      <color indexed="63"/>
      <name val="Calibri"/>
      <family val="0"/>
    </font>
    <font>
      <b/>
      <sz val="16"/>
      <color indexed="23"/>
      <name val="Cambria"/>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Calibri"/>
      <family val="2"/>
    </font>
    <font>
      <b/>
      <sz val="8"/>
      <color theme="0"/>
      <name val="Calibri"/>
      <family val="2"/>
    </font>
    <font>
      <b/>
      <sz val="8"/>
      <color theme="1"/>
      <name val="Calibri"/>
      <family val="2"/>
    </font>
    <font>
      <sz val="10"/>
      <color theme="1"/>
      <name val="Calibri"/>
      <family val="2"/>
    </font>
    <font>
      <b/>
      <i/>
      <sz val="16"/>
      <color rgb="FF953735"/>
      <name val="Calibri"/>
      <family val="2"/>
    </font>
    <font>
      <b/>
      <i/>
      <sz val="14"/>
      <color theme="1" tint="0.49998000264167786"/>
      <name val="Calibri"/>
      <family val="2"/>
    </font>
    <font>
      <b/>
      <sz val="10"/>
      <color theme="1"/>
      <name val="Calibri"/>
      <family val="2"/>
    </font>
    <font>
      <b/>
      <i/>
      <sz val="16"/>
      <color theme="1" tint="0.49998000264167786"/>
      <name val="Calibri"/>
      <family val="2"/>
    </font>
    <font>
      <b/>
      <i/>
      <sz val="14"/>
      <color rgb="FF953735"/>
      <name val="Calibri"/>
      <family val="2"/>
    </font>
    <font>
      <sz val="11"/>
      <color theme="1"/>
      <name val="Tahoma"/>
      <family val="2"/>
    </font>
    <font>
      <sz val="16"/>
      <color theme="0" tint="-0.4999699890613556"/>
      <name val="Calibri"/>
      <family val="2"/>
    </font>
    <font>
      <b/>
      <sz val="16"/>
      <color theme="0" tint="-0.4999699890613556"/>
      <name val="Calibri"/>
      <family val="2"/>
    </font>
    <font>
      <b/>
      <sz val="18"/>
      <color theme="1"/>
      <name val="Calibri"/>
      <family val="2"/>
    </font>
    <font>
      <b/>
      <i/>
      <sz val="20"/>
      <color theme="0" tint="-0.4999699890613556"/>
      <name val="Calibri"/>
      <family val="2"/>
    </font>
    <font>
      <sz val="10"/>
      <color rgb="FFFF0000"/>
      <name val="Calibri"/>
      <family val="2"/>
    </font>
    <font>
      <sz val="14"/>
      <color theme="1"/>
      <name val="Calibri"/>
      <family val="2"/>
    </font>
    <font>
      <sz val="10"/>
      <color theme="0"/>
      <name val="Calibri"/>
      <family val="2"/>
    </font>
    <font>
      <sz val="16"/>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4999699890613556"/>
        <bgColor indexed="64"/>
      </patternFill>
    </fill>
    <fill>
      <patternFill patternType="solid">
        <fgColor rgb="FF953735"/>
        <bgColor indexed="64"/>
      </patternFill>
    </fill>
    <fill>
      <patternFill patternType="solid">
        <fgColor theme="0"/>
        <bgColor indexed="64"/>
      </patternFill>
    </fill>
    <fill>
      <patternFill patternType="solid">
        <fgColor theme="8" tint="-0.24997000396251678"/>
        <bgColor indexed="64"/>
      </patternFill>
    </fill>
    <fill>
      <patternFill patternType="solid">
        <fgColor theme="0" tint="-0.4999699890613556"/>
        <bgColor indexed="64"/>
      </patternFill>
    </fill>
    <fill>
      <patternFill patternType="solid">
        <fgColor theme="0" tint="-0.1499900072813034"/>
        <bgColor indexed="64"/>
      </patternFill>
    </fill>
    <fill>
      <patternFill patternType="solid">
        <fgColor indexed="9"/>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theme="1" tint="0.49998000264167786"/>
      </left>
      <right style="thick">
        <color theme="1" tint="0.49998000264167786"/>
      </right>
      <top style="thick">
        <color theme="1" tint="0.49998000264167786"/>
      </top>
      <bottom/>
    </border>
    <border>
      <left style="thick">
        <color theme="1" tint="0.49998000264167786"/>
      </left>
      <right/>
      <top style="thick">
        <color theme="1" tint="0.49998000264167786"/>
      </top>
      <bottom/>
    </border>
    <border>
      <left style="medium"/>
      <right style="thick">
        <color theme="1" tint="0.49998000264167786"/>
      </right>
      <top style="thick">
        <color theme="1" tint="0.49998000264167786"/>
      </top>
      <bottom/>
    </border>
    <border>
      <left style="medium">
        <color rgb="FF953735"/>
      </left>
      <right style="medium">
        <color rgb="FF953735"/>
      </right>
      <top style="thick">
        <color rgb="FF953735"/>
      </top>
      <bottom/>
    </border>
    <border>
      <left style="thick">
        <color rgb="FF953735"/>
      </left>
      <right/>
      <top style="thick">
        <color rgb="FF953735"/>
      </top>
      <bottom/>
    </border>
    <border>
      <left style="thick">
        <color rgb="FF953735"/>
      </left>
      <right style="medium">
        <color rgb="FF953735"/>
      </right>
      <top style="thick">
        <color rgb="FF953735"/>
      </top>
      <bottom/>
    </border>
    <border>
      <left style="thick">
        <color theme="1" tint="0.49998000264167786"/>
      </left>
      <right/>
      <top/>
      <bottom/>
    </border>
    <border>
      <left/>
      <right/>
      <top/>
      <bottom style="thick">
        <color rgb="FF953735"/>
      </bottom>
    </border>
    <border>
      <left style="medium"/>
      <right/>
      <top style="thick">
        <color rgb="FF953735"/>
      </top>
      <bottom style="thin">
        <color theme="0" tint="-0.149959996342659"/>
      </bottom>
    </border>
    <border>
      <left style="double">
        <color theme="8"/>
      </left>
      <right/>
      <top style="double">
        <color theme="8"/>
      </top>
      <bottom/>
    </border>
    <border>
      <left/>
      <right/>
      <top style="double">
        <color theme="8"/>
      </top>
      <bottom/>
    </border>
    <border>
      <left/>
      <right style="double">
        <color theme="8"/>
      </right>
      <top style="double">
        <color theme="8"/>
      </top>
      <bottom/>
    </border>
    <border>
      <left style="double">
        <color theme="8"/>
      </left>
      <right/>
      <top/>
      <bottom/>
    </border>
    <border>
      <left/>
      <right style="double">
        <color theme="8"/>
      </right>
      <top/>
      <bottom/>
    </border>
    <border>
      <left style="double">
        <color theme="8"/>
      </left>
      <right/>
      <top/>
      <bottom style="double">
        <color theme="8"/>
      </bottom>
    </border>
    <border>
      <left/>
      <right/>
      <top/>
      <bottom style="double">
        <color theme="8"/>
      </bottom>
    </border>
    <border>
      <left/>
      <right style="double">
        <color theme="8"/>
      </right>
      <top/>
      <bottom style="double">
        <color theme="8"/>
      </bottom>
    </border>
    <border>
      <left style="thick">
        <color theme="0" tint="-0.4999699890613556"/>
      </left>
      <right style="hair">
        <color theme="0" tint="-0.4999699890613556"/>
      </right>
      <top style="thick">
        <color theme="0" tint="-0.4999699890613556"/>
      </top>
      <bottom style="hair">
        <color theme="0" tint="-0.4999699890613556"/>
      </bottom>
    </border>
    <border>
      <left style="hair">
        <color theme="0" tint="-0.4999699890613556"/>
      </left>
      <right style="hair">
        <color theme="0" tint="-0.4999699890613556"/>
      </right>
      <top style="thick">
        <color theme="0" tint="-0.4999699890613556"/>
      </top>
      <bottom style="hair">
        <color theme="0" tint="-0.4999699890613556"/>
      </bottom>
    </border>
    <border>
      <left style="thick">
        <color theme="0" tint="-0.4999699890613556"/>
      </left>
      <right style="hair">
        <color theme="0" tint="-0.4999699890613556"/>
      </right>
      <top style="hair">
        <color theme="0" tint="-0.4999699890613556"/>
      </top>
      <bottom style="hair">
        <color theme="0" tint="-0.4999699890613556"/>
      </bottom>
    </border>
    <border>
      <left style="hair">
        <color theme="0" tint="-0.4999699890613556"/>
      </left>
      <right style="hair">
        <color theme="0" tint="-0.4999699890613556"/>
      </right>
      <top style="hair">
        <color theme="0" tint="-0.4999699890613556"/>
      </top>
      <bottom style="hair">
        <color theme="0" tint="-0.4999699890613556"/>
      </bottom>
    </border>
    <border>
      <left style="hair">
        <color theme="0" tint="-0.4999699890613556"/>
      </left>
      <right style="thick">
        <color theme="0" tint="-0.4999699890613556"/>
      </right>
      <top style="hair">
        <color theme="0" tint="-0.4999699890613556"/>
      </top>
      <bottom style="hair">
        <color theme="0" tint="-0.4999699890613556"/>
      </bottom>
    </border>
    <border>
      <left style="hair">
        <color theme="0" tint="-0.4999699890613556"/>
      </left>
      <right style="hair">
        <color theme="0" tint="-0.4999699890613556"/>
      </right>
      <top style="hair">
        <color theme="0" tint="-0.4999699890613556"/>
      </top>
      <bottom style="thick">
        <color theme="0" tint="-0.4999699890613556"/>
      </bottom>
    </border>
    <border>
      <left style="thick">
        <color theme="0" tint="-0.3499799966812134"/>
      </left>
      <right style="hair">
        <color theme="0" tint="-0.3499799966812134"/>
      </right>
      <top style="thick">
        <color theme="0" tint="-0.3499799966812134"/>
      </top>
      <bottom style="hair">
        <color theme="0" tint="-0.3499799966812134"/>
      </bottom>
    </border>
    <border>
      <left style="hair">
        <color theme="0" tint="-0.3499799966812134"/>
      </left>
      <right style="hair">
        <color theme="0" tint="-0.3499799966812134"/>
      </right>
      <top style="thick">
        <color theme="0" tint="-0.3499799966812134"/>
      </top>
      <bottom style="hair">
        <color theme="0" tint="-0.3499799966812134"/>
      </bottom>
    </border>
    <border>
      <left style="thick">
        <color theme="0" tint="-0.3499799966812134"/>
      </left>
      <right style="hair">
        <color theme="0" tint="-0.3499799966812134"/>
      </right>
      <top style="hair">
        <color theme="0" tint="-0.3499799966812134"/>
      </top>
      <bottom style="hair">
        <color theme="0" tint="-0.3499799966812134"/>
      </bottom>
    </border>
    <border>
      <left style="hair">
        <color theme="0" tint="-0.3499799966812134"/>
      </left>
      <right style="hair">
        <color theme="0" tint="-0.3499799966812134"/>
      </right>
      <top style="hair">
        <color theme="0" tint="-0.3499799966812134"/>
      </top>
      <bottom style="hair">
        <color theme="0" tint="-0.3499799966812134"/>
      </bottom>
    </border>
    <border>
      <left style="hair">
        <color theme="0" tint="-0.3499799966812134"/>
      </left>
      <right style="thick">
        <color theme="0" tint="-0.3499799966812134"/>
      </right>
      <top style="hair">
        <color theme="0" tint="-0.3499799966812134"/>
      </top>
      <bottom style="hair">
        <color theme="0" tint="-0.3499799966812134"/>
      </bottom>
    </border>
    <border>
      <left style="thick">
        <color theme="0" tint="-0.3499799966812134"/>
      </left>
      <right style="hair">
        <color theme="0" tint="-0.3499799966812134"/>
      </right>
      <top style="hair">
        <color theme="0" tint="-0.3499799966812134"/>
      </top>
      <bottom style="thick">
        <color theme="0" tint="-0.3499799966812134"/>
      </bottom>
    </border>
    <border>
      <left style="hair">
        <color theme="0" tint="-0.3499799966812134"/>
      </left>
      <right style="hair">
        <color theme="0" tint="-0.3499799966812134"/>
      </right>
      <top style="hair">
        <color theme="0" tint="-0.3499799966812134"/>
      </top>
      <bottom style="thick">
        <color theme="0" tint="-0.3499799966812134"/>
      </bottom>
    </border>
    <border>
      <left style="hair">
        <color theme="0" tint="-0.3499799966812134"/>
      </left>
      <right style="thick">
        <color theme="0" tint="-0.3499799966812134"/>
      </right>
      <top style="thick">
        <color theme="0" tint="-0.3499799966812134"/>
      </top>
      <bottom style="hair">
        <color theme="0" tint="-0.3499799966812134"/>
      </bottom>
    </border>
    <border>
      <left style="hair">
        <color theme="0" tint="-0.3499799966812134"/>
      </left>
      <right style="thick">
        <color theme="0" tint="-0.3499799966812134"/>
      </right>
      <top style="hair">
        <color theme="0" tint="-0.3499799966812134"/>
      </top>
      <bottom style="thick">
        <color theme="0" tint="-0.3499799966812134"/>
      </bottom>
    </border>
    <border>
      <left style="thick">
        <color theme="1" tint="0.49998000264167786"/>
      </left>
      <right style="hair">
        <color theme="1" tint="0.49998000264167786"/>
      </right>
      <top style="thick">
        <color theme="0" tint="-0.4999699890613556"/>
      </top>
      <bottom style="thick">
        <color theme="0" tint="-0.4999699890613556"/>
      </bottom>
    </border>
    <border>
      <left style="hair">
        <color theme="1" tint="0.49998000264167786"/>
      </left>
      <right style="hair">
        <color theme="1" tint="0.49998000264167786"/>
      </right>
      <top style="thick">
        <color theme="0" tint="-0.4999699890613556"/>
      </top>
      <bottom style="thick">
        <color theme="0" tint="-0.4999699890613556"/>
      </bottom>
    </border>
    <border>
      <left style="hair">
        <color theme="1" tint="0.49998000264167786"/>
      </left>
      <right style="thick">
        <color theme="0" tint="-0.4999699890613556"/>
      </right>
      <top style="thick">
        <color theme="0" tint="-0.4999699890613556"/>
      </top>
      <bottom style="thick">
        <color theme="0" tint="-0.4999699890613556"/>
      </bottom>
    </border>
    <border>
      <left style="thick">
        <color theme="0" tint="-0.3499799966812134"/>
      </left>
      <right style="hair">
        <color theme="0" tint="-0.3499799966812134"/>
      </right>
      <top style="thick">
        <color theme="0" tint="-0.3499799966812134"/>
      </top>
      <bottom style="thick">
        <color theme="0" tint="-0.3499799966812134"/>
      </bottom>
    </border>
    <border>
      <left style="hair">
        <color theme="0" tint="-0.3499799966812134"/>
      </left>
      <right style="hair">
        <color theme="0" tint="-0.3499799966812134"/>
      </right>
      <top style="thick">
        <color theme="0" tint="-0.3499799966812134"/>
      </top>
      <bottom style="thick">
        <color theme="0" tint="-0.3499799966812134"/>
      </bottom>
    </border>
    <border>
      <left style="hair">
        <color theme="0" tint="-0.3499799966812134"/>
      </left>
      <right style="thick">
        <color theme="0" tint="-0.3499799966812134"/>
      </right>
      <top style="thick">
        <color theme="0" tint="-0.3499799966812134"/>
      </top>
      <bottom style="thick">
        <color theme="0" tint="-0.3499799966812134"/>
      </bottom>
    </border>
    <border>
      <left style="thick">
        <color theme="0" tint="-0.3499799966812134"/>
      </left>
      <right style="hair">
        <color theme="0" tint="-0.3499799966812134"/>
      </right>
      <top style="hair">
        <color theme="0" tint="-0.3499799966812134"/>
      </top>
      <bottom/>
    </border>
    <border>
      <left style="hair">
        <color theme="0" tint="-0.3499799966812134"/>
      </left>
      <right style="hair">
        <color theme="0" tint="-0.3499799966812134"/>
      </right>
      <top style="hair">
        <color theme="0" tint="-0.3499799966812134"/>
      </top>
      <bottom/>
    </border>
    <border>
      <left style="thick">
        <color theme="0" tint="-0.4999699890613556"/>
      </left>
      <right style="hair">
        <color theme="0" tint="-0.4999699890613556"/>
      </right>
      <top style="hair">
        <color theme="0" tint="-0.4999699890613556"/>
      </top>
      <bottom/>
    </border>
    <border>
      <left style="hair">
        <color theme="0" tint="-0.4999699890613556"/>
      </left>
      <right style="hair">
        <color theme="0" tint="-0.4999699890613556"/>
      </right>
      <top style="hair">
        <color theme="0" tint="-0.4999699890613556"/>
      </top>
      <bottom/>
    </border>
    <border>
      <left style="hair">
        <color theme="0" tint="-0.4999699890613556"/>
      </left>
      <right/>
      <top style="thick">
        <color theme="0" tint="-0.4999699890613556"/>
      </top>
      <bottom style="hair">
        <color theme="0" tint="-0.4999699890613556"/>
      </bottom>
    </border>
    <border>
      <left style="hair">
        <color theme="0" tint="-0.4999699890613556"/>
      </left>
      <right/>
      <top style="hair">
        <color theme="0" tint="-0.4999699890613556"/>
      </top>
      <bottom style="hair">
        <color theme="0" tint="-0.4999699890613556"/>
      </bottom>
    </border>
    <border>
      <left style="hair">
        <color theme="0" tint="-0.4999699890613556"/>
      </left>
      <right/>
      <top style="hair">
        <color theme="0" tint="-0.4999699890613556"/>
      </top>
      <bottom/>
    </border>
    <border>
      <left style="thick">
        <color theme="0" tint="-0.4999699890613556"/>
      </left>
      <right style="hair">
        <color theme="0" tint="-0.4999699890613556"/>
      </right>
      <top style="hair">
        <color theme="0" tint="-0.4999699890613556"/>
      </top>
      <bottom style="thick">
        <color theme="0" tint="-0.4999699890613556"/>
      </bottom>
    </border>
    <border>
      <left style="hair">
        <color theme="0" tint="-0.4999699890613556"/>
      </left>
      <right/>
      <top style="hair">
        <color theme="0" tint="-0.4999699890613556"/>
      </top>
      <bottom style="thick">
        <color theme="0" tint="-0.4999699890613556"/>
      </bottom>
    </border>
    <border>
      <left style="hair">
        <color theme="0" tint="-0.4999699890613556"/>
      </left>
      <right style="thick">
        <color theme="0" tint="-0.4999699890613556"/>
      </right>
      <top style="hair">
        <color theme="0" tint="-0.4999699890613556"/>
      </top>
      <bottom style="thick">
        <color theme="0" tint="-0.4999699890613556"/>
      </bottom>
    </border>
    <border>
      <left style="hair">
        <color theme="0" tint="-0.4999699890613556"/>
      </left>
      <right style="thick">
        <color theme="0" tint="-0.4999699890613556"/>
      </right>
      <top style="thick">
        <color theme="0" tint="-0.4999699890613556"/>
      </top>
      <bottom style="hair">
        <color theme="0" tint="-0.4999699890613556"/>
      </bottom>
    </border>
    <border>
      <left style="thick">
        <color theme="1" tint="0.49998000264167786"/>
      </left>
      <right style="thin">
        <color theme="5" tint="0.7999799847602844"/>
      </right>
      <top style="thick">
        <color theme="1" tint="0.49998000264167786"/>
      </top>
      <bottom style="thick">
        <color theme="1" tint="0.49998000264167786"/>
      </bottom>
    </border>
    <border>
      <left style="thin">
        <color theme="5" tint="0.7999799847602844"/>
      </left>
      <right style="thin">
        <color theme="5" tint="0.7999799847602844"/>
      </right>
      <top style="thick">
        <color theme="1" tint="0.49998000264167786"/>
      </top>
      <bottom style="thick">
        <color theme="1" tint="0.49998000264167786"/>
      </bottom>
    </border>
    <border>
      <left style="thin">
        <color theme="5" tint="0.7999799847602844"/>
      </left>
      <right/>
      <top style="thick">
        <color theme="1" tint="0.49998000264167786"/>
      </top>
      <bottom style="thick">
        <color theme="1" tint="0.49998000264167786"/>
      </bottom>
    </border>
    <border>
      <left style="thin">
        <color theme="5" tint="0.7999799847602844"/>
      </left>
      <right style="thick">
        <color theme="1" tint="0.49998000264167786"/>
      </right>
      <top style="thick">
        <color theme="1" tint="0.49998000264167786"/>
      </top>
      <bottom style="thick">
        <color theme="1" tint="0.49998000264167786"/>
      </bottom>
    </border>
    <border>
      <left/>
      <right/>
      <top style="thick">
        <color theme="0" tint="-0.3499799966812134"/>
      </top>
      <bottom/>
    </border>
    <border>
      <left style="hair">
        <color theme="0" tint="-0.3499799966812134"/>
      </left>
      <right style="thick">
        <color theme="0" tint="-0.3499799966812134"/>
      </right>
      <top style="hair">
        <color theme="0" tint="-0.3499799966812134"/>
      </top>
      <bottom/>
    </border>
    <border>
      <left style="hair">
        <color theme="1" tint="0.49998000264167786"/>
      </left>
      <right/>
      <top style="thick">
        <color theme="0" tint="-0.4999699890613556"/>
      </top>
      <bottom style="thick">
        <color theme="0" tint="-0.4999699890613556"/>
      </bottom>
    </border>
    <border>
      <left style="hair">
        <color theme="0" tint="-0.3499799966812134"/>
      </left>
      <right/>
      <top style="thick">
        <color theme="0" tint="-0.3499799966812134"/>
      </top>
      <bottom style="hair">
        <color theme="0" tint="-0.3499799966812134"/>
      </bottom>
    </border>
    <border>
      <left style="hair">
        <color theme="0" tint="-0.3499799966812134"/>
      </left>
      <right/>
      <top style="hair">
        <color theme="0" tint="-0.3499799966812134"/>
      </top>
      <bottom style="hair">
        <color theme="0" tint="-0.3499799966812134"/>
      </bottom>
    </border>
    <border>
      <left style="hair">
        <color theme="0" tint="-0.3499799966812134"/>
      </left>
      <right/>
      <top style="thick">
        <color theme="0" tint="-0.3499799966812134"/>
      </top>
      <bottom style="thick">
        <color theme="0" tint="-0.3499799966812134"/>
      </bottom>
    </border>
    <border>
      <left style="thin"/>
      <right style="thin"/>
      <top style="thin"/>
      <bottom style="thin"/>
    </border>
    <border>
      <left style="thin"/>
      <right/>
      <top style="thin"/>
      <bottom style="thin"/>
    </border>
    <border>
      <left/>
      <right/>
      <top style="thick">
        <color theme="1" tint="0.49998000264167786"/>
      </top>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lignment/>
      <protection/>
    </xf>
    <xf numFmtId="0" fontId="29" fillId="0" borderId="0">
      <alignment/>
      <protection/>
    </xf>
    <xf numFmtId="0" fontId="29" fillId="0" borderId="0">
      <alignment/>
      <protection/>
    </xf>
    <xf numFmtId="0" fontId="62" fillId="0" borderId="0">
      <alignment/>
      <protection/>
    </xf>
    <xf numFmtId="0" fontId="29"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229">
    <xf numFmtId="0" fontId="0" fillId="0" borderId="0" xfId="0" applyFont="1" applyAlignment="1">
      <alignment/>
    </xf>
    <xf numFmtId="0" fontId="0" fillId="33" borderId="0" xfId="0" applyFill="1" applyBorder="1" applyAlignment="1">
      <alignment/>
    </xf>
    <xf numFmtId="0" fontId="67" fillId="0" borderId="0" xfId="0" applyFont="1" applyAlignment="1">
      <alignment vertical="center"/>
    </xf>
    <xf numFmtId="0" fontId="67" fillId="0" borderId="0" xfId="0" applyFont="1" applyAlignment="1">
      <alignment vertical="center" wrapText="1"/>
    </xf>
    <xf numFmtId="0" fontId="68" fillId="34" borderId="10" xfId="0" applyFont="1" applyFill="1" applyBorder="1" applyAlignment="1">
      <alignment vertical="center" wrapText="1"/>
    </xf>
    <xf numFmtId="3" fontId="69" fillId="0" borderId="11" xfId="0" applyNumberFormat="1" applyFont="1" applyBorder="1" applyAlignment="1">
      <alignment vertical="center" wrapText="1"/>
    </xf>
    <xf numFmtId="0" fontId="68" fillId="34" borderId="12" xfId="0" applyFont="1" applyFill="1" applyBorder="1" applyAlignment="1">
      <alignment vertical="center" wrapText="1"/>
    </xf>
    <xf numFmtId="0" fontId="70" fillId="0" borderId="0" xfId="0" applyFont="1" applyAlignment="1">
      <alignment wrapText="1"/>
    </xf>
    <xf numFmtId="3" fontId="69" fillId="0" borderId="11" xfId="0" applyNumberFormat="1" applyFont="1" applyBorder="1" applyAlignment="1">
      <alignment wrapText="1"/>
    </xf>
    <xf numFmtId="0" fontId="0" fillId="0" borderId="0" xfId="0" applyAlignment="1">
      <alignment vertical="center"/>
    </xf>
    <xf numFmtId="3" fontId="69" fillId="0" borderId="13" xfId="0" applyNumberFormat="1" applyFont="1" applyBorder="1" applyAlignment="1">
      <alignment vertical="center" wrapText="1"/>
    </xf>
    <xf numFmtId="0" fontId="70" fillId="0" borderId="0" xfId="0" applyFont="1" applyAlignment="1">
      <alignment vertical="center" wrapText="1"/>
    </xf>
    <xf numFmtId="0" fontId="68" fillId="35" borderId="14" xfId="0" applyFont="1" applyFill="1" applyBorder="1" applyAlignment="1">
      <alignment vertical="center" wrapText="1"/>
    </xf>
    <xf numFmtId="3" fontId="69" fillId="0" borderId="15" xfId="0" applyNumberFormat="1" applyFont="1" applyBorder="1" applyAlignment="1">
      <alignment vertical="center" wrapText="1"/>
    </xf>
    <xf numFmtId="0" fontId="67" fillId="36" borderId="0" xfId="0" applyFont="1" applyFill="1" applyAlignment="1">
      <alignment vertical="center"/>
    </xf>
    <xf numFmtId="0" fontId="67" fillId="36" borderId="0" xfId="0" applyFont="1" applyFill="1" applyAlignment="1">
      <alignment vertical="center" wrapText="1"/>
    </xf>
    <xf numFmtId="0" fontId="67" fillId="36" borderId="16" xfId="0" applyFont="1" applyFill="1" applyBorder="1" applyAlignment="1">
      <alignment vertical="center"/>
    </xf>
    <xf numFmtId="0" fontId="67" fillId="36" borderId="0" xfId="0" applyFont="1" applyFill="1" applyBorder="1" applyAlignment="1">
      <alignment vertical="center" wrapText="1"/>
    </xf>
    <xf numFmtId="0" fontId="67" fillId="36" borderId="0" xfId="0" applyFont="1" applyFill="1" applyBorder="1" applyAlignment="1">
      <alignment vertical="center"/>
    </xf>
    <xf numFmtId="0" fontId="0" fillId="36" borderId="0" xfId="0" applyFill="1" applyAlignment="1">
      <alignment vertical="center"/>
    </xf>
    <xf numFmtId="0" fontId="70" fillId="36" borderId="0" xfId="0" applyFont="1" applyFill="1" applyAlignment="1">
      <alignment vertical="center" wrapText="1"/>
    </xf>
    <xf numFmtId="0" fontId="0" fillId="36" borderId="0" xfId="0" applyFill="1" applyAlignment="1">
      <alignment/>
    </xf>
    <xf numFmtId="0" fontId="70" fillId="36" borderId="0" xfId="0" applyFont="1" applyFill="1" applyAlignment="1">
      <alignment wrapText="1"/>
    </xf>
    <xf numFmtId="0" fontId="0" fillId="36" borderId="16" xfId="0" applyFill="1" applyBorder="1" applyAlignment="1">
      <alignment/>
    </xf>
    <xf numFmtId="0" fontId="0" fillId="36" borderId="0" xfId="0" applyFill="1" applyBorder="1" applyAlignment="1">
      <alignment/>
    </xf>
    <xf numFmtId="3" fontId="69" fillId="36" borderId="0" xfId="0" applyNumberFormat="1" applyFont="1" applyFill="1" applyBorder="1" applyAlignment="1">
      <alignment horizontal="center" vertical="center" wrapText="1"/>
    </xf>
    <xf numFmtId="0" fontId="67" fillId="36" borderId="17" xfId="0" applyFont="1" applyFill="1" applyBorder="1" applyAlignment="1">
      <alignment vertical="center"/>
    </xf>
    <xf numFmtId="0" fontId="68" fillId="35" borderId="18" xfId="0" applyFont="1" applyFill="1" applyBorder="1" applyAlignment="1">
      <alignment vertical="center" wrapText="1"/>
    </xf>
    <xf numFmtId="0" fontId="0" fillId="36" borderId="0" xfId="0" applyFill="1" applyBorder="1" applyAlignment="1">
      <alignment vertical="center"/>
    </xf>
    <xf numFmtId="3" fontId="67" fillId="36" borderId="0" xfId="0" applyNumberFormat="1" applyFont="1" applyFill="1" applyAlignment="1">
      <alignment vertical="center"/>
    </xf>
    <xf numFmtId="0" fontId="71" fillId="36" borderId="0" xfId="0" applyFont="1" applyFill="1" applyAlignment="1">
      <alignment horizontal="center" vertical="center"/>
    </xf>
    <xf numFmtId="0" fontId="72" fillId="36" borderId="0" xfId="0" applyFont="1" applyFill="1" applyBorder="1" applyAlignment="1">
      <alignment vertical="center" wrapText="1"/>
    </xf>
    <xf numFmtId="0" fontId="72" fillId="36" borderId="0" xfId="0" applyFont="1" applyFill="1" applyAlignment="1">
      <alignment vertical="center" wrapText="1"/>
    </xf>
    <xf numFmtId="0" fontId="69" fillId="36" borderId="0" xfId="0" applyFont="1" applyFill="1" applyAlignment="1">
      <alignment vertical="center"/>
    </xf>
    <xf numFmtId="3" fontId="73" fillId="0" borderId="0" xfId="0" applyNumberFormat="1" applyFont="1" applyBorder="1" applyAlignment="1">
      <alignment horizontal="center" vertical="center" wrapText="1"/>
    </xf>
    <xf numFmtId="0" fontId="74" fillId="36" borderId="0" xfId="0" applyFont="1" applyFill="1" applyAlignment="1">
      <alignment wrapText="1"/>
    </xf>
    <xf numFmtId="0" fontId="72" fillId="36" borderId="0" xfId="0" applyFont="1" applyFill="1" applyBorder="1" applyAlignment="1">
      <alignment wrapText="1"/>
    </xf>
    <xf numFmtId="0" fontId="75" fillId="36" borderId="0" xfId="0" applyFont="1" applyFill="1" applyBorder="1" applyAlignment="1">
      <alignment vertical="center"/>
    </xf>
    <xf numFmtId="0" fontId="75" fillId="36" borderId="0" xfId="0" applyFont="1" applyFill="1" applyAlignment="1">
      <alignment vertical="center"/>
    </xf>
    <xf numFmtId="3" fontId="67" fillId="36" borderId="0" xfId="0" applyNumberFormat="1" applyFont="1" applyFill="1" applyAlignment="1">
      <alignment vertical="center" wrapText="1"/>
    </xf>
    <xf numFmtId="0" fontId="71" fillId="36" borderId="0" xfId="0" applyFont="1" applyFill="1" applyAlignment="1">
      <alignment vertical="center"/>
    </xf>
    <xf numFmtId="0" fontId="75" fillId="36" borderId="0" xfId="0" applyFont="1" applyFill="1" applyAlignment="1">
      <alignment vertical="center" wrapText="1"/>
    </xf>
    <xf numFmtId="0" fontId="68" fillId="36" borderId="0" xfId="0" applyFont="1" applyFill="1" applyBorder="1" applyAlignment="1">
      <alignment vertical="center" wrapText="1"/>
    </xf>
    <xf numFmtId="3" fontId="69" fillId="36" borderId="0" xfId="0" applyNumberFormat="1" applyFont="1" applyFill="1" applyBorder="1" applyAlignment="1">
      <alignment vertical="center" wrapText="1"/>
    </xf>
    <xf numFmtId="3" fontId="69" fillId="36" borderId="0" xfId="0" applyNumberFormat="1" applyFont="1" applyFill="1" applyBorder="1" applyAlignment="1">
      <alignment wrapText="1"/>
    </xf>
    <xf numFmtId="3" fontId="69" fillId="36" borderId="0" xfId="0" applyNumberFormat="1" applyFont="1" applyFill="1" applyBorder="1" applyAlignment="1">
      <alignment vertical="top" wrapText="1"/>
    </xf>
    <xf numFmtId="0" fontId="76" fillId="33" borderId="0" xfId="0" applyFont="1" applyFill="1" applyBorder="1" applyAlignment="1">
      <alignment horizontal="center"/>
    </xf>
    <xf numFmtId="0" fontId="0" fillId="33" borderId="19" xfId="0" applyFill="1" applyBorder="1" applyAlignment="1">
      <alignment/>
    </xf>
    <xf numFmtId="0" fontId="0" fillId="33" borderId="20" xfId="0" applyFill="1" applyBorder="1" applyAlignment="1">
      <alignment/>
    </xf>
    <xf numFmtId="0" fontId="0" fillId="33" borderId="21" xfId="0" applyFill="1" applyBorder="1" applyAlignment="1">
      <alignment/>
    </xf>
    <xf numFmtId="0" fontId="0" fillId="33" borderId="22" xfId="0" applyFill="1" applyBorder="1" applyAlignment="1">
      <alignment/>
    </xf>
    <xf numFmtId="0" fontId="0" fillId="33" borderId="23" xfId="0" applyFill="1" applyBorder="1" applyAlignment="1">
      <alignment/>
    </xf>
    <xf numFmtId="0" fontId="0" fillId="33" borderId="24" xfId="0" applyFill="1" applyBorder="1" applyAlignment="1">
      <alignment/>
    </xf>
    <xf numFmtId="0" fontId="0" fillId="33" borderId="25" xfId="0" applyFill="1" applyBorder="1" applyAlignment="1">
      <alignment/>
    </xf>
    <xf numFmtId="0" fontId="0" fillId="33" borderId="26" xfId="0" applyFill="1" applyBorder="1" applyAlignment="1">
      <alignment/>
    </xf>
    <xf numFmtId="0" fontId="0" fillId="33" borderId="0" xfId="0" applyFill="1" applyAlignment="1">
      <alignment/>
    </xf>
    <xf numFmtId="0" fontId="77" fillId="33" borderId="0" xfId="0" applyFont="1" applyFill="1" applyBorder="1" applyAlignment="1">
      <alignment/>
    </xf>
    <xf numFmtId="0" fontId="78" fillId="33" borderId="0" xfId="0" applyFont="1" applyFill="1" applyBorder="1" applyAlignment="1">
      <alignment/>
    </xf>
    <xf numFmtId="0" fontId="16" fillId="33" borderId="22" xfId="0" applyFont="1" applyFill="1" applyBorder="1" applyAlignment="1">
      <alignment vertical="center" wrapText="1"/>
    </xf>
    <xf numFmtId="0" fontId="17" fillId="33" borderId="0" xfId="0" applyFont="1" applyFill="1" applyBorder="1" applyAlignment="1">
      <alignment vertical="center" wrapText="1"/>
    </xf>
    <xf numFmtId="0" fontId="17" fillId="33" borderId="23" xfId="0" applyFont="1" applyFill="1" applyBorder="1" applyAlignment="1">
      <alignment vertical="center" wrapText="1"/>
    </xf>
    <xf numFmtId="0" fontId="17" fillId="33" borderId="22" xfId="0" applyFont="1" applyFill="1" applyBorder="1" applyAlignment="1">
      <alignment vertical="center" wrapText="1"/>
    </xf>
    <xf numFmtId="0" fontId="76" fillId="33" borderId="0" xfId="0" applyFont="1" applyFill="1" applyBorder="1" applyAlignment="1">
      <alignment/>
    </xf>
    <xf numFmtId="0" fontId="79" fillId="33" borderId="0" xfId="0" applyFont="1" applyFill="1" applyBorder="1" applyAlignment="1">
      <alignment/>
    </xf>
    <xf numFmtId="0" fontId="80" fillId="33" borderId="0" xfId="0" applyFont="1" applyFill="1" applyBorder="1" applyAlignment="1">
      <alignment vertical="center" wrapText="1"/>
    </xf>
    <xf numFmtId="0" fontId="23" fillId="33" borderId="0" xfId="0" applyFont="1" applyFill="1" applyBorder="1" applyAlignment="1">
      <alignment/>
    </xf>
    <xf numFmtId="0" fontId="0" fillId="36" borderId="27" xfId="0" applyFill="1" applyBorder="1" applyAlignment="1">
      <alignment horizontal="center"/>
    </xf>
    <xf numFmtId="0" fontId="70" fillId="36" borderId="28" xfId="0" applyFont="1" applyFill="1" applyBorder="1" applyAlignment="1">
      <alignment horizontal="center" wrapText="1"/>
    </xf>
    <xf numFmtId="0" fontId="0" fillId="36" borderId="29" xfId="0" applyFill="1" applyBorder="1" applyAlignment="1">
      <alignment/>
    </xf>
    <xf numFmtId="0" fontId="70" fillId="36" borderId="30" xfId="0" applyFont="1" applyFill="1" applyBorder="1" applyAlignment="1">
      <alignment wrapText="1"/>
    </xf>
    <xf numFmtId="3" fontId="69" fillId="0" borderId="30" xfId="0" applyNumberFormat="1" applyFont="1" applyBorder="1" applyAlignment="1">
      <alignment horizontal="left" vertical="center" wrapText="1"/>
    </xf>
    <xf numFmtId="3" fontId="67" fillId="0" borderId="30" xfId="0" applyNumberFormat="1" applyFont="1" applyBorder="1" applyAlignment="1">
      <alignment horizontal="right" vertical="center"/>
    </xf>
    <xf numFmtId="3" fontId="10" fillId="0" borderId="31" xfId="0" applyNumberFormat="1" applyFont="1" applyFill="1" applyBorder="1" applyAlignment="1">
      <alignment horizontal="right" vertical="center"/>
    </xf>
    <xf numFmtId="0" fontId="69" fillId="0" borderId="30" xfId="0" applyFont="1" applyBorder="1" applyAlignment="1">
      <alignment horizontal="left" vertical="center" wrapText="1"/>
    </xf>
    <xf numFmtId="0" fontId="68" fillId="37" borderId="28" xfId="0" applyFont="1" applyFill="1" applyBorder="1" applyAlignment="1">
      <alignment horizontal="center" vertical="center" wrapText="1"/>
    </xf>
    <xf numFmtId="3" fontId="69" fillId="12" borderId="32" xfId="0" applyNumberFormat="1" applyFont="1" applyFill="1" applyBorder="1" applyAlignment="1">
      <alignment horizontal="left" vertical="center" wrapText="1"/>
    </xf>
    <xf numFmtId="0" fontId="67" fillId="36" borderId="33" xfId="0" applyFont="1" applyFill="1" applyBorder="1" applyAlignment="1">
      <alignment vertical="center"/>
    </xf>
    <xf numFmtId="0" fontId="67" fillId="36" borderId="34" xfId="0" applyFont="1" applyFill="1" applyBorder="1" applyAlignment="1">
      <alignment vertical="center" wrapText="1"/>
    </xf>
    <xf numFmtId="0" fontId="67" fillId="36" borderId="34" xfId="0" applyFont="1" applyFill="1" applyBorder="1" applyAlignment="1">
      <alignment vertical="center"/>
    </xf>
    <xf numFmtId="0" fontId="67" fillId="36" borderId="35" xfId="0" applyFont="1" applyFill="1" applyBorder="1" applyAlignment="1">
      <alignment vertical="center"/>
    </xf>
    <xf numFmtId="0" fontId="67" fillId="36" borderId="36" xfId="0" applyFont="1" applyFill="1" applyBorder="1" applyAlignment="1">
      <alignment vertical="center" wrapText="1"/>
    </xf>
    <xf numFmtId="0" fontId="67" fillId="36" borderId="36" xfId="0" applyFont="1" applyFill="1" applyBorder="1" applyAlignment="1">
      <alignment vertical="center"/>
    </xf>
    <xf numFmtId="3" fontId="69" fillId="0" borderId="36" xfId="0" applyNumberFormat="1" applyFont="1" applyBorder="1" applyAlignment="1">
      <alignment horizontal="left" vertical="center" wrapText="1"/>
    </xf>
    <xf numFmtId="3" fontId="67" fillId="0" borderId="36" xfId="0" applyNumberFormat="1" applyFont="1" applyBorder="1" applyAlignment="1">
      <alignment horizontal="right" vertical="center"/>
    </xf>
    <xf numFmtId="3" fontId="69" fillId="0" borderId="37" xfId="0" applyNumberFormat="1" applyFont="1" applyBorder="1" applyAlignment="1">
      <alignment vertical="center"/>
    </xf>
    <xf numFmtId="0" fontId="69" fillId="0" borderId="36" xfId="0" applyFont="1" applyBorder="1" applyAlignment="1">
      <alignment horizontal="left" vertical="center" wrapText="1"/>
    </xf>
    <xf numFmtId="0" fontId="69" fillId="36" borderId="38" xfId="0" applyFont="1" applyFill="1" applyBorder="1" applyAlignment="1">
      <alignment vertical="center"/>
    </xf>
    <xf numFmtId="0" fontId="69" fillId="36" borderId="39" xfId="0" applyFont="1" applyFill="1" applyBorder="1" applyAlignment="1">
      <alignment vertical="center" wrapText="1"/>
    </xf>
    <xf numFmtId="0" fontId="69" fillId="36" borderId="39" xfId="0" applyFont="1" applyFill="1" applyBorder="1" applyAlignment="1">
      <alignment vertical="center"/>
    </xf>
    <xf numFmtId="0" fontId="68" fillId="34" borderId="34" xfId="0" applyFont="1" applyFill="1" applyBorder="1" applyAlignment="1">
      <alignment vertical="center" wrapText="1"/>
    </xf>
    <xf numFmtId="3" fontId="68" fillId="34" borderId="34" xfId="0" applyNumberFormat="1" applyFont="1" applyFill="1" applyBorder="1" applyAlignment="1">
      <alignment horizontal="center" vertical="center" wrapText="1"/>
    </xf>
    <xf numFmtId="3" fontId="68" fillId="38" borderId="34" xfId="0" applyNumberFormat="1" applyFont="1" applyFill="1" applyBorder="1" applyAlignment="1">
      <alignment horizontal="center" vertical="center" wrapText="1"/>
    </xf>
    <xf numFmtId="0" fontId="68" fillId="34" borderId="34" xfId="0" applyFont="1" applyFill="1" applyBorder="1" applyAlignment="1">
      <alignment horizontal="center" vertical="center" wrapText="1"/>
    </xf>
    <xf numFmtId="0" fontId="68" fillId="34" borderId="40" xfId="0" applyFont="1" applyFill="1" applyBorder="1" applyAlignment="1">
      <alignment horizontal="center" vertical="center" wrapText="1"/>
    </xf>
    <xf numFmtId="3" fontId="69" fillId="39" borderId="39" xfId="0" applyNumberFormat="1" applyFont="1" applyFill="1" applyBorder="1" applyAlignment="1">
      <alignment horizontal="left" vertical="center" wrapText="1"/>
    </xf>
    <xf numFmtId="3" fontId="69" fillId="39" borderId="41" xfId="0" applyNumberFormat="1" applyFont="1" applyFill="1" applyBorder="1" applyAlignment="1">
      <alignment vertical="center"/>
    </xf>
    <xf numFmtId="0" fontId="68" fillId="34" borderId="42" xfId="0" applyFont="1" applyFill="1" applyBorder="1" applyAlignment="1">
      <alignment vertical="center" wrapText="1"/>
    </xf>
    <xf numFmtId="3" fontId="68" fillId="34" borderId="43" xfId="0" applyNumberFormat="1" applyFont="1" applyFill="1" applyBorder="1" applyAlignment="1">
      <alignment horizontal="center" vertical="center" wrapText="1"/>
    </xf>
    <xf numFmtId="3" fontId="68" fillId="38" borderId="43" xfId="0" applyNumberFormat="1" applyFont="1" applyFill="1" applyBorder="1" applyAlignment="1">
      <alignment horizontal="center" vertical="center" wrapText="1"/>
    </xf>
    <xf numFmtId="0" fontId="68" fillId="34" borderId="43" xfId="0" applyFont="1" applyFill="1" applyBorder="1" applyAlignment="1">
      <alignment horizontal="center" vertical="center" wrapText="1"/>
    </xf>
    <xf numFmtId="0" fontId="68" fillId="34" borderId="44" xfId="0" applyFont="1" applyFill="1" applyBorder="1" applyAlignment="1">
      <alignment horizontal="center" vertical="center" wrapText="1"/>
    </xf>
    <xf numFmtId="3" fontId="69" fillId="0" borderId="35" xfId="0" applyNumberFormat="1" applyFont="1" applyBorder="1" applyAlignment="1">
      <alignment horizontal="left" vertical="center" wrapText="1"/>
    </xf>
    <xf numFmtId="3" fontId="14" fillId="0" borderId="36" xfId="0" applyNumberFormat="1" applyFont="1" applyFill="1" applyBorder="1" applyAlignment="1">
      <alignment horizontal="right" vertical="center"/>
    </xf>
    <xf numFmtId="0" fontId="68" fillId="34" borderId="45" xfId="0" applyFont="1" applyFill="1" applyBorder="1" applyAlignment="1">
      <alignment vertical="center" wrapText="1"/>
    </xf>
    <xf numFmtId="3" fontId="68" fillId="34" borderId="46" xfId="0" applyNumberFormat="1" applyFont="1" applyFill="1" applyBorder="1" applyAlignment="1">
      <alignment horizontal="center" vertical="center" wrapText="1"/>
    </xf>
    <xf numFmtId="3" fontId="68" fillId="38" borderId="46" xfId="0" applyNumberFormat="1" applyFont="1" applyFill="1" applyBorder="1" applyAlignment="1">
      <alignment horizontal="center" vertical="center" wrapText="1"/>
    </xf>
    <xf numFmtId="0" fontId="68" fillId="34" borderId="46" xfId="0" applyFont="1" applyFill="1" applyBorder="1" applyAlignment="1">
      <alignment horizontal="center" vertical="center" wrapText="1"/>
    </xf>
    <xf numFmtId="0" fontId="68" fillId="34" borderId="47" xfId="0" applyFont="1" applyFill="1" applyBorder="1" applyAlignment="1">
      <alignment horizontal="center" vertical="center" wrapText="1"/>
    </xf>
    <xf numFmtId="0" fontId="68" fillId="34" borderId="33" xfId="0" applyFont="1" applyFill="1" applyBorder="1" applyAlignment="1">
      <alignment vertical="center" wrapText="1"/>
    </xf>
    <xf numFmtId="3" fontId="69" fillId="39" borderId="38" xfId="0" applyNumberFormat="1" applyFont="1" applyFill="1" applyBorder="1" applyAlignment="1">
      <alignment horizontal="left" vertical="center" wrapText="1"/>
    </xf>
    <xf numFmtId="3" fontId="10" fillId="0" borderId="37" xfId="0" applyNumberFormat="1" applyFont="1" applyFill="1" applyBorder="1" applyAlignment="1">
      <alignment horizontal="right" vertical="center"/>
    </xf>
    <xf numFmtId="0" fontId="68" fillId="37" borderId="33" xfId="0" applyFont="1" applyFill="1" applyBorder="1" applyAlignment="1">
      <alignment horizontal="center" vertical="center" wrapText="1"/>
    </xf>
    <xf numFmtId="3" fontId="68" fillId="37" borderId="45" xfId="0" applyNumberFormat="1" applyFont="1" applyFill="1" applyBorder="1" applyAlignment="1">
      <alignment wrapText="1"/>
    </xf>
    <xf numFmtId="3" fontId="69" fillId="12" borderId="38" xfId="0" applyNumberFormat="1" applyFont="1" applyFill="1" applyBorder="1" applyAlignment="1">
      <alignment horizontal="left" vertical="center" wrapText="1"/>
    </xf>
    <xf numFmtId="3" fontId="69" fillId="12" borderId="39" xfId="0" applyNumberFormat="1" applyFont="1" applyFill="1" applyBorder="1" applyAlignment="1">
      <alignment horizontal="left" vertical="center" wrapText="1"/>
    </xf>
    <xf numFmtId="0" fontId="67" fillId="36" borderId="48" xfId="0" applyFont="1" applyFill="1" applyBorder="1" applyAlignment="1">
      <alignment vertical="center"/>
    </xf>
    <xf numFmtId="0" fontId="67" fillId="36" borderId="49" xfId="0" applyFont="1" applyFill="1" applyBorder="1" applyAlignment="1">
      <alignment vertical="center" wrapText="1"/>
    </xf>
    <xf numFmtId="0" fontId="67" fillId="36" borderId="49" xfId="0" applyFont="1" applyFill="1" applyBorder="1" applyAlignment="1">
      <alignment vertical="center"/>
    </xf>
    <xf numFmtId="3" fontId="69" fillId="0" borderId="49" xfId="0" applyNumberFormat="1" applyFont="1" applyBorder="1" applyAlignment="1">
      <alignment horizontal="left" vertical="center" wrapText="1"/>
    </xf>
    <xf numFmtId="0" fontId="69" fillId="0" borderId="49" xfId="0" applyFont="1" applyBorder="1" applyAlignment="1">
      <alignment horizontal="left" vertical="center" wrapText="1"/>
    </xf>
    <xf numFmtId="0" fontId="0" fillId="36" borderId="50" xfId="0" applyFill="1" applyBorder="1" applyAlignment="1">
      <alignment/>
    </xf>
    <xf numFmtId="0" fontId="70" fillId="36" borderId="51" xfId="0" applyFont="1" applyFill="1" applyBorder="1" applyAlignment="1">
      <alignment wrapText="1"/>
    </xf>
    <xf numFmtId="0" fontId="69" fillId="0" borderId="51" xfId="0" applyFont="1" applyBorder="1" applyAlignment="1">
      <alignment horizontal="left" vertical="center" wrapText="1"/>
    </xf>
    <xf numFmtId="0" fontId="0" fillId="36" borderId="52" xfId="0" applyFill="1" applyBorder="1" applyAlignment="1">
      <alignment horizontal="center"/>
    </xf>
    <xf numFmtId="0" fontId="0" fillId="36" borderId="53" xfId="0" applyFill="1" applyBorder="1" applyAlignment="1">
      <alignment/>
    </xf>
    <xf numFmtId="0" fontId="0" fillId="36" borderId="54" xfId="0" applyFill="1" applyBorder="1" applyAlignment="1">
      <alignment/>
    </xf>
    <xf numFmtId="3" fontId="69" fillId="0" borderId="29" xfId="0" applyNumberFormat="1" applyFont="1" applyBorder="1" applyAlignment="1">
      <alignment horizontal="left" vertical="center" wrapText="1"/>
    </xf>
    <xf numFmtId="3" fontId="69" fillId="0" borderId="50" xfId="0" applyNumberFormat="1" applyFont="1" applyBorder="1" applyAlignment="1">
      <alignment horizontal="left" vertical="center" wrapText="1"/>
    </xf>
    <xf numFmtId="3" fontId="69" fillId="12" borderId="55" xfId="0" applyNumberFormat="1" applyFont="1" applyFill="1" applyBorder="1" applyAlignment="1">
      <alignment horizontal="left" vertical="center" wrapText="1"/>
    </xf>
    <xf numFmtId="0" fontId="65" fillId="36" borderId="55" xfId="0" applyFont="1" applyFill="1" applyBorder="1" applyAlignment="1">
      <alignment/>
    </xf>
    <xf numFmtId="0" fontId="73" fillId="36" borderId="32" xfId="0" applyFont="1" applyFill="1" applyBorder="1" applyAlignment="1">
      <alignment wrapText="1"/>
    </xf>
    <xf numFmtId="0" fontId="65" fillId="36" borderId="56" xfId="0" applyFont="1" applyFill="1" applyBorder="1" applyAlignment="1">
      <alignment/>
    </xf>
    <xf numFmtId="3" fontId="69" fillId="12" borderId="32" xfId="0" applyNumberFormat="1" applyFont="1" applyFill="1" applyBorder="1" applyAlignment="1">
      <alignment/>
    </xf>
    <xf numFmtId="0" fontId="65" fillId="36" borderId="0" xfId="0" applyFont="1" applyFill="1" applyAlignment="1">
      <alignment/>
    </xf>
    <xf numFmtId="3" fontId="69" fillId="12" borderId="39" xfId="0" applyNumberFormat="1" applyFont="1" applyFill="1" applyBorder="1" applyAlignment="1">
      <alignment/>
    </xf>
    <xf numFmtId="0" fontId="69" fillId="0" borderId="0" xfId="0" applyFont="1" applyBorder="1" applyAlignment="1">
      <alignment horizontal="left" vertical="center" wrapText="1"/>
    </xf>
    <xf numFmtId="3" fontId="10" fillId="0" borderId="37" xfId="0" applyNumberFormat="1" applyFont="1" applyBorder="1" applyAlignment="1">
      <alignment vertical="center"/>
    </xf>
    <xf numFmtId="3" fontId="10" fillId="12" borderId="57" xfId="0" applyNumberFormat="1" applyFont="1" applyFill="1" applyBorder="1" applyAlignment="1">
      <alignment/>
    </xf>
    <xf numFmtId="3" fontId="69" fillId="0" borderId="35" xfId="0" applyNumberFormat="1" applyFont="1" applyFill="1" applyBorder="1" applyAlignment="1">
      <alignment horizontal="left" vertical="center" wrapText="1"/>
    </xf>
    <xf numFmtId="3" fontId="69" fillId="0" borderId="36" xfId="0" applyNumberFormat="1" applyFont="1" applyFill="1" applyBorder="1" applyAlignment="1">
      <alignment horizontal="left" vertical="center" wrapText="1"/>
    </xf>
    <xf numFmtId="0" fontId="66" fillId="36" borderId="29" xfId="0" applyFont="1" applyFill="1" applyBorder="1" applyAlignment="1">
      <alignment/>
    </xf>
    <xf numFmtId="0" fontId="81" fillId="36" borderId="30" xfId="0" applyFont="1" applyFill="1" applyBorder="1" applyAlignment="1">
      <alignment wrapText="1"/>
    </xf>
    <xf numFmtId="0" fontId="66" fillId="36" borderId="53" xfId="0" applyFont="1" applyFill="1" applyBorder="1" applyAlignment="1">
      <alignment/>
    </xf>
    <xf numFmtId="0" fontId="66" fillId="36" borderId="0" xfId="0" applyFont="1" applyFill="1" applyAlignment="1">
      <alignment/>
    </xf>
    <xf numFmtId="3" fontId="10" fillId="0" borderId="29" xfId="0" applyNumberFormat="1" applyFont="1" applyBorder="1" applyAlignment="1">
      <alignment horizontal="left" vertical="center" wrapText="1"/>
    </xf>
    <xf numFmtId="3" fontId="10" fillId="0" borderId="30" xfId="0" applyNumberFormat="1" applyFont="1" applyBorder="1" applyAlignment="1">
      <alignment horizontal="left" vertical="center" wrapText="1"/>
    </xf>
    <xf numFmtId="0" fontId="28" fillId="36" borderId="0" xfId="0" applyFont="1" applyFill="1" applyAlignment="1">
      <alignment vertical="center"/>
    </xf>
    <xf numFmtId="3" fontId="10" fillId="0" borderId="35" xfId="0" applyNumberFormat="1" applyFont="1" applyBorder="1" applyAlignment="1">
      <alignment horizontal="left" vertical="center" wrapText="1"/>
    </xf>
    <xf numFmtId="3" fontId="10" fillId="0" borderId="36" xfId="0" applyNumberFormat="1" applyFont="1" applyBorder="1" applyAlignment="1">
      <alignment horizontal="left" vertical="center" wrapText="1"/>
    </xf>
    <xf numFmtId="0" fontId="30" fillId="40" borderId="0" xfId="59" applyFont="1" applyFill="1" applyBorder="1" applyAlignment="1">
      <alignment horizontal="left" wrapText="1"/>
      <protection/>
    </xf>
    <xf numFmtId="3" fontId="0" fillId="36" borderId="0" xfId="0" applyNumberFormat="1" applyFill="1" applyAlignment="1">
      <alignment vertical="center"/>
    </xf>
    <xf numFmtId="3" fontId="66" fillId="36" borderId="0" xfId="0" applyNumberFormat="1" applyFont="1" applyFill="1" applyAlignment="1">
      <alignment vertical="center"/>
    </xf>
    <xf numFmtId="3" fontId="68" fillId="37" borderId="28" xfId="0" applyNumberFormat="1" applyFont="1" applyFill="1" applyBorder="1" applyAlignment="1">
      <alignment horizontal="center" vertical="center" wrapText="1"/>
    </xf>
    <xf numFmtId="0" fontId="68" fillId="37" borderId="52" xfId="0" applyFont="1" applyFill="1" applyBorder="1" applyAlignment="1">
      <alignment horizontal="center" vertical="center" wrapText="1"/>
    </xf>
    <xf numFmtId="0" fontId="68" fillId="37" borderId="58" xfId="0" applyFont="1" applyFill="1" applyBorder="1" applyAlignment="1">
      <alignment horizontal="center" vertical="center" wrapText="1"/>
    </xf>
    <xf numFmtId="3" fontId="68" fillId="37" borderId="59" xfId="0" applyNumberFormat="1" applyFont="1" applyFill="1" applyBorder="1" applyAlignment="1">
      <alignment horizontal="center" vertical="center" wrapText="1"/>
    </xf>
    <xf numFmtId="3" fontId="68" fillId="37" borderId="60" xfId="0" applyNumberFormat="1" applyFont="1" applyFill="1" applyBorder="1" applyAlignment="1">
      <alignment horizontal="center" vertical="center" wrapText="1"/>
    </xf>
    <xf numFmtId="3" fontId="68" fillId="37" borderId="61" xfId="0" applyNumberFormat="1" applyFont="1" applyFill="1" applyBorder="1" applyAlignment="1">
      <alignment horizontal="center" vertical="center" wrapText="1"/>
    </xf>
    <xf numFmtId="3" fontId="68" fillId="37" borderId="62" xfId="0" applyNumberFormat="1" applyFont="1" applyFill="1" applyBorder="1" applyAlignment="1">
      <alignment horizontal="center" vertical="center" wrapText="1"/>
    </xf>
    <xf numFmtId="3" fontId="68" fillId="37" borderId="45" xfId="0" applyNumberFormat="1" applyFont="1" applyFill="1" applyBorder="1" applyAlignment="1">
      <alignment horizontal="center" vertical="center" wrapText="1"/>
    </xf>
    <xf numFmtId="3" fontId="68" fillId="37" borderId="46" xfId="0" applyNumberFormat="1" applyFont="1" applyFill="1" applyBorder="1" applyAlignment="1">
      <alignment horizontal="center" vertical="center" wrapText="1"/>
    </xf>
    <xf numFmtId="3" fontId="68" fillId="37" borderId="47" xfId="0" applyNumberFormat="1" applyFont="1" applyFill="1" applyBorder="1" applyAlignment="1">
      <alignment horizontal="center" vertical="center" wrapText="1"/>
    </xf>
    <xf numFmtId="0" fontId="68" fillId="37" borderId="34" xfId="0" applyFont="1" applyFill="1" applyBorder="1" applyAlignment="1">
      <alignment vertical="center" wrapText="1"/>
    </xf>
    <xf numFmtId="3" fontId="68" fillId="37" borderId="34" xfId="0" applyNumberFormat="1" applyFont="1" applyFill="1" applyBorder="1" applyAlignment="1">
      <alignment vertical="center" wrapText="1"/>
    </xf>
    <xf numFmtId="0" fontId="68" fillId="37" borderId="52" xfId="0" applyFont="1" applyFill="1" applyBorder="1" applyAlignment="1">
      <alignment vertical="center" wrapText="1"/>
    </xf>
    <xf numFmtId="0" fontId="68" fillId="37" borderId="40" xfId="0" applyFont="1" applyFill="1" applyBorder="1" applyAlignment="1">
      <alignment vertical="center" wrapText="1"/>
    </xf>
    <xf numFmtId="0" fontId="67" fillId="0" borderId="0" xfId="0" applyFont="1" applyFill="1" applyAlignment="1">
      <alignment vertical="center"/>
    </xf>
    <xf numFmtId="3" fontId="67" fillId="0" borderId="0" xfId="0" applyNumberFormat="1" applyFont="1" applyFill="1" applyAlignment="1">
      <alignment vertical="center"/>
    </xf>
    <xf numFmtId="0" fontId="0" fillId="36" borderId="63" xfId="0" applyFill="1" applyBorder="1" applyAlignment="1">
      <alignment vertical="center"/>
    </xf>
    <xf numFmtId="0" fontId="82" fillId="36" borderId="0" xfId="0" applyFont="1" applyFill="1" applyAlignment="1">
      <alignment/>
    </xf>
    <xf numFmtId="3" fontId="67" fillId="0" borderId="49" xfId="0" applyNumberFormat="1" applyFont="1" applyBorder="1" applyAlignment="1">
      <alignment horizontal="right" vertical="center"/>
    </xf>
    <xf numFmtId="3" fontId="67" fillId="0" borderId="51" xfId="0" applyNumberFormat="1" applyFont="1" applyBorder="1" applyAlignment="1">
      <alignment horizontal="right" vertical="center"/>
    </xf>
    <xf numFmtId="3" fontId="69" fillId="0" borderId="0" xfId="0" applyNumberFormat="1" applyFont="1" applyBorder="1" applyAlignment="1">
      <alignment horizontal="left" vertical="center" wrapText="1"/>
    </xf>
    <xf numFmtId="3" fontId="14" fillId="0" borderId="49" xfId="0" applyNumberFormat="1" applyFont="1" applyFill="1" applyBorder="1" applyAlignment="1">
      <alignment horizontal="right" vertical="center"/>
    </xf>
    <xf numFmtId="3" fontId="10" fillId="0" borderId="64" xfId="0" applyNumberFormat="1" applyFont="1" applyFill="1" applyBorder="1" applyAlignment="1">
      <alignment horizontal="right" vertical="center"/>
    </xf>
    <xf numFmtId="3" fontId="69" fillId="0" borderId="37" xfId="0" applyNumberFormat="1" applyFont="1" applyFill="1" applyBorder="1" applyAlignment="1">
      <alignment horizontal="right" vertical="center"/>
    </xf>
    <xf numFmtId="0" fontId="69" fillId="0" borderId="36" xfId="0" applyFont="1" applyFill="1" applyBorder="1" applyAlignment="1">
      <alignment horizontal="left" vertical="center" wrapText="1"/>
    </xf>
    <xf numFmtId="3" fontId="69" fillId="0" borderId="50" xfId="0" applyNumberFormat="1" applyFont="1" applyFill="1" applyBorder="1" applyAlignment="1">
      <alignment horizontal="left" vertical="center" wrapText="1"/>
    </xf>
    <xf numFmtId="0" fontId="69" fillId="0" borderId="51" xfId="0" applyFont="1" applyFill="1" applyBorder="1" applyAlignment="1">
      <alignment horizontal="left" vertical="center" wrapText="1"/>
    </xf>
    <xf numFmtId="3" fontId="69" fillId="0" borderId="0" xfId="0" applyNumberFormat="1" applyFont="1" applyFill="1" applyBorder="1" applyAlignment="1">
      <alignment horizontal="left" vertical="center" wrapText="1"/>
    </xf>
    <xf numFmtId="0" fontId="69" fillId="0" borderId="0" xfId="0" applyFont="1" applyFill="1" applyBorder="1" applyAlignment="1">
      <alignment horizontal="left" vertical="center" wrapText="1"/>
    </xf>
    <xf numFmtId="3" fontId="10" fillId="39" borderId="39" xfId="0" applyNumberFormat="1" applyFont="1" applyFill="1" applyBorder="1" applyAlignment="1">
      <alignment vertical="center"/>
    </xf>
    <xf numFmtId="0" fontId="68" fillId="34" borderId="65" xfId="0" applyFont="1" applyFill="1" applyBorder="1" applyAlignment="1">
      <alignment horizontal="center" vertical="center" wrapText="1"/>
    </xf>
    <xf numFmtId="0" fontId="68" fillId="34" borderId="66" xfId="0" applyFont="1" applyFill="1" applyBorder="1" applyAlignment="1">
      <alignment horizontal="center" vertical="center" wrapText="1"/>
    </xf>
    <xf numFmtId="3" fontId="67" fillId="0" borderId="67" xfId="0" applyNumberFormat="1" applyFont="1" applyBorder="1" applyAlignment="1">
      <alignment horizontal="right" vertical="center"/>
    </xf>
    <xf numFmtId="0" fontId="68" fillId="34" borderId="68" xfId="0" applyFont="1" applyFill="1" applyBorder="1" applyAlignment="1">
      <alignment horizontal="center" vertical="center" wrapText="1"/>
    </xf>
    <xf numFmtId="3" fontId="14" fillId="0" borderId="67" xfId="0" applyNumberFormat="1" applyFont="1" applyFill="1" applyBorder="1" applyAlignment="1">
      <alignment horizontal="right" vertical="center"/>
    </xf>
    <xf numFmtId="0" fontId="68" fillId="37" borderId="27" xfId="0" applyFont="1" applyFill="1" applyBorder="1" applyAlignment="1">
      <alignment horizontal="left" vertical="center" wrapText="1"/>
    </xf>
    <xf numFmtId="0" fontId="83" fillId="36" borderId="0" xfId="0" applyFont="1" applyFill="1" applyAlignment="1">
      <alignment vertical="center" wrapText="1"/>
    </xf>
    <xf numFmtId="0" fontId="50" fillId="36" borderId="0" xfId="0" applyFont="1" applyFill="1" applyAlignment="1">
      <alignment vertical="center"/>
    </xf>
    <xf numFmtId="0" fontId="50" fillId="0" borderId="69" xfId="0" applyFont="1" applyFill="1" applyBorder="1" applyAlignment="1">
      <alignment vertical="center"/>
    </xf>
    <xf numFmtId="0" fontId="83" fillId="0" borderId="69" xfId="0" applyFont="1" applyFill="1" applyBorder="1" applyAlignment="1">
      <alignment vertical="center" wrapText="1"/>
    </xf>
    <xf numFmtId="0" fontId="50" fillId="0" borderId="70" xfId="0" applyFont="1" applyFill="1" applyBorder="1" applyAlignment="1">
      <alignment vertical="center"/>
    </xf>
    <xf numFmtId="0" fontId="50" fillId="0" borderId="69" xfId="0" applyFont="1" applyFill="1" applyBorder="1" applyAlignment="1">
      <alignment vertical="center"/>
    </xf>
    <xf numFmtId="0" fontId="83" fillId="0" borderId="69" xfId="0" applyFont="1" applyFill="1" applyBorder="1" applyAlignment="1">
      <alignment vertical="center" wrapText="1"/>
    </xf>
    <xf numFmtId="0" fontId="81" fillId="36" borderId="0" xfId="0" applyFont="1" applyFill="1" applyAlignment="1">
      <alignment vertical="center" wrapText="1"/>
    </xf>
    <xf numFmtId="0" fontId="66" fillId="36" borderId="0" xfId="0" applyFont="1" applyFill="1" applyAlignment="1">
      <alignment vertical="center"/>
    </xf>
    <xf numFmtId="0" fontId="66" fillId="36" borderId="0" xfId="0" applyFont="1" applyFill="1" applyBorder="1" applyAlignment="1">
      <alignment vertical="center"/>
    </xf>
    <xf numFmtId="0" fontId="66" fillId="0" borderId="0" xfId="0" applyFont="1" applyAlignment="1">
      <alignment vertical="center"/>
    </xf>
    <xf numFmtId="0" fontId="66" fillId="36" borderId="69" xfId="0" applyFont="1" applyFill="1" applyBorder="1" applyAlignment="1">
      <alignment vertical="center"/>
    </xf>
    <xf numFmtId="0" fontId="81" fillId="36" borderId="69" xfId="0" applyFont="1" applyFill="1" applyBorder="1" applyAlignment="1">
      <alignment vertical="center" wrapText="1"/>
    </xf>
    <xf numFmtId="0" fontId="28" fillId="36" borderId="0" xfId="0" applyFont="1" applyFill="1" applyBorder="1" applyAlignment="1">
      <alignment vertical="center"/>
    </xf>
    <xf numFmtId="0" fontId="28" fillId="0" borderId="0" xfId="0" applyFont="1" applyAlignment="1">
      <alignment vertical="center"/>
    </xf>
    <xf numFmtId="0" fontId="10" fillId="36" borderId="69" xfId="0" applyFont="1" applyFill="1" applyBorder="1" applyAlignment="1">
      <alignment horizontal="center" vertical="center"/>
    </xf>
    <xf numFmtId="0" fontId="10" fillId="36" borderId="69" xfId="0" applyFont="1" applyFill="1" applyBorder="1" applyAlignment="1">
      <alignment horizontal="center" vertical="center" wrapText="1"/>
    </xf>
    <xf numFmtId="3" fontId="10" fillId="36" borderId="69" xfId="0" applyNumberFormat="1" applyFont="1" applyFill="1" applyBorder="1" applyAlignment="1">
      <alignment horizontal="center" vertical="center" wrapText="1"/>
    </xf>
    <xf numFmtId="3" fontId="10" fillId="36" borderId="69" xfId="0" applyNumberFormat="1" applyFont="1" applyFill="1" applyBorder="1" applyAlignment="1">
      <alignment vertical="center" wrapText="1"/>
    </xf>
    <xf numFmtId="3" fontId="14" fillId="36" borderId="69" xfId="0" applyNumberFormat="1" applyFont="1" applyFill="1" applyBorder="1" applyAlignment="1">
      <alignment vertical="center" wrapText="1"/>
    </xf>
    <xf numFmtId="10" fontId="14" fillId="36" borderId="69" xfId="0" applyNumberFormat="1" applyFont="1" applyFill="1" applyBorder="1" applyAlignment="1">
      <alignment vertical="center"/>
    </xf>
    <xf numFmtId="3" fontId="14" fillId="36" borderId="69" xfId="0" applyNumberFormat="1" applyFont="1" applyFill="1" applyBorder="1" applyAlignment="1">
      <alignment vertical="center"/>
    </xf>
    <xf numFmtId="0" fontId="10" fillId="36" borderId="69" xfId="0" applyFont="1" applyFill="1" applyBorder="1" applyAlignment="1">
      <alignment vertical="center" wrapText="1"/>
    </xf>
    <xf numFmtId="0" fontId="28" fillId="0" borderId="69" xfId="0" applyFont="1" applyFill="1" applyBorder="1" applyAlignment="1">
      <alignment vertical="center"/>
    </xf>
    <xf numFmtId="0" fontId="34" fillId="0" borderId="69" xfId="0" applyFont="1" applyFill="1" applyBorder="1" applyAlignment="1">
      <alignment vertical="center" wrapText="1"/>
    </xf>
    <xf numFmtId="0" fontId="28" fillId="0" borderId="70" xfId="0" applyFont="1" applyFill="1" applyBorder="1" applyAlignment="1">
      <alignment vertical="center"/>
    </xf>
    <xf numFmtId="0" fontId="82" fillId="36" borderId="0" xfId="0" applyFont="1" applyFill="1" applyAlignment="1">
      <alignment horizontal="left" vertical="top" wrapText="1"/>
    </xf>
    <xf numFmtId="0" fontId="84" fillId="33" borderId="0" xfId="0" applyFont="1" applyFill="1" applyBorder="1" applyAlignment="1">
      <alignment horizontal="left" vertical="center" wrapText="1"/>
    </xf>
    <xf numFmtId="0" fontId="84" fillId="33" borderId="0" xfId="0" applyFont="1" applyFill="1" applyBorder="1" applyAlignment="1">
      <alignment horizontal="center" vertical="center" wrapText="1"/>
    </xf>
    <xf numFmtId="0" fontId="79" fillId="33" borderId="22" xfId="0" applyFont="1" applyFill="1" applyBorder="1" applyAlignment="1">
      <alignment horizontal="center"/>
    </xf>
    <xf numFmtId="0" fontId="79" fillId="33" borderId="0" xfId="0" applyFont="1" applyFill="1" applyBorder="1" applyAlignment="1">
      <alignment horizontal="center"/>
    </xf>
    <xf numFmtId="0" fontId="79" fillId="33" borderId="23" xfId="0" applyFont="1" applyFill="1" applyBorder="1" applyAlignment="1">
      <alignment horizontal="center"/>
    </xf>
    <xf numFmtId="0" fontId="24" fillId="36" borderId="0" xfId="0" applyFont="1" applyFill="1" applyBorder="1" applyAlignment="1">
      <alignment horizontal="center" vertical="center" wrapText="1"/>
    </xf>
    <xf numFmtId="0" fontId="24" fillId="36" borderId="0" xfId="0" applyFont="1" applyFill="1" applyAlignment="1">
      <alignment horizontal="center" vertical="center" wrapText="1"/>
    </xf>
    <xf numFmtId="0" fontId="25" fillId="36" borderId="0" xfId="0" applyFont="1" applyFill="1" applyAlignment="1">
      <alignment horizontal="center" wrapText="1"/>
    </xf>
    <xf numFmtId="0" fontId="24" fillId="36" borderId="71" xfId="0" applyFont="1" applyFill="1" applyBorder="1" applyAlignment="1">
      <alignment horizontal="center" wrapText="1"/>
    </xf>
    <xf numFmtId="0" fontId="0" fillId="0" borderId="0" xfId="0" applyFont="1" applyAlignment="1">
      <alignment horizontal="left" wrapText="1"/>
    </xf>
    <xf numFmtId="0" fontId="24" fillId="36" borderId="0" xfId="0" applyFont="1" applyFill="1" applyAlignment="1">
      <alignment horizontal="center" vertical="center"/>
    </xf>
    <xf numFmtId="0" fontId="24" fillId="36" borderId="0" xfId="0" applyFont="1" applyFill="1" applyBorder="1" applyAlignment="1">
      <alignment horizontal="center" vertical="center"/>
    </xf>
    <xf numFmtId="0" fontId="25" fillId="36" borderId="0" xfId="0" applyFont="1" applyFill="1" applyAlignment="1">
      <alignment horizontal="center" vertical="center"/>
    </xf>
    <xf numFmtId="0" fontId="0" fillId="36" borderId="0" xfId="0" applyFill="1" applyAlignment="1">
      <alignment horizontal="center" vertic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2 3" xfId="57"/>
    <cellStyle name="Normal 3" xfId="58"/>
    <cellStyle name="Normal 4" xfId="59"/>
    <cellStyle name="Note" xfId="60"/>
    <cellStyle name="Output" xfId="61"/>
    <cellStyle name="Percent" xfId="62"/>
    <cellStyle name="Percent 2"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808080"/>
                </a:solidFill>
              </a:rPr>
              <a:t>Учество по класи на осигурување  </a:t>
            </a:r>
            <a:r>
              <a:rPr lang="en-US" cap="none" sz="1600" b="1" i="0" u="none" baseline="0">
                <a:solidFill>
                  <a:srgbClr val="808080"/>
                </a:solidFill>
              </a:rPr>
              <a:t>
</a:t>
            </a:r>
            <a:r>
              <a:rPr lang="en-US" cap="none" sz="1600" b="1" i="0" u="none" baseline="0">
                <a:solidFill>
                  <a:srgbClr val="808080"/>
                </a:solidFill>
              </a:rPr>
              <a:t> (во соодветната класа на осигурување на ниво на индустрија) </a:t>
            </a:r>
          </a:p>
        </c:rich>
      </c:tx>
      <c:layout>
        <c:manualLayout>
          <c:xMode val="factor"/>
          <c:yMode val="factor"/>
          <c:x val="0.0155"/>
          <c:y val="-0.04075"/>
        </c:manualLayout>
      </c:layout>
      <c:spPr>
        <a:noFill/>
        <a:ln>
          <a:noFill/>
        </a:ln>
      </c:spPr>
    </c:title>
    <c:plotArea>
      <c:layout>
        <c:manualLayout>
          <c:xMode val="edge"/>
          <c:yMode val="edge"/>
          <c:x val="0.03"/>
          <c:y val="0.143"/>
          <c:w val="0.95575"/>
          <c:h val="0.87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339966"/>
              </a:solidFill>
              <a:ln>
                <a:solidFill>
                  <a:srgbClr val="008080"/>
                </a:solidFill>
              </a:ln>
            </c:spPr>
          </c:marker>
          <c:dLbls>
            <c:dLbl>
              <c:idx val="0"/>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1"/>
              <c:showSerName val="0"/>
              <c:showPercent val="0"/>
              <c:separator>
</c:separator>
            </c:dLbl>
            <c:dLbl>
              <c:idx val="1"/>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1"/>
              <c:showSerName val="0"/>
              <c:showPercent val="0"/>
              <c:separator>
</c:separator>
            </c:dLbl>
            <c:dLbl>
              <c:idx val="2"/>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1"/>
              <c:showSerName val="0"/>
              <c:showPercent val="0"/>
              <c:separator>
</c:separator>
            </c:dLbl>
            <c:dLbl>
              <c:idx val="3"/>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1"/>
              <c:showSerName val="0"/>
              <c:showPercent val="0"/>
              <c:separator>
</c:separator>
            </c:dLbl>
            <c:dLbl>
              <c:idx val="4"/>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1"/>
              <c:showSerName val="0"/>
              <c:showPercent val="0"/>
              <c:separator>
</c:separator>
            </c:dLbl>
            <c:dLbl>
              <c:idx val="5"/>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1"/>
              <c:showSerName val="0"/>
              <c:showPercent val="0"/>
              <c:separator>
</c:separator>
            </c:dLbl>
            <c:dLbl>
              <c:idx val="6"/>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1"/>
              <c:showSerName val="0"/>
              <c:showPercent val="0"/>
              <c:separator>
</c:separator>
            </c:dLbl>
            <c:dLbl>
              <c:idx val="7"/>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1"/>
              <c:showSerName val="0"/>
              <c:showPercent val="0"/>
              <c:separator>
</c:separator>
            </c:dLbl>
            <c:dLbl>
              <c:idx val="8"/>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1"/>
              <c:showSerName val="0"/>
              <c:showPercent val="0"/>
              <c:separator>
</c:separator>
            </c:dLbl>
            <c:dLbl>
              <c:idx val="9"/>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1"/>
              <c:showSerName val="0"/>
              <c:showPercent val="0"/>
              <c:separator>
</c:separator>
            </c:dLbl>
            <c:dLbl>
              <c:idx val="10"/>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1"/>
              <c:showSerName val="0"/>
              <c:showPercent val="0"/>
              <c:separator>
</c:separator>
            </c:dLbl>
            <c:dLbl>
              <c:idx val="11"/>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1"/>
              <c:showSerName val="0"/>
              <c:showPercent val="0"/>
              <c:separator>
</c:separator>
            </c:dLbl>
            <c:dLbl>
              <c:idx val="12"/>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1"/>
              <c:showSerName val="0"/>
              <c:showPercent val="0"/>
              <c:separator>
</c:separator>
            </c:dLbl>
            <c:dLbl>
              <c:idx val="13"/>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1"/>
              <c:showSerName val="0"/>
              <c:showPercent val="0"/>
              <c:separator>
</c:separator>
            </c:dLbl>
            <c:dLbl>
              <c:idx val="14"/>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1"/>
              <c:showSerName val="0"/>
              <c:showPercent val="0"/>
              <c:separator>
</c:separator>
            </c:dLbl>
            <c:dLbl>
              <c:idx val="15"/>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1"/>
              <c:showSerName val="0"/>
              <c:showPercent val="0"/>
              <c:separator>
</c:separator>
            </c:dLbl>
            <c:dLbl>
              <c:idx val="16"/>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1"/>
              <c:showSerName val="0"/>
              <c:showPercent val="0"/>
              <c:separator>
</c:separator>
            </c:dLbl>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1"/>
            <c:showSerName val="0"/>
            <c:showPercent val="0"/>
            <c:separator>
</c:separator>
          </c:dLbls>
          <c:xVal>
            <c:strRef>
              <c:f>4!$E$62:$E$82</c:f>
              <c:strCache/>
            </c:strRef>
          </c:xVal>
          <c:yVal>
            <c:numRef>
              <c:f>4!$H$62:$H$82</c:f>
              <c:numCache/>
            </c:numRef>
          </c:yVal>
          <c:smooth val="0"/>
        </c:ser>
        <c:axId val="5767196"/>
        <c:axId val="51904765"/>
      </c:scatterChart>
      <c:valAx>
        <c:axId val="5767196"/>
        <c:scaling>
          <c:orientation val="minMax"/>
        </c:scaling>
        <c:axPos val="b"/>
        <c:majorGridlines>
          <c:spPr>
            <a:ln w="3175">
              <a:solidFill>
                <a:srgbClr val="C0C0C0"/>
              </a:solidFill>
            </a:ln>
          </c:spPr>
        </c:majorGridlines>
        <c:delete val="0"/>
        <c:numFmt formatCode="@" sourceLinked="0"/>
        <c:majorTickMark val="none"/>
        <c:minorTickMark val="none"/>
        <c:tickLblPos val="none"/>
        <c:spPr>
          <a:ln w="3175">
            <a:solidFill>
              <a:srgbClr val="C0C0C0"/>
            </a:solidFill>
          </a:ln>
        </c:spPr>
        <c:txPr>
          <a:bodyPr/>
          <a:lstStyle/>
          <a:p>
            <a:pPr>
              <a:defRPr lang="en-US" cap="none" sz="900" b="0" i="0" u="none" baseline="0">
                <a:solidFill>
                  <a:srgbClr val="333333"/>
                </a:solidFill>
                <a:latin typeface="Calibri"/>
                <a:ea typeface="Calibri"/>
                <a:cs typeface="Calibri"/>
              </a:defRPr>
            </a:pPr>
          </a:p>
        </c:txPr>
        <c:crossAx val="51904765"/>
        <c:crosses val="autoZero"/>
        <c:crossBetween val="midCat"/>
        <c:dispUnits/>
      </c:valAx>
      <c:valAx>
        <c:axId val="5190476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a:lstStyle/>
          <a:p>
            <a:pPr>
              <a:defRPr lang="en-US" cap="none" sz="900" b="0" i="0" u="none" baseline="0">
                <a:solidFill>
                  <a:srgbClr val="333333"/>
                </a:solidFill>
                <a:latin typeface="Calibri"/>
                <a:ea typeface="Calibri"/>
                <a:cs typeface="Calibri"/>
              </a:defRPr>
            </a:pPr>
          </a:p>
        </c:txPr>
        <c:crossAx val="5767196"/>
        <c:crosses val="autoZero"/>
        <c:crossBetween val="midCat"/>
        <c:dispUnits/>
      </c:valAx>
      <c:spPr>
        <a:pattFill prst="ltDnDiag">
          <a:fgClr>
            <a:srgbClr val="D9D9D9"/>
          </a:fgClr>
          <a:bgClr>
            <a:srgbClr val="FFFFFF"/>
          </a:bgClr>
        </a:pattFill>
        <a:ln w="3175">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808080"/>
                </a:solidFill>
              </a:rPr>
              <a:t>Share by insurance classes 
</a:t>
            </a:r>
            <a:r>
              <a:rPr lang="en-US" cap="none" sz="1600" b="1" i="0" u="none" baseline="0">
                <a:solidFill>
                  <a:srgbClr val="808080"/>
                </a:solidFill>
              </a:rPr>
              <a:t>(in the respective class of insurance at the industry level)</a:t>
            </a:r>
            <a:r>
              <a:rPr lang="en-US" cap="none" sz="1600" b="1" i="0" u="none" baseline="0">
                <a:solidFill>
                  <a:srgbClr val="808080"/>
                </a:solidFill>
              </a:rPr>
              <a:t> </a:t>
            </a:r>
          </a:p>
        </c:rich>
      </c:tx>
      <c:layout>
        <c:manualLayout>
          <c:xMode val="factor"/>
          <c:yMode val="factor"/>
          <c:x val="0.02425"/>
          <c:y val="-0.0415"/>
        </c:manualLayout>
      </c:layout>
      <c:spPr>
        <a:noFill/>
        <a:ln>
          <a:noFill/>
        </a:ln>
      </c:spPr>
    </c:title>
    <c:plotArea>
      <c:layout>
        <c:manualLayout>
          <c:xMode val="edge"/>
          <c:yMode val="edge"/>
          <c:x val="0.036"/>
          <c:y val="0.1475"/>
          <c:w val="0.938"/>
          <c:h val="0.875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339966"/>
              </a:solidFill>
              <a:ln>
                <a:solidFill>
                  <a:srgbClr val="666699"/>
                </a:solidFill>
              </a:ln>
            </c:spPr>
          </c:marker>
          <c:dLbls>
            <c:dLbl>
              <c:idx val="0"/>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1"/>
              <c:showSerName val="0"/>
              <c:showPercent val="0"/>
              <c:separator>
</c:separator>
            </c:dLbl>
            <c:dLbl>
              <c:idx val="1"/>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1"/>
              <c:showSerName val="0"/>
              <c:showPercent val="0"/>
              <c:separator>
</c:separator>
            </c:dLbl>
            <c:dLbl>
              <c:idx val="2"/>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1"/>
              <c:showSerName val="0"/>
              <c:showPercent val="0"/>
              <c:separator>
</c:separator>
            </c:dLbl>
            <c:dLbl>
              <c:idx val="3"/>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1"/>
              <c:showSerName val="0"/>
              <c:showPercent val="0"/>
              <c:separator>
</c:separator>
            </c:dLbl>
            <c:dLbl>
              <c:idx val="4"/>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1"/>
              <c:showSerName val="0"/>
              <c:showPercent val="0"/>
              <c:separator>
</c:separator>
            </c:dLbl>
            <c:dLbl>
              <c:idx val="5"/>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1"/>
              <c:showSerName val="0"/>
              <c:showPercent val="0"/>
              <c:separator>
</c:separator>
            </c:dLbl>
            <c:dLbl>
              <c:idx val="6"/>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1"/>
              <c:showSerName val="0"/>
              <c:showPercent val="0"/>
              <c:separator>
</c:separator>
            </c:dLbl>
            <c:dLbl>
              <c:idx val="7"/>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1"/>
              <c:showSerName val="0"/>
              <c:showPercent val="0"/>
              <c:separator>
</c:separator>
            </c:dLbl>
            <c:dLbl>
              <c:idx val="8"/>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1"/>
              <c:showSerName val="0"/>
              <c:showPercent val="0"/>
              <c:separator>
</c:separator>
            </c:dLbl>
            <c:dLbl>
              <c:idx val="9"/>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1"/>
              <c:showSerName val="0"/>
              <c:showPercent val="0"/>
              <c:separator>
</c:separator>
            </c:dLbl>
            <c:dLbl>
              <c:idx val="10"/>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1"/>
              <c:showSerName val="0"/>
              <c:showPercent val="0"/>
              <c:separator>
</c:separator>
            </c:dLbl>
            <c:dLbl>
              <c:idx val="11"/>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1"/>
              <c:showSerName val="0"/>
              <c:showPercent val="0"/>
              <c:separator>
</c:separator>
            </c:dLbl>
            <c:dLbl>
              <c:idx val="12"/>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1"/>
              <c:showSerName val="0"/>
              <c:showPercent val="0"/>
              <c:separator>
</c:separator>
            </c:dLbl>
            <c:dLbl>
              <c:idx val="13"/>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1"/>
              <c:showSerName val="0"/>
              <c:showPercent val="0"/>
              <c:separator>
</c:separator>
            </c:dLbl>
            <c:dLbl>
              <c:idx val="14"/>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1"/>
              <c:showSerName val="0"/>
              <c:showPercent val="0"/>
              <c:separator>
</c:separator>
            </c:dLbl>
            <c:dLbl>
              <c:idx val="15"/>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1"/>
              <c:showSerName val="0"/>
              <c:showPercent val="0"/>
              <c:separator>
</c:separator>
            </c:dLbl>
            <c:dLbl>
              <c:idx val="16"/>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1"/>
              <c:showSerName val="0"/>
              <c:showPercent val="0"/>
              <c:separator>
</c:separator>
            </c:dLbl>
            <c:dLbl>
              <c:idx val="17"/>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1"/>
              <c:showSerName val="0"/>
              <c:showPercent val="0"/>
              <c:separator>
</c:separator>
            </c:dLbl>
            <c:dLbl>
              <c:idx val="18"/>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1"/>
              <c:showSerName val="0"/>
              <c:showPercent val="0"/>
              <c:separator>
</c:separator>
            </c:dLbl>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1"/>
            <c:showSerName val="0"/>
            <c:showPercent val="0"/>
            <c:separator>
</c:separator>
          </c:dLbls>
          <c:xVal>
            <c:strRef>
              <c:f>4!$D$62:$D$82</c:f>
              <c:strCache/>
            </c:strRef>
          </c:xVal>
          <c:yVal>
            <c:numRef>
              <c:f>4!$H$62:$H$82</c:f>
              <c:numCache/>
            </c:numRef>
          </c:yVal>
          <c:smooth val="0"/>
        </c:ser>
        <c:axId val="64489702"/>
        <c:axId val="43536407"/>
      </c:scatterChart>
      <c:valAx>
        <c:axId val="64489702"/>
        <c:scaling>
          <c:orientation val="minMax"/>
        </c:scaling>
        <c:axPos val="b"/>
        <c:majorGridlines>
          <c:spPr>
            <a:ln w="3175">
              <a:solidFill>
                <a:srgbClr val="C0C0C0"/>
              </a:solidFill>
            </a:ln>
          </c:spPr>
        </c:majorGridlines>
        <c:delete val="0"/>
        <c:numFmt formatCode="@" sourceLinked="0"/>
        <c:majorTickMark val="none"/>
        <c:minorTickMark val="none"/>
        <c:tickLblPos val="none"/>
        <c:spPr>
          <a:ln w="3175">
            <a:solidFill>
              <a:srgbClr val="C0C0C0"/>
            </a:solidFill>
          </a:ln>
        </c:spPr>
        <c:txPr>
          <a:bodyPr/>
          <a:lstStyle/>
          <a:p>
            <a:pPr>
              <a:defRPr lang="en-US" cap="none" sz="900" b="0" i="0" u="none" baseline="0">
                <a:solidFill>
                  <a:srgbClr val="333333"/>
                </a:solidFill>
                <a:latin typeface="Calibri"/>
                <a:ea typeface="Calibri"/>
                <a:cs typeface="Calibri"/>
              </a:defRPr>
            </a:pPr>
          </a:p>
        </c:txPr>
        <c:crossAx val="43536407"/>
        <c:crosses val="autoZero"/>
        <c:crossBetween val="midCat"/>
        <c:dispUnits/>
      </c:valAx>
      <c:valAx>
        <c:axId val="4353640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a:lstStyle/>
          <a:p>
            <a:pPr>
              <a:defRPr lang="en-US" cap="none" sz="900" b="0" i="0" u="none" baseline="0">
                <a:solidFill>
                  <a:srgbClr val="333333"/>
                </a:solidFill>
                <a:latin typeface="Calibri"/>
                <a:ea typeface="Calibri"/>
                <a:cs typeface="Calibri"/>
              </a:defRPr>
            </a:pPr>
          </a:p>
        </c:txPr>
        <c:crossAx val="64489702"/>
        <c:crosses val="autoZero"/>
        <c:crossBetween val="midCat"/>
        <c:dispUnits/>
      </c:valAx>
      <c:spPr>
        <a:pattFill prst="ltDnDiag">
          <a:fgClr>
            <a:srgbClr val="D9D9D9"/>
          </a:fgClr>
          <a:bgClr>
            <a:srgbClr val="FFFFFF"/>
          </a:bgClr>
        </a:pattFill>
        <a:ln w="3175">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5.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542925</xdr:colOff>
      <xdr:row>25</xdr:row>
      <xdr:rowOff>180975</xdr:rowOff>
    </xdr:from>
    <xdr:to>
      <xdr:col>17</xdr:col>
      <xdr:colOff>57150</xdr:colOff>
      <xdr:row>27</xdr:row>
      <xdr:rowOff>104775</xdr:rowOff>
    </xdr:to>
    <xdr:pic>
      <xdr:nvPicPr>
        <xdr:cNvPr id="1" name="Picture 19" descr="tekst_logo_eng"/>
        <xdr:cNvPicPr preferRelativeResize="1">
          <a:picLocks noChangeAspect="1"/>
        </xdr:cNvPicPr>
      </xdr:nvPicPr>
      <xdr:blipFill>
        <a:blip r:embed="rId1"/>
        <a:stretch>
          <a:fillRect/>
        </a:stretch>
      </xdr:blipFill>
      <xdr:spPr>
        <a:xfrm>
          <a:off x="7458075" y="5495925"/>
          <a:ext cx="3171825" cy="304800"/>
        </a:xfrm>
        <a:prstGeom prst="rect">
          <a:avLst/>
        </a:prstGeom>
        <a:noFill/>
        <a:ln w="9525" cmpd="sng">
          <a:noFill/>
        </a:ln>
      </xdr:spPr>
    </xdr:pic>
    <xdr:clientData/>
  </xdr:twoCellAnchor>
  <xdr:twoCellAnchor editAs="oneCell">
    <xdr:from>
      <xdr:col>11</xdr:col>
      <xdr:colOff>542925</xdr:colOff>
      <xdr:row>25</xdr:row>
      <xdr:rowOff>180975</xdr:rowOff>
    </xdr:from>
    <xdr:to>
      <xdr:col>17</xdr:col>
      <xdr:colOff>57150</xdr:colOff>
      <xdr:row>27</xdr:row>
      <xdr:rowOff>104775</xdr:rowOff>
    </xdr:to>
    <xdr:pic>
      <xdr:nvPicPr>
        <xdr:cNvPr id="2" name="Picture 12" descr="tekst_logo_eng"/>
        <xdr:cNvPicPr preferRelativeResize="1">
          <a:picLocks noChangeAspect="1"/>
        </xdr:cNvPicPr>
      </xdr:nvPicPr>
      <xdr:blipFill>
        <a:blip r:embed="rId1"/>
        <a:stretch>
          <a:fillRect/>
        </a:stretch>
      </xdr:blipFill>
      <xdr:spPr>
        <a:xfrm>
          <a:off x="7458075" y="5495925"/>
          <a:ext cx="3171825" cy="304800"/>
        </a:xfrm>
        <a:prstGeom prst="rect">
          <a:avLst/>
        </a:prstGeom>
        <a:noFill/>
        <a:ln w="9525" cmpd="sng">
          <a:noFill/>
        </a:ln>
      </xdr:spPr>
    </xdr:pic>
    <xdr:clientData/>
  </xdr:twoCellAnchor>
  <xdr:twoCellAnchor editAs="oneCell">
    <xdr:from>
      <xdr:col>1</xdr:col>
      <xdr:colOff>552450</xdr:colOff>
      <xdr:row>1</xdr:row>
      <xdr:rowOff>66675</xdr:rowOff>
    </xdr:from>
    <xdr:to>
      <xdr:col>3</xdr:col>
      <xdr:colOff>552450</xdr:colOff>
      <xdr:row>6</xdr:row>
      <xdr:rowOff>247650</xdr:rowOff>
    </xdr:to>
    <xdr:pic>
      <xdr:nvPicPr>
        <xdr:cNvPr id="3" name="Picture 1" descr="logo"/>
        <xdr:cNvPicPr preferRelativeResize="1">
          <a:picLocks noChangeAspect="1"/>
        </xdr:cNvPicPr>
      </xdr:nvPicPr>
      <xdr:blipFill>
        <a:blip r:embed="rId2"/>
        <a:stretch>
          <a:fillRect/>
        </a:stretch>
      </xdr:blipFill>
      <xdr:spPr>
        <a:xfrm>
          <a:off x="1162050" y="266700"/>
          <a:ext cx="1428750" cy="1285875"/>
        </a:xfrm>
        <a:prstGeom prst="rect">
          <a:avLst/>
        </a:prstGeom>
        <a:noFill/>
        <a:ln w="9525" cmpd="sng">
          <a:noFill/>
        </a:ln>
      </xdr:spPr>
    </xdr:pic>
    <xdr:clientData/>
  </xdr:twoCellAnchor>
  <xdr:twoCellAnchor editAs="oneCell">
    <xdr:from>
      <xdr:col>11</xdr:col>
      <xdr:colOff>476250</xdr:colOff>
      <xdr:row>1</xdr:row>
      <xdr:rowOff>114300</xdr:rowOff>
    </xdr:from>
    <xdr:to>
      <xdr:col>14</xdr:col>
      <xdr:colOff>66675</xdr:colOff>
      <xdr:row>7</xdr:row>
      <xdr:rowOff>161925</xdr:rowOff>
    </xdr:to>
    <xdr:pic>
      <xdr:nvPicPr>
        <xdr:cNvPr id="4" name="Picture 1" descr="logo"/>
        <xdr:cNvPicPr preferRelativeResize="1">
          <a:picLocks noChangeAspect="1"/>
        </xdr:cNvPicPr>
      </xdr:nvPicPr>
      <xdr:blipFill>
        <a:blip r:embed="rId2"/>
        <a:stretch>
          <a:fillRect/>
        </a:stretch>
      </xdr:blipFill>
      <xdr:spPr>
        <a:xfrm>
          <a:off x="7391400" y="314325"/>
          <a:ext cx="1419225" cy="1419225"/>
        </a:xfrm>
        <a:prstGeom prst="rect">
          <a:avLst/>
        </a:prstGeom>
        <a:noFill/>
        <a:ln w="9525" cmpd="sng">
          <a:noFill/>
        </a:ln>
      </xdr:spPr>
    </xdr:pic>
    <xdr:clientData/>
  </xdr:twoCellAnchor>
  <xdr:twoCellAnchor editAs="oneCell">
    <xdr:from>
      <xdr:col>1</xdr:col>
      <xdr:colOff>523875</xdr:colOff>
      <xdr:row>19</xdr:row>
      <xdr:rowOff>123825</xdr:rowOff>
    </xdr:from>
    <xdr:to>
      <xdr:col>6</xdr:col>
      <xdr:colOff>476250</xdr:colOff>
      <xdr:row>32</xdr:row>
      <xdr:rowOff>152400</xdr:rowOff>
    </xdr:to>
    <xdr:pic>
      <xdr:nvPicPr>
        <xdr:cNvPr id="5" name="Picture 21" descr="http://illingworthresearch.com/wp-content/uploads/2011/08/GraphStatistics-1024x759.jpg"/>
        <xdr:cNvPicPr preferRelativeResize="1">
          <a:picLocks noChangeAspect="1"/>
        </xdr:cNvPicPr>
      </xdr:nvPicPr>
      <xdr:blipFill>
        <a:blip r:embed="rId3"/>
        <a:stretch>
          <a:fillRect/>
        </a:stretch>
      </xdr:blipFill>
      <xdr:spPr>
        <a:xfrm>
          <a:off x="1133475" y="4295775"/>
          <a:ext cx="3209925" cy="2809875"/>
        </a:xfrm>
        <a:prstGeom prst="rect">
          <a:avLst/>
        </a:prstGeom>
        <a:noFill/>
        <a:ln w="9525" cmpd="sng">
          <a:noFill/>
        </a:ln>
      </xdr:spPr>
    </xdr:pic>
    <xdr:clientData/>
  </xdr:twoCellAnchor>
  <xdr:twoCellAnchor editAs="oneCell">
    <xdr:from>
      <xdr:col>11</xdr:col>
      <xdr:colOff>485775</xdr:colOff>
      <xdr:row>19</xdr:row>
      <xdr:rowOff>85725</xdr:rowOff>
    </xdr:from>
    <xdr:to>
      <xdr:col>17</xdr:col>
      <xdr:colOff>38100</xdr:colOff>
      <xdr:row>32</xdr:row>
      <xdr:rowOff>114300</xdr:rowOff>
    </xdr:to>
    <xdr:pic>
      <xdr:nvPicPr>
        <xdr:cNvPr id="6" name="Picture 22" descr="http://illingworthresearch.com/wp-content/uploads/2011/08/GraphStatistics-1024x759.jpg"/>
        <xdr:cNvPicPr preferRelativeResize="1">
          <a:picLocks noChangeAspect="1"/>
        </xdr:cNvPicPr>
      </xdr:nvPicPr>
      <xdr:blipFill>
        <a:blip r:embed="rId3"/>
        <a:stretch>
          <a:fillRect/>
        </a:stretch>
      </xdr:blipFill>
      <xdr:spPr>
        <a:xfrm>
          <a:off x="7400925" y="4257675"/>
          <a:ext cx="3209925" cy="2809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45</xdr:row>
      <xdr:rowOff>152400</xdr:rowOff>
    </xdr:from>
    <xdr:to>
      <xdr:col>25</xdr:col>
      <xdr:colOff>390525</xdr:colOff>
      <xdr:row>48</xdr:row>
      <xdr:rowOff>771525</xdr:rowOff>
    </xdr:to>
    <xdr:graphicFrame>
      <xdr:nvGraphicFramePr>
        <xdr:cNvPr id="1" name="Chart 3"/>
        <xdr:cNvGraphicFramePr/>
      </xdr:nvGraphicFramePr>
      <xdr:xfrm>
        <a:off x="19050" y="10210800"/>
        <a:ext cx="15335250" cy="24193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49</xdr:row>
      <xdr:rowOff>114300</xdr:rowOff>
    </xdr:from>
    <xdr:to>
      <xdr:col>25</xdr:col>
      <xdr:colOff>476250</xdr:colOff>
      <xdr:row>54</xdr:row>
      <xdr:rowOff>0</xdr:rowOff>
    </xdr:to>
    <xdr:graphicFrame>
      <xdr:nvGraphicFramePr>
        <xdr:cNvPr id="2" name="Chart 5"/>
        <xdr:cNvGraphicFramePr/>
      </xdr:nvGraphicFramePr>
      <xdr:xfrm>
        <a:off x="0" y="12849225"/>
        <a:ext cx="15440025" cy="23812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S49"/>
  <sheetViews>
    <sheetView zoomScale="70" zoomScaleNormal="70" zoomScalePageLayoutView="0" workbookViewId="0" topLeftCell="A1">
      <selection activeCell="AD48" sqref="AD48"/>
    </sheetView>
  </sheetViews>
  <sheetFormatPr defaultColWidth="9.140625" defaultRowHeight="15"/>
  <cols>
    <col min="3" max="3" width="12.28125" style="0" customWidth="1"/>
    <col min="10" max="10" width="9.140625" style="21" customWidth="1"/>
    <col min="15" max="16" width="9.140625" style="0" customWidth="1"/>
    <col min="20" max="68" width="9.140625" style="21" customWidth="1"/>
  </cols>
  <sheetData>
    <row r="1" spans="1:19" ht="15.75" thickTop="1">
      <c r="A1" s="47"/>
      <c r="B1" s="48"/>
      <c r="C1" s="48"/>
      <c r="D1" s="48"/>
      <c r="E1" s="48"/>
      <c r="F1" s="48"/>
      <c r="G1" s="48"/>
      <c r="H1" s="48"/>
      <c r="I1" s="49"/>
      <c r="K1" s="47"/>
      <c r="L1" s="48"/>
      <c r="M1" s="48"/>
      <c r="N1" s="48"/>
      <c r="O1" s="48"/>
      <c r="P1" s="48"/>
      <c r="Q1" s="48"/>
      <c r="R1" s="48"/>
      <c r="S1" s="49"/>
    </row>
    <row r="2" spans="1:19" ht="15">
      <c r="A2" s="50"/>
      <c r="B2" s="1"/>
      <c r="C2" s="1"/>
      <c r="D2" s="1"/>
      <c r="E2" s="1"/>
      <c r="F2" s="1"/>
      <c r="G2" s="1"/>
      <c r="H2" s="1"/>
      <c r="I2" s="51"/>
      <c r="K2" s="50"/>
      <c r="L2" s="1"/>
      <c r="M2" s="1"/>
      <c r="N2" s="1"/>
      <c r="O2" s="1"/>
      <c r="P2" s="1"/>
      <c r="Q2" s="1"/>
      <c r="R2" s="1"/>
      <c r="S2" s="51"/>
    </row>
    <row r="3" spans="1:19" ht="15">
      <c r="A3" s="50"/>
      <c r="B3" s="1"/>
      <c r="C3" s="1"/>
      <c r="D3" s="1"/>
      <c r="E3" s="1"/>
      <c r="F3" s="1"/>
      <c r="G3" s="1"/>
      <c r="H3" s="1"/>
      <c r="I3" s="51"/>
      <c r="K3" s="50"/>
      <c r="L3" s="1"/>
      <c r="M3" s="1"/>
      <c r="N3" s="1"/>
      <c r="O3" s="1"/>
      <c r="P3" s="1"/>
      <c r="Q3" s="1"/>
      <c r="R3" s="1"/>
      <c r="S3" s="51"/>
    </row>
    <row r="4" spans="1:19" ht="15">
      <c r="A4" s="50"/>
      <c r="B4" s="1"/>
      <c r="C4" s="1"/>
      <c r="D4" s="1"/>
      <c r="E4" s="55"/>
      <c r="F4" s="1"/>
      <c r="G4" s="1"/>
      <c r="H4" s="1"/>
      <c r="I4" s="51"/>
      <c r="K4" s="50"/>
      <c r="L4" s="1"/>
      <c r="M4" s="1"/>
      <c r="N4" s="1"/>
      <c r="O4" s="55"/>
      <c r="P4" s="1"/>
      <c r="Q4" s="1"/>
      <c r="R4" s="1"/>
      <c r="S4" s="51"/>
    </row>
    <row r="5" spans="1:19" ht="21" customHeight="1">
      <c r="A5" s="58"/>
      <c r="B5" s="59"/>
      <c r="C5" s="1"/>
      <c r="D5" s="1"/>
      <c r="E5" s="56" t="s">
        <v>126</v>
      </c>
      <c r="F5" s="57"/>
      <c r="G5" s="1"/>
      <c r="H5" s="1"/>
      <c r="I5" s="60"/>
      <c r="K5" s="58"/>
      <c r="L5" s="1"/>
      <c r="M5" s="1"/>
      <c r="N5" s="1"/>
      <c r="O5" s="56" t="s">
        <v>132</v>
      </c>
      <c r="P5" s="56"/>
      <c r="Q5" s="1"/>
      <c r="R5" s="59"/>
      <c r="S5" s="60"/>
    </row>
    <row r="6" spans="1:19" ht="21" customHeight="1">
      <c r="A6" s="61"/>
      <c r="B6" s="59"/>
      <c r="C6" s="1"/>
      <c r="D6" s="1"/>
      <c r="E6" s="56" t="s">
        <v>127</v>
      </c>
      <c r="F6" s="57"/>
      <c r="G6" s="1"/>
      <c r="H6" s="1"/>
      <c r="I6" s="60"/>
      <c r="K6" s="61"/>
      <c r="L6" s="1"/>
      <c r="M6" s="1"/>
      <c r="N6" s="1"/>
      <c r="O6" s="56" t="s">
        <v>133</v>
      </c>
      <c r="P6" s="56"/>
      <c r="Q6" s="1"/>
      <c r="R6" s="59"/>
      <c r="S6" s="60"/>
    </row>
    <row r="7" spans="1:19" ht="21" customHeight="1">
      <c r="A7" s="61"/>
      <c r="B7" s="59"/>
      <c r="C7" s="1"/>
      <c r="D7" s="1"/>
      <c r="E7" s="56" t="s">
        <v>128</v>
      </c>
      <c r="F7" s="57"/>
      <c r="G7" s="1"/>
      <c r="H7" s="1"/>
      <c r="I7" s="60"/>
      <c r="K7" s="61"/>
      <c r="L7" s="1"/>
      <c r="M7" s="1"/>
      <c r="N7" s="1"/>
      <c r="O7" s="56" t="s">
        <v>134</v>
      </c>
      <c r="P7" s="56"/>
      <c r="Q7" s="1"/>
      <c r="R7" s="59"/>
      <c r="S7" s="60"/>
    </row>
    <row r="8" spans="1:19" ht="15" customHeight="1">
      <c r="A8" s="61"/>
      <c r="B8" s="59"/>
      <c r="C8" s="1"/>
      <c r="D8" s="1"/>
      <c r="E8" s="57"/>
      <c r="F8" s="57"/>
      <c r="G8" s="1"/>
      <c r="H8" s="1"/>
      <c r="I8" s="60"/>
      <c r="K8" s="61"/>
      <c r="L8" s="1"/>
      <c r="M8" s="1"/>
      <c r="N8" s="1"/>
      <c r="O8" s="57"/>
      <c r="P8" s="57"/>
      <c r="Q8" s="1"/>
      <c r="R8" s="59"/>
      <c r="S8" s="60"/>
    </row>
    <row r="9" spans="1:19" ht="15" customHeight="1">
      <c r="A9" s="61"/>
      <c r="B9" s="59"/>
      <c r="C9" s="215" t="s">
        <v>129</v>
      </c>
      <c r="D9" s="215"/>
      <c r="E9" s="215"/>
      <c r="F9" s="215"/>
      <c r="G9" s="215"/>
      <c r="H9" s="215"/>
      <c r="I9" s="60"/>
      <c r="K9" s="61"/>
      <c r="L9" s="64"/>
      <c r="M9" s="216"/>
      <c r="N9" s="216"/>
      <c r="O9" s="216"/>
      <c r="P9" s="216"/>
      <c r="Q9" s="216"/>
      <c r="R9" s="59"/>
      <c r="S9" s="60"/>
    </row>
    <row r="10" spans="1:19" ht="15" customHeight="1">
      <c r="A10" s="61"/>
      <c r="B10" s="59"/>
      <c r="C10" s="215"/>
      <c r="D10" s="215"/>
      <c r="E10" s="215"/>
      <c r="F10" s="215"/>
      <c r="G10" s="215"/>
      <c r="H10" s="215"/>
      <c r="I10" s="60"/>
      <c r="K10" s="61"/>
      <c r="L10" s="64"/>
      <c r="M10" s="216" t="s">
        <v>135</v>
      </c>
      <c r="N10" s="216"/>
      <c r="O10" s="216"/>
      <c r="P10" s="216"/>
      <c r="Q10" s="216"/>
      <c r="R10" s="59"/>
      <c r="S10" s="60"/>
    </row>
    <row r="11" spans="1:19" ht="15" customHeight="1">
      <c r="A11" s="61"/>
      <c r="B11" s="59"/>
      <c r="C11" s="59"/>
      <c r="D11" s="59"/>
      <c r="E11" s="59"/>
      <c r="F11" s="59"/>
      <c r="G11" s="59"/>
      <c r="H11" s="59"/>
      <c r="I11" s="60"/>
      <c r="K11" s="61"/>
      <c r="L11" s="59"/>
      <c r="M11" s="59"/>
      <c r="N11" s="59"/>
      <c r="O11" s="59"/>
      <c r="P11" s="59"/>
      <c r="Q11" s="59"/>
      <c r="R11" s="59"/>
      <c r="S11" s="60"/>
    </row>
    <row r="12" spans="1:19" ht="15" customHeight="1">
      <c r="A12" s="61"/>
      <c r="B12" s="59"/>
      <c r="C12" s="59"/>
      <c r="D12" s="59"/>
      <c r="E12" s="59"/>
      <c r="F12" s="59"/>
      <c r="G12" s="59"/>
      <c r="H12" s="59"/>
      <c r="I12" s="60"/>
      <c r="K12" s="61"/>
      <c r="L12" s="59"/>
      <c r="M12" s="59"/>
      <c r="N12" s="59"/>
      <c r="O12" s="59"/>
      <c r="P12" s="59"/>
      <c r="Q12" s="59"/>
      <c r="R12" s="59"/>
      <c r="S12" s="60"/>
    </row>
    <row r="13" spans="1:19" ht="15" customHeight="1">
      <c r="A13" s="61"/>
      <c r="B13" s="59"/>
      <c r="C13" s="59"/>
      <c r="D13" s="59"/>
      <c r="E13" s="59"/>
      <c r="F13" s="59"/>
      <c r="G13" s="59"/>
      <c r="H13" s="59"/>
      <c r="I13" s="60"/>
      <c r="K13" s="61"/>
      <c r="L13" s="59"/>
      <c r="M13" s="59"/>
      <c r="N13" s="59"/>
      <c r="O13" s="59"/>
      <c r="P13" s="59"/>
      <c r="Q13" s="59"/>
      <c r="R13" s="59"/>
      <c r="S13" s="60"/>
    </row>
    <row r="14" spans="1:19" ht="15" customHeight="1">
      <c r="A14" s="61"/>
      <c r="B14" s="59"/>
      <c r="C14" s="59"/>
      <c r="D14" s="59"/>
      <c r="E14" s="59"/>
      <c r="F14" s="59"/>
      <c r="G14" s="59"/>
      <c r="H14" s="59"/>
      <c r="I14" s="60"/>
      <c r="K14" s="61"/>
      <c r="L14" s="59"/>
      <c r="M14" s="59"/>
      <c r="N14" s="59"/>
      <c r="O14" s="59"/>
      <c r="P14" s="59"/>
      <c r="Q14" s="59"/>
      <c r="R14" s="59"/>
      <c r="S14" s="60"/>
    </row>
    <row r="15" spans="1:19" ht="15">
      <c r="A15" s="50"/>
      <c r="B15" s="1"/>
      <c r="C15" s="1"/>
      <c r="D15" s="62"/>
      <c r="E15" s="1"/>
      <c r="F15" s="1"/>
      <c r="G15" s="1"/>
      <c r="H15" s="1"/>
      <c r="I15" s="51"/>
      <c r="K15" s="50"/>
      <c r="L15" s="1"/>
      <c r="M15" s="1"/>
      <c r="N15" s="62"/>
      <c r="O15" s="1"/>
      <c r="P15" s="1"/>
      <c r="Q15" s="1"/>
      <c r="R15" s="1"/>
      <c r="S15" s="51"/>
    </row>
    <row r="16" spans="1:19" ht="15">
      <c r="A16" s="50"/>
      <c r="B16" s="1"/>
      <c r="C16" s="1"/>
      <c r="D16" s="62"/>
      <c r="E16" s="1"/>
      <c r="F16" s="1"/>
      <c r="G16" s="1"/>
      <c r="H16" s="1"/>
      <c r="I16" s="51"/>
      <c r="K16" s="50"/>
      <c r="L16" s="1"/>
      <c r="M16" s="1"/>
      <c r="N16" s="62"/>
      <c r="O16" s="1"/>
      <c r="P16" s="1"/>
      <c r="Q16" s="1"/>
      <c r="R16" s="1"/>
      <c r="S16" s="51"/>
    </row>
    <row r="17" spans="1:19" ht="23.25">
      <c r="A17" s="50"/>
      <c r="B17" s="63" t="s">
        <v>130</v>
      </c>
      <c r="C17" s="63"/>
      <c r="D17" s="63"/>
      <c r="E17" s="63"/>
      <c r="F17" s="63"/>
      <c r="G17" s="63"/>
      <c r="H17" s="63"/>
      <c r="I17" s="51"/>
      <c r="K17" s="217" t="s">
        <v>131</v>
      </c>
      <c r="L17" s="218"/>
      <c r="M17" s="218"/>
      <c r="N17" s="218"/>
      <c r="O17" s="218"/>
      <c r="P17" s="218"/>
      <c r="Q17" s="218"/>
      <c r="R17" s="218"/>
      <c r="S17" s="219"/>
    </row>
    <row r="18" spans="1:19" ht="23.25">
      <c r="A18" s="50"/>
      <c r="B18" s="218" t="s">
        <v>136</v>
      </c>
      <c r="C18" s="218"/>
      <c r="D18" s="218"/>
      <c r="E18" s="218"/>
      <c r="F18" s="218"/>
      <c r="G18" s="218"/>
      <c r="H18" s="218"/>
      <c r="I18" s="51"/>
      <c r="K18" s="217" t="s">
        <v>137</v>
      </c>
      <c r="L18" s="218"/>
      <c r="M18" s="218"/>
      <c r="N18" s="218"/>
      <c r="O18" s="218"/>
      <c r="P18" s="218"/>
      <c r="Q18" s="218"/>
      <c r="R18" s="218"/>
      <c r="S18" s="219"/>
    </row>
    <row r="19" spans="1:19" ht="23.25">
      <c r="A19" s="50"/>
      <c r="B19" s="218" t="s">
        <v>178</v>
      </c>
      <c r="C19" s="218"/>
      <c r="D19" s="218"/>
      <c r="E19" s="218"/>
      <c r="F19" s="218"/>
      <c r="G19" s="218"/>
      <c r="H19" s="218"/>
      <c r="I19" s="51"/>
      <c r="K19" s="217" t="s">
        <v>179</v>
      </c>
      <c r="L19" s="218"/>
      <c r="M19" s="218"/>
      <c r="N19" s="218"/>
      <c r="O19" s="218"/>
      <c r="P19" s="218"/>
      <c r="Q19" s="218"/>
      <c r="R19" s="218"/>
      <c r="S19" s="219"/>
    </row>
    <row r="20" spans="1:19" ht="15">
      <c r="A20" s="50"/>
      <c r="B20" s="1"/>
      <c r="C20" s="1"/>
      <c r="D20" s="62"/>
      <c r="E20" s="1"/>
      <c r="F20" s="1"/>
      <c r="G20" s="1"/>
      <c r="H20" s="1"/>
      <c r="I20" s="51"/>
      <c r="K20" s="50"/>
      <c r="L20" s="1"/>
      <c r="M20" s="1"/>
      <c r="N20" s="62"/>
      <c r="O20" s="1"/>
      <c r="P20" s="1"/>
      <c r="Q20" s="1"/>
      <c r="R20" s="1"/>
      <c r="S20" s="51"/>
    </row>
    <row r="21" spans="1:19" ht="15">
      <c r="A21" s="50"/>
      <c r="B21" s="1"/>
      <c r="C21" s="1"/>
      <c r="D21" s="1"/>
      <c r="E21" s="1"/>
      <c r="F21" s="1"/>
      <c r="G21" s="1"/>
      <c r="H21" s="1"/>
      <c r="I21" s="51"/>
      <c r="K21" s="50"/>
      <c r="L21" s="1"/>
      <c r="M21" s="1"/>
      <c r="N21" s="1"/>
      <c r="O21" s="1"/>
      <c r="P21" s="1"/>
      <c r="Q21" s="1"/>
      <c r="R21" s="1"/>
      <c r="S21" s="51"/>
    </row>
    <row r="22" spans="1:19" ht="15">
      <c r="A22" s="50"/>
      <c r="B22" s="1"/>
      <c r="C22" s="1"/>
      <c r="D22" s="1"/>
      <c r="E22" s="1"/>
      <c r="F22" s="1"/>
      <c r="G22" s="1"/>
      <c r="H22" s="1"/>
      <c r="I22" s="51"/>
      <c r="K22" s="50"/>
      <c r="L22" s="1"/>
      <c r="M22" s="1"/>
      <c r="N22" s="1"/>
      <c r="O22" s="1"/>
      <c r="P22" s="1"/>
      <c r="Q22" s="1"/>
      <c r="R22" s="1"/>
      <c r="S22" s="51"/>
    </row>
    <row r="23" spans="1:19" ht="15">
      <c r="A23" s="50"/>
      <c r="B23" s="55"/>
      <c r="C23" s="1"/>
      <c r="D23" s="1"/>
      <c r="E23" s="1"/>
      <c r="F23" s="1"/>
      <c r="G23" s="1"/>
      <c r="H23" s="1"/>
      <c r="I23" s="51"/>
      <c r="K23" s="50"/>
      <c r="L23" s="1"/>
      <c r="M23" s="1"/>
      <c r="N23" s="1"/>
      <c r="O23" s="1"/>
      <c r="P23" s="1"/>
      <c r="Q23" s="1"/>
      <c r="R23" s="1"/>
      <c r="S23" s="51"/>
    </row>
    <row r="24" spans="1:19" ht="15">
      <c r="A24" s="50"/>
      <c r="B24" s="1"/>
      <c r="C24" s="1"/>
      <c r="D24" s="1"/>
      <c r="E24" s="1"/>
      <c r="F24" s="1"/>
      <c r="G24" s="1"/>
      <c r="H24" s="1"/>
      <c r="I24" s="51"/>
      <c r="K24" s="50"/>
      <c r="L24" s="1"/>
      <c r="M24" s="1"/>
      <c r="N24" s="1"/>
      <c r="O24" s="1"/>
      <c r="P24" s="1"/>
      <c r="Q24" s="1"/>
      <c r="R24" s="1"/>
      <c r="S24" s="51"/>
    </row>
    <row r="25" spans="1:19" ht="15">
      <c r="A25" s="50"/>
      <c r="B25" s="1"/>
      <c r="C25" s="1"/>
      <c r="D25" s="1"/>
      <c r="E25" s="1"/>
      <c r="F25" s="1"/>
      <c r="G25" s="1"/>
      <c r="H25" s="1"/>
      <c r="I25" s="51"/>
      <c r="K25" s="50"/>
      <c r="L25" s="1"/>
      <c r="M25" s="1"/>
      <c r="N25" s="1"/>
      <c r="O25" s="1"/>
      <c r="P25" s="1"/>
      <c r="Q25" s="1"/>
      <c r="R25" s="1"/>
      <c r="S25" s="51"/>
    </row>
    <row r="26" spans="1:19" ht="15">
      <c r="A26" s="50"/>
      <c r="B26" s="1"/>
      <c r="C26" s="1"/>
      <c r="D26" s="1"/>
      <c r="E26" s="1"/>
      <c r="F26" s="1"/>
      <c r="G26" s="1"/>
      <c r="H26" s="1"/>
      <c r="I26" s="51"/>
      <c r="K26" s="50"/>
      <c r="L26" s="1"/>
      <c r="M26" s="1"/>
      <c r="N26" s="1"/>
      <c r="O26" s="1"/>
      <c r="P26" s="1"/>
      <c r="Q26" s="1"/>
      <c r="R26" s="1"/>
      <c r="S26" s="51"/>
    </row>
    <row r="27" spans="1:19" ht="15">
      <c r="A27" s="50"/>
      <c r="B27" s="1"/>
      <c r="C27" s="1"/>
      <c r="D27" s="1"/>
      <c r="E27" s="55"/>
      <c r="F27" s="1"/>
      <c r="G27" s="1"/>
      <c r="H27" s="1"/>
      <c r="I27" s="51"/>
      <c r="K27" s="50"/>
      <c r="L27" s="1"/>
      <c r="M27" s="1"/>
      <c r="N27" s="1"/>
      <c r="O27" s="1"/>
      <c r="P27" s="1"/>
      <c r="Q27" s="1"/>
      <c r="R27" s="1"/>
      <c r="S27" s="51"/>
    </row>
    <row r="28" spans="1:19" ht="21">
      <c r="A28" s="50"/>
      <c r="B28" s="1"/>
      <c r="C28" s="1"/>
      <c r="D28" s="1"/>
      <c r="E28" s="56"/>
      <c r="F28" s="57"/>
      <c r="G28" s="1"/>
      <c r="H28" s="1"/>
      <c r="I28" s="51"/>
      <c r="K28" s="50"/>
      <c r="L28" s="1"/>
      <c r="M28" s="1"/>
      <c r="N28" s="1"/>
      <c r="O28" s="1"/>
      <c r="P28" s="46"/>
      <c r="Q28" s="1"/>
      <c r="R28" s="1"/>
      <c r="S28" s="51"/>
    </row>
    <row r="29" spans="1:19" ht="21">
      <c r="A29" s="50"/>
      <c r="B29" s="1"/>
      <c r="C29" s="1"/>
      <c r="D29" s="1"/>
      <c r="E29" s="56"/>
      <c r="F29" s="57"/>
      <c r="G29" s="1"/>
      <c r="H29" s="1"/>
      <c r="I29" s="51"/>
      <c r="K29" s="50"/>
      <c r="L29" s="1"/>
      <c r="M29" s="1"/>
      <c r="N29" s="1"/>
      <c r="O29" s="1"/>
      <c r="P29" s="1"/>
      <c r="Q29" s="1"/>
      <c r="R29" s="1"/>
      <c r="S29" s="51"/>
    </row>
    <row r="30" spans="1:19" ht="21">
      <c r="A30" s="50"/>
      <c r="B30" s="1"/>
      <c r="C30" s="1"/>
      <c r="D30" s="1"/>
      <c r="E30" s="56"/>
      <c r="F30" s="57"/>
      <c r="G30" s="1"/>
      <c r="H30" s="1"/>
      <c r="I30" s="51"/>
      <c r="K30" s="50"/>
      <c r="L30" s="1"/>
      <c r="M30" s="1"/>
      <c r="N30" s="1"/>
      <c r="O30" s="1"/>
      <c r="P30" s="1"/>
      <c r="Q30" s="1"/>
      <c r="R30" s="1"/>
      <c r="S30" s="51"/>
    </row>
    <row r="31" spans="1:19" ht="21">
      <c r="A31" s="50"/>
      <c r="B31" s="1"/>
      <c r="C31" s="1"/>
      <c r="D31" s="1"/>
      <c r="E31" s="57"/>
      <c r="F31" s="57"/>
      <c r="G31" s="1"/>
      <c r="H31" s="1"/>
      <c r="I31" s="51"/>
      <c r="K31" s="50"/>
      <c r="L31" s="1"/>
      <c r="M31" s="1"/>
      <c r="N31" s="1"/>
      <c r="O31" s="1"/>
      <c r="P31" s="1"/>
      <c r="Q31" s="1"/>
      <c r="R31" s="1"/>
      <c r="S31" s="51"/>
    </row>
    <row r="32" spans="1:19" ht="15">
      <c r="A32" s="50"/>
      <c r="B32" s="1"/>
      <c r="C32" s="215"/>
      <c r="D32" s="215"/>
      <c r="E32" s="215"/>
      <c r="F32" s="215"/>
      <c r="G32" s="215"/>
      <c r="H32" s="215"/>
      <c r="I32" s="51"/>
      <c r="K32" s="50"/>
      <c r="L32" s="1"/>
      <c r="M32" s="1"/>
      <c r="N32" s="1"/>
      <c r="O32" s="1"/>
      <c r="P32" s="1"/>
      <c r="Q32" s="1"/>
      <c r="R32" s="1"/>
      <c r="S32" s="51"/>
    </row>
    <row r="33" spans="1:19" ht="15">
      <c r="A33" s="50"/>
      <c r="B33" s="1"/>
      <c r="C33" s="215"/>
      <c r="D33" s="215"/>
      <c r="E33" s="215"/>
      <c r="F33" s="215"/>
      <c r="G33" s="215"/>
      <c r="H33" s="215"/>
      <c r="I33" s="51"/>
      <c r="K33" s="50"/>
      <c r="L33" s="1"/>
      <c r="M33" s="1"/>
      <c r="N33" s="1"/>
      <c r="O33" s="1"/>
      <c r="P33" s="1"/>
      <c r="Q33" s="1"/>
      <c r="R33" s="1"/>
      <c r="S33" s="51"/>
    </row>
    <row r="34" spans="1:19" ht="15">
      <c r="A34" s="50"/>
      <c r="B34" s="1"/>
      <c r="C34" s="1"/>
      <c r="D34" s="1"/>
      <c r="E34" s="1"/>
      <c r="F34" s="1"/>
      <c r="G34" s="1"/>
      <c r="H34" s="1"/>
      <c r="I34" s="51"/>
      <c r="K34" s="50"/>
      <c r="L34" s="1"/>
      <c r="M34" s="1"/>
      <c r="N34" s="1"/>
      <c r="O34" s="1"/>
      <c r="P34" s="1"/>
      <c r="Q34" s="1"/>
      <c r="R34" s="1"/>
      <c r="S34" s="51"/>
    </row>
    <row r="35" spans="1:19" ht="15">
      <c r="A35" s="50"/>
      <c r="B35" s="1"/>
      <c r="C35" s="1"/>
      <c r="D35" s="1"/>
      <c r="E35" s="1"/>
      <c r="F35" s="1"/>
      <c r="G35" s="1"/>
      <c r="H35" s="1"/>
      <c r="I35" s="51"/>
      <c r="K35" s="50"/>
      <c r="L35" s="1"/>
      <c r="M35" s="1"/>
      <c r="N35" s="1"/>
      <c r="O35" s="1"/>
      <c r="P35" s="1"/>
      <c r="Q35" s="1"/>
      <c r="R35" s="1"/>
      <c r="S35" s="51"/>
    </row>
    <row r="36" spans="1:19" ht="15">
      <c r="A36" s="50"/>
      <c r="B36" s="1"/>
      <c r="C36" s="1"/>
      <c r="D36" s="1"/>
      <c r="E36" s="1"/>
      <c r="F36" s="1"/>
      <c r="G36" s="1"/>
      <c r="H36" s="1"/>
      <c r="I36" s="51"/>
      <c r="K36" s="50"/>
      <c r="L36" s="1"/>
      <c r="M36" s="1"/>
      <c r="N36" s="1"/>
      <c r="O36" s="1"/>
      <c r="P36" s="1"/>
      <c r="Q36" s="1"/>
      <c r="R36" s="1"/>
      <c r="S36" s="51"/>
    </row>
    <row r="37" spans="1:19" ht="15">
      <c r="A37" s="50"/>
      <c r="B37" s="1"/>
      <c r="C37" s="1"/>
      <c r="D37" s="1"/>
      <c r="E37" s="1"/>
      <c r="F37" s="1"/>
      <c r="G37" s="1"/>
      <c r="H37" s="1"/>
      <c r="I37" s="51"/>
      <c r="K37" s="50"/>
      <c r="L37" s="1"/>
      <c r="M37" s="1"/>
      <c r="N37" s="1"/>
      <c r="O37" s="1"/>
      <c r="P37" s="1"/>
      <c r="Q37" s="1"/>
      <c r="R37" s="1"/>
      <c r="S37" s="51"/>
    </row>
    <row r="38" spans="1:19" ht="15">
      <c r="A38" s="50"/>
      <c r="B38" s="1"/>
      <c r="C38" s="1"/>
      <c r="D38" s="1"/>
      <c r="E38" s="1"/>
      <c r="F38" s="1"/>
      <c r="G38" s="1"/>
      <c r="H38" s="1"/>
      <c r="I38" s="51"/>
      <c r="K38" s="50"/>
      <c r="L38" s="1"/>
      <c r="M38" s="1"/>
      <c r="N38" s="1"/>
      <c r="O38" s="1"/>
      <c r="P38" s="1"/>
      <c r="Q38" s="1"/>
      <c r="R38" s="1"/>
      <c r="S38" s="51"/>
    </row>
    <row r="39" spans="1:19" ht="15">
      <c r="A39" s="50"/>
      <c r="B39" s="1"/>
      <c r="C39" s="1"/>
      <c r="D39" s="1"/>
      <c r="E39" s="1"/>
      <c r="F39" s="1"/>
      <c r="G39" s="1"/>
      <c r="H39" s="1"/>
      <c r="I39" s="51"/>
      <c r="K39" s="50"/>
      <c r="L39" s="1"/>
      <c r="M39" s="1"/>
      <c r="N39" s="1"/>
      <c r="O39" s="1"/>
      <c r="P39" s="1"/>
      <c r="Q39" s="1"/>
      <c r="R39" s="1"/>
      <c r="S39" s="51"/>
    </row>
    <row r="40" spans="1:19" ht="15">
      <c r="A40" s="50"/>
      <c r="B40" s="1"/>
      <c r="C40" s="1"/>
      <c r="D40" s="1"/>
      <c r="E40" s="1"/>
      <c r="F40" s="1"/>
      <c r="G40" s="1"/>
      <c r="H40" s="1"/>
      <c r="I40" s="51"/>
      <c r="K40" s="50"/>
      <c r="L40" s="1"/>
      <c r="M40" s="1"/>
      <c r="N40" s="1"/>
      <c r="O40" s="1"/>
      <c r="P40" s="1"/>
      <c r="Q40" s="1"/>
      <c r="R40" s="1"/>
      <c r="S40" s="51"/>
    </row>
    <row r="41" spans="1:19" ht="21">
      <c r="A41" s="50"/>
      <c r="B41" s="1"/>
      <c r="C41" s="1"/>
      <c r="D41" s="65" t="s">
        <v>172</v>
      </c>
      <c r="E41" s="65"/>
      <c r="F41" s="65"/>
      <c r="G41" s="65"/>
      <c r="H41" s="65"/>
      <c r="I41" s="51"/>
      <c r="K41" s="50"/>
      <c r="L41" s="1"/>
      <c r="M41" s="1"/>
      <c r="N41" s="65" t="s">
        <v>173</v>
      </c>
      <c r="O41" s="65"/>
      <c r="P41" s="65"/>
      <c r="Q41" s="65"/>
      <c r="R41" s="65"/>
      <c r="S41" s="51"/>
    </row>
    <row r="42" spans="1:19" ht="15">
      <c r="A42" s="50"/>
      <c r="B42" s="1"/>
      <c r="C42" s="1"/>
      <c r="D42" s="1"/>
      <c r="E42" s="1"/>
      <c r="F42" s="1"/>
      <c r="G42" s="1"/>
      <c r="H42" s="1"/>
      <c r="I42" s="51"/>
      <c r="K42" s="50"/>
      <c r="L42" s="1"/>
      <c r="M42" s="1"/>
      <c r="N42" s="1"/>
      <c r="O42" s="1"/>
      <c r="P42" s="1"/>
      <c r="Q42" s="1"/>
      <c r="R42" s="1"/>
      <c r="S42" s="51"/>
    </row>
    <row r="43" spans="1:19" ht="15">
      <c r="A43" s="50"/>
      <c r="B43" s="1"/>
      <c r="C43" s="1"/>
      <c r="D43" s="1"/>
      <c r="E43" s="1"/>
      <c r="F43" s="1"/>
      <c r="G43" s="1"/>
      <c r="H43" s="1"/>
      <c r="I43" s="51"/>
      <c r="K43" s="50"/>
      <c r="L43" s="1"/>
      <c r="M43" s="1"/>
      <c r="N43" s="1"/>
      <c r="O43" s="1"/>
      <c r="P43" s="1"/>
      <c r="Q43" s="1"/>
      <c r="R43" s="1"/>
      <c r="S43" s="51"/>
    </row>
    <row r="44" spans="1:19" ht="15">
      <c r="A44" s="50"/>
      <c r="B44" s="1"/>
      <c r="C44" s="1"/>
      <c r="D44" s="1"/>
      <c r="E44" s="1"/>
      <c r="F44" s="1"/>
      <c r="G44" s="1"/>
      <c r="H44" s="1"/>
      <c r="I44" s="51"/>
      <c r="K44" s="50"/>
      <c r="L44" s="1"/>
      <c r="M44" s="1"/>
      <c r="N44" s="1"/>
      <c r="O44" s="1"/>
      <c r="P44" s="1"/>
      <c r="Q44" s="1"/>
      <c r="R44" s="1"/>
      <c r="S44" s="51"/>
    </row>
    <row r="45" spans="1:19" ht="15">
      <c r="A45" s="50"/>
      <c r="B45" s="1"/>
      <c r="C45" s="1"/>
      <c r="D45" s="1"/>
      <c r="E45" s="1"/>
      <c r="F45" s="1"/>
      <c r="G45" s="1"/>
      <c r="H45" s="1"/>
      <c r="I45" s="51"/>
      <c r="K45" s="50"/>
      <c r="L45" s="1"/>
      <c r="M45" s="1"/>
      <c r="N45" s="1"/>
      <c r="O45" s="1"/>
      <c r="P45" s="1"/>
      <c r="Q45" s="1"/>
      <c r="R45" s="1"/>
      <c r="S45" s="51"/>
    </row>
    <row r="46" spans="1:19" ht="15.75" thickBot="1">
      <c r="A46" s="52"/>
      <c r="B46" s="53"/>
      <c r="C46" s="53"/>
      <c r="D46" s="53"/>
      <c r="E46" s="53"/>
      <c r="F46" s="53"/>
      <c r="G46" s="53"/>
      <c r="H46" s="53"/>
      <c r="I46" s="54"/>
      <c r="K46" s="52"/>
      <c r="L46" s="53"/>
      <c r="M46" s="53"/>
      <c r="N46" s="53"/>
      <c r="O46" s="53"/>
      <c r="P46" s="53"/>
      <c r="Q46" s="53"/>
      <c r="R46" s="53"/>
      <c r="S46" s="54"/>
    </row>
    <row r="47" spans="1:9" s="21" customFormat="1" ht="15.75" thickTop="1">
      <c r="A47" s="24"/>
      <c r="B47" s="24"/>
      <c r="C47" s="24"/>
      <c r="D47" s="24"/>
      <c r="E47" s="24"/>
      <c r="F47" s="24"/>
      <c r="G47" s="24"/>
      <c r="H47" s="24"/>
      <c r="I47" s="24"/>
    </row>
    <row r="48" spans="1:19" s="21" customFormat="1" ht="212.25" customHeight="1">
      <c r="A48" s="214" t="s">
        <v>180</v>
      </c>
      <c r="B48" s="214"/>
      <c r="C48" s="214"/>
      <c r="D48" s="214"/>
      <c r="E48" s="214"/>
      <c r="F48" s="214"/>
      <c r="G48" s="214"/>
      <c r="H48" s="214"/>
      <c r="I48" s="214"/>
      <c r="J48" s="169"/>
      <c r="K48" s="214" t="s">
        <v>181</v>
      </c>
      <c r="L48" s="214"/>
      <c r="M48" s="214"/>
      <c r="N48" s="214"/>
      <c r="O48" s="214"/>
      <c r="P48" s="214"/>
      <c r="Q48" s="214"/>
      <c r="R48" s="214"/>
      <c r="S48" s="214"/>
    </row>
    <row r="49" s="21" customFormat="1" ht="15">
      <c r="A49"/>
    </row>
    <row r="50" s="21" customFormat="1" ht="15"/>
    <row r="51" s="21" customFormat="1" ht="15"/>
    <row r="52" s="21" customFormat="1" ht="15"/>
    <row r="53" s="21" customFormat="1" ht="15"/>
    <row r="54" s="21" customFormat="1" ht="15"/>
    <row r="55" s="21" customFormat="1" ht="15"/>
    <row r="56" s="21" customFormat="1" ht="15"/>
    <row r="57" s="21" customFormat="1" ht="15"/>
    <row r="58" s="21" customFormat="1" ht="15"/>
    <row r="59" s="21" customFormat="1" ht="15"/>
    <row r="60" s="21" customFormat="1" ht="15"/>
    <row r="61" s="21" customFormat="1" ht="15"/>
    <row r="62" s="21" customFormat="1" ht="15"/>
    <row r="63" s="21" customFormat="1" ht="15"/>
    <row r="64" s="21" customFormat="1" ht="15"/>
    <row r="65" s="21" customFormat="1" ht="15"/>
    <row r="66" s="21" customFormat="1" ht="15"/>
    <row r="67" s="21" customFormat="1" ht="15"/>
    <row r="68" s="21" customFormat="1" ht="15"/>
    <row r="69" s="21" customFormat="1" ht="15"/>
    <row r="70" s="21" customFormat="1" ht="15"/>
    <row r="71" s="21" customFormat="1" ht="15"/>
    <row r="72" s="21" customFormat="1" ht="15"/>
    <row r="73" s="21" customFormat="1" ht="15"/>
    <row r="74" s="21" customFormat="1" ht="15"/>
    <row r="75" s="21" customFormat="1" ht="15"/>
    <row r="76" s="21" customFormat="1" ht="15"/>
    <row r="77" s="21" customFormat="1" ht="15"/>
    <row r="78" s="21" customFormat="1" ht="15"/>
    <row r="79" s="21" customFormat="1" ht="15"/>
    <row r="80" s="21" customFormat="1" ht="15"/>
    <row r="81" s="21" customFormat="1" ht="15"/>
    <row r="82" s="21" customFormat="1" ht="15"/>
    <row r="83" s="21" customFormat="1" ht="15"/>
    <row r="84" s="21" customFormat="1" ht="15"/>
    <row r="85" s="21" customFormat="1" ht="15"/>
    <row r="86" s="21" customFormat="1" ht="15"/>
    <row r="87" s="21" customFormat="1" ht="15"/>
    <row r="88" s="21" customFormat="1" ht="15"/>
    <row r="89" s="21" customFormat="1" ht="15"/>
    <row r="90" s="21" customFormat="1" ht="15"/>
    <row r="91" s="21" customFormat="1" ht="15"/>
    <row r="92" s="21" customFormat="1" ht="15"/>
    <row r="93" s="21" customFormat="1" ht="15"/>
    <row r="94" s="21" customFormat="1" ht="15"/>
    <row r="95" s="21" customFormat="1" ht="15"/>
    <row r="96" s="21" customFormat="1" ht="15"/>
    <row r="97" s="21" customFormat="1" ht="15"/>
    <row r="98" s="21" customFormat="1" ht="15"/>
    <row r="99" s="21" customFormat="1" ht="15"/>
    <row r="100" s="21" customFormat="1" ht="15"/>
    <row r="101" s="21" customFormat="1" ht="15"/>
    <row r="102" s="21" customFormat="1" ht="15"/>
    <row r="103" s="21" customFormat="1" ht="15"/>
    <row r="104" s="21" customFormat="1" ht="15"/>
    <row r="105" s="21" customFormat="1" ht="15"/>
    <row r="106" s="21" customFormat="1" ht="15"/>
    <row r="107" s="21" customFormat="1" ht="15"/>
    <row r="108" s="21" customFormat="1" ht="15"/>
    <row r="109" s="21" customFormat="1" ht="15"/>
    <row r="110" s="21" customFormat="1" ht="15"/>
    <row r="111" s="21" customFormat="1" ht="15"/>
    <row r="112" s="21" customFormat="1" ht="15"/>
    <row r="113" s="21" customFormat="1" ht="15"/>
    <row r="114" s="21" customFormat="1" ht="15"/>
    <row r="115" s="21" customFormat="1" ht="15"/>
    <row r="116" s="21" customFormat="1" ht="15"/>
    <row r="117" s="21" customFormat="1" ht="15"/>
    <row r="118" s="21" customFormat="1" ht="15"/>
    <row r="119" s="21" customFormat="1" ht="15"/>
    <row r="120" s="21" customFormat="1" ht="15"/>
    <row r="121" s="21" customFormat="1" ht="15"/>
    <row r="122" s="21" customFormat="1" ht="15"/>
    <row r="123" s="21" customFormat="1" ht="15"/>
    <row r="124" s="21" customFormat="1" ht="15"/>
    <row r="125" s="21" customFormat="1" ht="15"/>
    <row r="126" s="21" customFormat="1" ht="15"/>
    <row r="127" s="21" customFormat="1" ht="15"/>
    <row r="128" s="21" customFormat="1" ht="15"/>
    <row r="129" s="21" customFormat="1" ht="15"/>
    <row r="130" s="21" customFormat="1" ht="15"/>
    <row r="131" s="21" customFormat="1" ht="15"/>
    <row r="132" s="21" customFormat="1" ht="15"/>
    <row r="133" s="21" customFormat="1" ht="15"/>
    <row r="134" s="21" customFormat="1" ht="15"/>
    <row r="135" s="21" customFormat="1" ht="15"/>
    <row r="136" s="21" customFormat="1" ht="15"/>
    <row r="137" s="21" customFormat="1" ht="15"/>
    <row r="138" s="21" customFormat="1" ht="15"/>
    <row r="139" s="21" customFormat="1" ht="15"/>
    <row r="140" s="21" customFormat="1" ht="15"/>
    <row r="141" s="21" customFormat="1" ht="15"/>
    <row r="142" s="21" customFormat="1" ht="15"/>
    <row r="143" s="21" customFormat="1" ht="15"/>
    <row r="144" s="21" customFormat="1" ht="15"/>
    <row r="145" s="21" customFormat="1" ht="15"/>
    <row r="146" s="21" customFormat="1" ht="15"/>
    <row r="147" s="21" customFormat="1" ht="15"/>
    <row r="148" s="21" customFormat="1" ht="15"/>
    <row r="149" s="21" customFormat="1" ht="15"/>
    <row r="150" s="21" customFormat="1" ht="15"/>
    <row r="151" s="21" customFormat="1" ht="15"/>
    <row r="152" s="21" customFormat="1" ht="15"/>
    <row r="153" s="21" customFormat="1" ht="15"/>
    <row r="154" s="21" customFormat="1" ht="15"/>
    <row r="155" s="21" customFormat="1" ht="15"/>
    <row r="156" s="21" customFormat="1" ht="15"/>
    <row r="157" s="21" customFormat="1" ht="15"/>
    <row r="158" s="21" customFormat="1" ht="15"/>
    <row r="159" s="21" customFormat="1" ht="15"/>
    <row r="160" s="21" customFormat="1" ht="15"/>
    <row r="161" s="21" customFormat="1" ht="15"/>
    <row r="162" s="21" customFormat="1" ht="15"/>
    <row r="163" s="21" customFormat="1" ht="15"/>
    <row r="164" s="21" customFormat="1" ht="15"/>
    <row r="165" s="21" customFormat="1" ht="15"/>
    <row r="166" s="21" customFormat="1" ht="15"/>
    <row r="167" s="21" customFormat="1" ht="15"/>
    <row r="168" s="21" customFormat="1" ht="15"/>
    <row r="169" s="21" customFormat="1" ht="15"/>
    <row r="170" s="21" customFormat="1" ht="15"/>
    <row r="171" s="21" customFormat="1" ht="15"/>
    <row r="172" s="21" customFormat="1" ht="15"/>
    <row r="173" s="21" customFormat="1" ht="15"/>
    <row r="174" s="21" customFormat="1" ht="15"/>
    <row r="175" s="21" customFormat="1" ht="15"/>
    <row r="176" s="21" customFormat="1" ht="15"/>
    <row r="177" s="21" customFormat="1" ht="15"/>
    <row r="178" s="21" customFormat="1" ht="15"/>
    <row r="179" s="21" customFormat="1" ht="15"/>
    <row r="180" s="21" customFormat="1" ht="15"/>
    <row r="181" s="21" customFormat="1" ht="15"/>
    <row r="182" s="21" customFormat="1" ht="15"/>
    <row r="183" s="21" customFormat="1" ht="15"/>
    <row r="184" s="21" customFormat="1" ht="15"/>
    <row r="185" s="21" customFormat="1" ht="15"/>
    <row r="186" s="21" customFormat="1" ht="15"/>
    <row r="187" s="21" customFormat="1" ht="15"/>
    <row r="188" s="21" customFormat="1" ht="15"/>
    <row r="189" s="21" customFormat="1" ht="15"/>
    <row r="190" s="21" customFormat="1" ht="15"/>
    <row r="191" s="21" customFormat="1" ht="15"/>
    <row r="192" s="21" customFormat="1" ht="15"/>
    <row r="193" s="21" customFormat="1" ht="15"/>
    <row r="194" s="21" customFormat="1" ht="15"/>
    <row r="195" s="21" customFormat="1" ht="15"/>
    <row r="196" s="21" customFormat="1" ht="15"/>
    <row r="197" s="21" customFormat="1" ht="15"/>
    <row r="198" s="21" customFormat="1" ht="15"/>
    <row r="199" s="21" customFormat="1" ht="15"/>
    <row r="200" s="21" customFormat="1" ht="15"/>
    <row r="201" s="21" customFormat="1" ht="15"/>
    <row r="202" s="21" customFormat="1" ht="15"/>
    <row r="203" s="21" customFormat="1" ht="15"/>
    <row r="204" s="21" customFormat="1" ht="15"/>
    <row r="205" s="21" customFormat="1" ht="15"/>
    <row r="206" s="21" customFormat="1" ht="15"/>
    <row r="207" s="21" customFormat="1" ht="15"/>
    <row r="208" s="21" customFormat="1" ht="15"/>
    <row r="209" s="21" customFormat="1" ht="15"/>
    <row r="210" s="21" customFormat="1" ht="15"/>
    <row r="211" s="21" customFormat="1" ht="15"/>
    <row r="212" s="21" customFormat="1" ht="15"/>
    <row r="213" s="21" customFormat="1" ht="15"/>
    <row r="214" s="21" customFormat="1" ht="15"/>
    <row r="215" s="21" customFormat="1" ht="15"/>
    <row r="216" s="21" customFormat="1" ht="15"/>
    <row r="217" s="21" customFormat="1" ht="15"/>
    <row r="218" s="21" customFormat="1" ht="15"/>
    <row r="219" s="21" customFormat="1" ht="15"/>
    <row r="220" s="21" customFormat="1" ht="15"/>
    <row r="221" s="21" customFormat="1" ht="15"/>
    <row r="222" s="21" customFormat="1" ht="15"/>
    <row r="223" s="21" customFormat="1" ht="15"/>
    <row r="224" s="21" customFormat="1" ht="15"/>
    <row r="225" s="21" customFormat="1" ht="15"/>
    <row r="226" s="21" customFormat="1" ht="15"/>
    <row r="227" s="21" customFormat="1" ht="15"/>
    <row r="228" s="21" customFormat="1" ht="15"/>
    <row r="229" s="21" customFormat="1" ht="15"/>
    <row r="230" s="21" customFormat="1" ht="15"/>
    <row r="231" s="21" customFormat="1" ht="15"/>
    <row r="232" s="21" customFormat="1" ht="15"/>
    <row r="233" s="21" customFormat="1" ht="15"/>
    <row r="234" s="21" customFormat="1" ht="15"/>
    <row r="235" s="21" customFormat="1" ht="15"/>
    <row r="236" s="21" customFormat="1" ht="15"/>
    <row r="237" s="21" customFormat="1" ht="15"/>
    <row r="238" s="21" customFormat="1" ht="15"/>
    <row r="239" s="21" customFormat="1" ht="15"/>
    <row r="240" s="21" customFormat="1" ht="15"/>
    <row r="241" s="21" customFormat="1" ht="15"/>
    <row r="242" s="21" customFormat="1" ht="15"/>
    <row r="243" s="21" customFormat="1" ht="15"/>
    <row r="244" s="21" customFormat="1" ht="15"/>
    <row r="245" s="21" customFormat="1" ht="15"/>
    <row r="246" s="21" customFormat="1" ht="15"/>
    <row r="247" s="21" customFormat="1" ht="15"/>
    <row r="248" s="21" customFormat="1" ht="15"/>
    <row r="249" s="21" customFormat="1" ht="15"/>
    <row r="250" s="21" customFormat="1" ht="15"/>
    <row r="251" s="21" customFormat="1" ht="15"/>
    <row r="252" s="21" customFormat="1" ht="15"/>
    <row r="253" s="21" customFormat="1" ht="15"/>
    <row r="254" s="21" customFormat="1" ht="15"/>
    <row r="255" s="21" customFormat="1" ht="15"/>
    <row r="256" s="21" customFormat="1" ht="15"/>
    <row r="257" s="21" customFormat="1" ht="15"/>
    <row r="258" s="21" customFormat="1" ht="15"/>
    <row r="259" s="21" customFormat="1" ht="15"/>
    <row r="260" s="21" customFormat="1" ht="15"/>
    <row r="261" s="21" customFormat="1" ht="15"/>
    <row r="262" s="21" customFormat="1" ht="15"/>
    <row r="263" s="21" customFormat="1" ht="15"/>
    <row r="264" s="21" customFormat="1" ht="15"/>
    <row r="265" s="21" customFormat="1" ht="15"/>
    <row r="266" s="21" customFormat="1" ht="15"/>
    <row r="267" s="21" customFormat="1" ht="15"/>
    <row r="268" s="21" customFormat="1" ht="15"/>
    <row r="269" s="21" customFormat="1" ht="15"/>
    <row r="270" s="21" customFormat="1" ht="15"/>
    <row r="271" s="21" customFormat="1" ht="15"/>
    <row r="272" s="21" customFormat="1" ht="15"/>
    <row r="273" s="21" customFormat="1" ht="15"/>
    <row r="274" s="21" customFormat="1" ht="15"/>
    <row r="275" s="21" customFormat="1" ht="15"/>
    <row r="276" s="21" customFormat="1" ht="15"/>
    <row r="277" s="21" customFormat="1" ht="15"/>
    <row r="278" s="21" customFormat="1" ht="15"/>
    <row r="279" s="21" customFormat="1" ht="15"/>
    <row r="280" s="21" customFormat="1" ht="15"/>
    <row r="281" s="21" customFormat="1" ht="15"/>
    <row r="282" s="21" customFormat="1" ht="15"/>
    <row r="283" s="21" customFormat="1" ht="15"/>
    <row r="284" s="21" customFormat="1" ht="15"/>
    <row r="285" s="21" customFormat="1" ht="15"/>
    <row r="286" s="21" customFormat="1" ht="15"/>
    <row r="287" s="21" customFormat="1" ht="15"/>
    <row r="288" s="21" customFormat="1" ht="15"/>
    <row r="289" s="21" customFormat="1" ht="15"/>
    <row r="290" s="21" customFormat="1" ht="15"/>
    <row r="291" s="21" customFormat="1" ht="15"/>
    <row r="292" s="21" customFormat="1" ht="15"/>
    <row r="293" s="21" customFormat="1" ht="15"/>
    <row r="294" s="21" customFormat="1" ht="15"/>
    <row r="295" s="21" customFormat="1" ht="15"/>
    <row r="296" s="21" customFormat="1" ht="15"/>
    <row r="297" s="21" customFormat="1" ht="15"/>
    <row r="298" s="21" customFormat="1" ht="15"/>
    <row r="299" s="21" customFormat="1" ht="15"/>
    <row r="300" s="21" customFormat="1" ht="15"/>
    <row r="301" s="21" customFormat="1" ht="15"/>
    <row r="302" s="21" customFormat="1" ht="15"/>
    <row r="303" s="21" customFormat="1" ht="15"/>
    <row r="304" s="21" customFormat="1" ht="15"/>
    <row r="305" s="21" customFormat="1" ht="15"/>
    <row r="306" s="21" customFormat="1" ht="15"/>
    <row r="307" s="21" customFormat="1" ht="15"/>
    <row r="308" s="21" customFormat="1" ht="15"/>
    <row r="309" s="21" customFormat="1" ht="15"/>
    <row r="310" s="21" customFormat="1" ht="15"/>
    <row r="311" s="21" customFormat="1" ht="15"/>
  </sheetData>
  <sheetProtection/>
  <mergeCells count="11">
    <mergeCell ref="A48:I48"/>
    <mergeCell ref="K48:S48"/>
    <mergeCell ref="C32:H33"/>
    <mergeCell ref="C9:H10"/>
    <mergeCell ref="M9:Q9"/>
    <mergeCell ref="M10:Q10"/>
    <mergeCell ref="K17:S17"/>
    <mergeCell ref="B18:H18"/>
    <mergeCell ref="K18:S18"/>
    <mergeCell ref="B19:H19"/>
    <mergeCell ref="K19:S19"/>
  </mergeCells>
  <printOptions horizontalCentered="1" verticalCentered="1"/>
  <pageMargins left="0.6299212598425197" right="0.6299212598425197" top="0" bottom="0"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BI84"/>
  <sheetViews>
    <sheetView zoomScale="106" zoomScaleNormal="106" zoomScalePageLayoutView="0" workbookViewId="0" topLeftCell="D1">
      <selection activeCell="V45" sqref="V45"/>
    </sheetView>
  </sheetViews>
  <sheetFormatPr defaultColWidth="9.140625" defaultRowHeight="15"/>
  <cols>
    <col min="1" max="1" width="14.28125" style="2" hidden="1" customWidth="1"/>
    <col min="2" max="2" width="14.140625" style="3" hidden="1" customWidth="1"/>
    <col min="3" max="3" width="12.7109375" style="2" hidden="1" customWidth="1"/>
    <col min="4" max="5" width="17.57421875" style="3" customWidth="1"/>
    <col min="6" max="6" width="9.28125" style="2" customWidth="1"/>
    <col min="7" max="21" width="8.421875" style="2" customWidth="1"/>
    <col min="22" max="22" width="9.57421875" style="2" customWidth="1"/>
    <col min="23" max="23" width="13.57421875" style="2" customWidth="1"/>
    <col min="24" max="33" width="8.57421875" style="2" customWidth="1"/>
    <col min="34" max="61" width="9.140625" style="14" customWidth="1"/>
    <col min="62" max="16384" width="9.140625" style="2" customWidth="1"/>
  </cols>
  <sheetData>
    <row r="1" spans="1:33" s="14" customFormat="1" ht="18.75" customHeight="1">
      <c r="A1" s="32"/>
      <c r="B1" s="32"/>
      <c r="C1" s="32"/>
      <c r="D1" s="221" t="s">
        <v>140</v>
      </c>
      <c r="E1" s="221"/>
      <c r="F1" s="221"/>
      <c r="G1" s="221"/>
      <c r="H1" s="221"/>
      <c r="I1" s="221"/>
      <c r="J1" s="221"/>
      <c r="K1" s="221"/>
      <c r="L1" s="221"/>
      <c r="M1" s="221"/>
      <c r="N1" s="221"/>
      <c r="O1" s="221"/>
      <c r="P1" s="221"/>
      <c r="Q1" s="221"/>
      <c r="R1" s="221"/>
      <c r="S1" s="221"/>
      <c r="T1" s="221"/>
      <c r="U1" s="221"/>
      <c r="V1" s="221"/>
      <c r="W1" s="32"/>
      <c r="X1" s="32"/>
      <c r="Y1" s="32"/>
      <c r="Z1" s="32"/>
      <c r="AA1" s="32"/>
      <c r="AB1" s="32"/>
      <c r="AC1" s="32"/>
      <c r="AD1" s="32"/>
      <c r="AE1" s="32"/>
      <c r="AF1" s="32"/>
      <c r="AG1" s="32"/>
    </row>
    <row r="2" spans="2:5" s="14" customFormat="1" ht="18" customHeight="1" thickBot="1">
      <c r="B2" s="15"/>
      <c r="D2" s="15"/>
      <c r="E2" s="15"/>
    </row>
    <row r="3" spans="1:33" ht="24" thickBot="1" thickTop="1">
      <c r="A3" s="4" t="s">
        <v>0</v>
      </c>
      <c r="B3" s="5"/>
      <c r="C3" s="6"/>
      <c r="D3" s="96" t="s">
        <v>107</v>
      </c>
      <c r="E3" s="96"/>
      <c r="F3" s="97" t="s">
        <v>76</v>
      </c>
      <c r="G3" s="97" t="s">
        <v>77</v>
      </c>
      <c r="H3" s="97" t="s">
        <v>78</v>
      </c>
      <c r="I3" s="97" t="s">
        <v>21</v>
      </c>
      <c r="J3" s="97" t="s">
        <v>15</v>
      </c>
      <c r="K3" s="97" t="s">
        <v>79</v>
      </c>
      <c r="L3" s="97" t="s">
        <v>159</v>
      </c>
      <c r="M3" s="97" t="s">
        <v>80</v>
      </c>
      <c r="N3" s="97" t="s">
        <v>171</v>
      </c>
      <c r="O3" s="97" t="s">
        <v>167</v>
      </c>
      <c r="P3" s="97" t="s">
        <v>82</v>
      </c>
      <c r="Q3" s="97" t="s">
        <v>83</v>
      </c>
      <c r="R3" s="97" t="s">
        <v>23</v>
      </c>
      <c r="S3" s="98" t="s">
        <v>84</v>
      </c>
      <c r="T3" s="99" t="s">
        <v>85</v>
      </c>
      <c r="U3" s="182" t="s">
        <v>175</v>
      </c>
      <c r="V3" s="100" t="s">
        <v>8</v>
      </c>
      <c r="W3" s="25"/>
      <c r="X3" s="25"/>
      <c r="Y3" s="25"/>
      <c r="Z3" s="25"/>
      <c r="AA3" s="25"/>
      <c r="AB3" s="25"/>
      <c r="AC3" s="25"/>
      <c r="AD3" s="25"/>
      <c r="AE3" s="25"/>
      <c r="AF3" s="25"/>
      <c r="AG3" s="25"/>
    </row>
    <row r="4" spans="1:34" s="14" customFormat="1" ht="12" thickTop="1">
      <c r="A4" s="16"/>
      <c r="B4" s="17"/>
      <c r="C4" s="18"/>
      <c r="D4" s="17"/>
      <c r="E4" s="17"/>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row>
    <row r="5" spans="1:33" s="14" customFormat="1" ht="18.75">
      <c r="A5" s="16"/>
      <c r="B5" s="18"/>
      <c r="C5" s="31"/>
      <c r="D5" s="220" t="s">
        <v>141</v>
      </c>
      <c r="E5" s="220"/>
      <c r="F5" s="220"/>
      <c r="G5" s="220"/>
      <c r="H5" s="220"/>
      <c r="I5" s="220"/>
      <c r="J5" s="220"/>
      <c r="K5" s="220"/>
      <c r="L5" s="220"/>
      <c r="M5" s="220"/>
      <c r="N5" s="220"/>
      <c r="O5" s="220"/>
      <c r="P5" s="220"/>
      <c r="Q5" s="220"/>
      <c r="R5" s="220"/>
      <c r="S5" s="220"/>
      <c r="T5" s="220"/>
      <c r="U5" s="220"/>
      <c r="V5" s="220"/>
      <c r="W5" s="31"/>
      <c r="X5" s="31"/>
      <c r="Y5" s="31"/>
      <c r="Z5" s="31"/>
      <c r="AA5" s="31"/>
      <c r="AB5" s="31"/>
      <c r="AC5" s="31"/>
      <c r="AD5" s="31"/>
      <c r="AE5" s="31"/>
      <c r="AF5" s="31"/>
      <c r="AG5" s="31"/>
    </row>
    <row r="6" spans="2:32" s="14" customFormat="1" ht="11.25">
      <c r="B6" s="15"/>
      <c r="D6" s="15"/>
      <c r="E6" s="39"/>
      <c r="F6" s="29"/>
      <c r="G6" s="29"/>
      <c r="H6" s="29"/>
      <c r="I6" s="29"/>
      <c r="J6" s="29"/>
      <c r="K6" s="29"/>
      <c r="L6" s="29"/>
      <c r="M6" s="29"/>
      <c r="N6" s="29"/>
      <c r="O6" s="29"/>
      <c r="P6" s="29"/>
      <c r="Q6" s="29"/>
      <c r="R6" s="29"/>
      <c r="S6" s="29"/>
      <c r="T6" s="29"/>
      <c r="U6" s="29"/>
      <c r="V6" s="29"/>
      <c r="W6" s="29"/>
      <c r="X6" s="29"/>
      <c r="Y6" s="29"/>
      <c r="Z6" s="29"/>
      <c r="AA6" s="29"/>
      <c r="AB6" s="29"/>
      <c r="AC6" s="29"/>
      <c r="AD6" s="29"/>
      <c r="AE6" s="29"/>
      <c r="AF6" s="29"/>
    </row>
    <row r="7" spans="2:5" s="14" customFormat="1" ht="12" thickBot="1">
      <c r="B7" s="15"/>
      <c r="D7" s="15"/>
      <c r="E7" s="15"/>
    </row>
    <row r="8" spans="1:22" s="14" customFormat="1" ht="35.25" thickBot="1" thickTop="1">
      <c r="A8" s="76"/>
      <c r="B8" s="77"/>
      <c r="C8" s="78"/>
      <c r="D8" s="96"/>
      <c r="E8" s="89" t="s">
        <v>86</v>
      </c>
      <c r="F8" s="90" t="s">
        <v>68</v>
      </c>
      <c r="G8" s="90" t="s">
        <v>47</v>
      </c>
      <c r="H8" s="90" t="s">
        <v>48</v>
      </c>
      <c r="I8" s="90" t="s">
        <v>22</v>
      </c>
      <c r="J8" s="90" t="s">
        <v>49</v>
      </c>
      <c r="K8" s="90" t="s">
        <v>50</v>
      </c>
      <c r="L8" s="90" t="s">
        <v>159</v>
      </c>
      <c r="M8" s="90" t="s">
        <v>51</v>
      </c>
      <c r="N8" s="90" t="s">
        <v>170</v>
      </c>
      <c r="O8" s="90" t="s">
        <v>52</v>
      </c>
      <c r="P8" s="90" t="s">
        <v>53</v>
      </c>
      <c r="Q8" s="90" t="s">
        <v>54</v>
      </c>
      <c r="R8" s="90" t="s">
        <v>24</v>
      </c>
      <c r="S8" s="91" t="s">
        <v>55</v>
      </c>
      <c r="T8" s="92" t="s">
        <v>56</v>
      </c>
      <c r="U8" s="183" t="s">
        <v>174</v>
      </c>
      <c r="V8" s="93" t="s">
        <v>14</v>
      </c>
    </row>
    <row r="9" spans="1:22" s="14" customFormat="1" ht="15.75" customHeight="1" thickTop="1">
      <c r="A9" s="79"/>
      <c r="B9" s="80"/>
      <c r="C9" s="81"/>
      <c r="D9" s="82" t="s">
        <v>20</v>
      </c>
      <c r="E9" s="82" t="s">
        <v>27</v>
      </c>
      <c r="F9" s="83">
        <v>686</v>
      </c>
      <c r="G9" s="83">
        <v>292</v>
      </c>
      <c r="H9" s="83">
        <v>12</v>
      </c>
      <c r="I9" s="83">
        <v>19</v>
      </c>
      <c r="J9" s="83">
        <v>0</v>
      </c>
      <c r="K9" s="83">
        <v>0</v>
      </c>
      <c r="L9" s="83">
        <v>0</v>
      </c>
      <c r="M9" s="83">
        <v>3</v>
      </c>
      <c r="N9" s="83">
        <v>2</v>
      </c>
      <c r="O9" s="83">
        <v>18</v>
      </c>
      <c r="P9" s="83">
        <v>0</v>
      </c>
      <c r="Q9" s="83">
        <v>0</v>
      </c>
      <c r="R9" s="83">
        <v>0</v>
      </c>
      <c r="S9" s="83">
        <v>0</v>
      </c>
      <c r="T9" s="83">
        <v>0</v>
      </c>
      <c r="U9" s="184">
        <v>0</v>
      </c>
      <c r="V9" s="136">
        <f>SUM(F9:U9)</f>
        <v>1032</v>
      </c>
    </row>
    <row r="10" spans="1:22" s="14" customFormat="1" ht="15.75" customHeight="1">
      <c r="A10" s="79"/>
      <c r="B10" s="80"/>
      <c r="C10" s="81"/>
      <c r="D10" s="82" t="s">
        <v>39</v>
      </c>
      <c r="E10" s="82" t="s">
        <v>28</v>
      </c>
      <c r="F10" s="83">
        <v>0</v>
      </c>
      <c r="G10" s="83">
        <v>8</v>
      </c>
      <c r="H10" s="83">
        <v>0</v>
      </c>
      <c r="I10" s="83">
        <v>88</v>
      </c>
      <c r="J10" s="83">
        <v>1</v>
      </c>
      <c r="K10" s="83">
        <v>59</v>
      </c>
      <c r="L10" s="83">
        <v>0</v>
      </c>
      <c r="M10" s="83">
        <v>0</v>
      </c>
      <c r="N10" s="83">
        <v>1</v>
      </c>
      <c r="O10" s="83">
        <v>0</v>
      </c>
      <c r="P10" s="83">
        <v>0</v>
      </c>
      <c r="Q10" s="83">
        <v>0</v>
      </c>
      <c r="R10" s="83">
        <v>0</v>
      </c>
      <c r="S10" s="83">
        <v>0</v>
      </c>
      <c r="T10" s="83">
        <v>0</v>
      </c>
      <c r="U10" s="184">
        <v>0</v>
      </c>
      <c r="V10" s="136">
        <f aca="true" t="shared" si="0" ref="V10:V43">SUM(F10:U10)</f>
        <v>157</v>
      </c>
    </row>
    <row r="11" spans="1:22" s="14" customFormat="1" ht="15.75" customHeight="1">
      <c r="A11" s="79"/>
      <c r="B11" s="80"/>
      <c r="C11" s="81"/>
      <c r="D11" s="82" t="s">
        <v>1</v>
      </c>
      <c r="E11" s="82" t="s">
        <v>10</v>
      </c>
      <c r="F11" s="83">
        <v>630</v>
      </c>
      <c r="G11" s="83">
        <v>1973</v>
      </c>
      <c r="H11" s="83">
        <v>2736</v>
      </c>
      <c r="I11" s="83">
        <v>0</v>
      </c>
      <c r="J11" s="83">
        <v>6</v>
      </c>
      <c r="K11" s="83">
        <v>343</v>
      </c>
      <c r="L11" s="83">
        <v>0</v>
      </c>
      <c r="M11" s="83">
        <v>79</v>
      </c>
      <c r="N11" s="83">
        <v>0</v>
      </c>
      <c r="O11" s="83">
        <v>0</v>
      </c>
      <c r="P11" s="83">
        <v>6999</v>
      </c>
      <c r="Q11" s="83">
        <v>832</v>
      </c>
      <c r="R11" s="83">
        <v>252</v>
      </c>
      <c r="S11" s="83">
        <v>1199</v>
      </c>
      <c r="T11" s="83">
        <v>93</v>
      </c>
      <c r="U11" s="184">
        <v>6</v>
      </c>
      <c r="V11" s="136">
        <f t="shared" si="0"/>
        <v>15148</v>
      </c>
    </row>
    <row r="12" spans="1:22" s="14" customFormat="1" ht="15.75" customHeight="1">
      <c r="A12" s="79"/>
      <c r="B12" s="80"/>
      <c r="C12" s="81"/>
      <c r="D12" s="82" t="s">
        <v>57</v>
      </c>
      <c r="E12" s="82" t="s">
        <v>29</v>
      </c>
      <c r="F12" s="83">
        <v>9</v>
      </c>
      <c r="G12" s="83">
        <v>188</v>
      </c>
      <c r="H12" s="83">
        <v>68</v>
      </c>
      <c r="I12" s="83">
        <v>96</v>
      </c>
      <c r="J12" s="83">
        <v>7</v>
      </c>
      <c r="K12" s="83">
        <v>38</v>
      </c>
      <c r="L12" s="83">
        <v>0</v>
      </c>
      <c r="M12" s="83">
        <v>1</v>
      </c>
      <c r="N12" s="83">
        <v>0</v>
      </c>
      <c r="O12" s="83">
        <v>327</v>
      </c>
      <c r="P12" s="83">
        <v>1</v>
      </c>
      <c r="Q12" s="83">
        <v>0</v>
      </c>
      <c r="R12" s="83">
        <v>0</v>
      </c>
      <c r="S12" s="83">
        <v>0</v>
      </c>
      <c r="T12" s="83">
        <v>0</v>
      </c>
      <c r="U12" s="184">
        <v>1</v>
      </c>
      <c r="V12" s="136">
        <f t="shared" si="0"/>
        <v>736</v>
      </c>
    </row>
    <row r="13" spans="1:22" s="14" customFormat="1" ht="15.75" customHeight="1">
      <c r="A13" s="79"/>
      <c r="B13" s="80"/>
      <c r="C13" s="81"/>
      <c r="D13" s="82" t="s">
        <v>40</v>
      </c>
      <c r="E13" s="82" t="s">
        <v>30</v>
      </c>
      <c r="F13" s="83">
        <v>96</v>
      </c>
      <c r="G13" s="83">
        <v>675</v>
      </c>
      <c r="H13" s="83">
        <v>583</v>
      </c>
      <c r="I13" s="83">
        <v>13</v>
      </c>
      <c r="J13" s="83">
        <v>10</v>
      </c>
      <c r="K13" s="83">
        <v>47</v>
      </c>
      <c r="L13" s="83">
        <v>0</v>
      </c>
      <c r="M13" s="83">
        <v>1</v>
      </c>
      <c r="N13" s="83">
        <v>0</v>
      </c>
      <c r="O13" s="83">
        <v>413</v>
      </c>
      <c r="P13" s="83">
        <v>85</v>
      </c>
      <c r="Q13" s="83">
        <v>7</v>
      </c>
      <c r="R13" s="83">
        <v>0</v>
      </c>
      <c r="S13" s="83">
        <v>0</v>
      </c>
      <c r="T13" s="83">
        <v>0</v>
      </c>
      <c r="U13" s="184">
        <v>0</v>
      </c>
      <c r="V13" s="136">
        <f t="shared" si="0"/>
        <v>1930</v>
      </c>
    </row>
    <row r="14" spans="1:22" s="14" customFormat="1" ht="15.75" customHeight="1">
      <c r="A14" s="79"/>
      <c r="B14" s="80"/>
      <c r="C14" s="81"/>
      <c r="D14" s="82" t="s">
        <v>3</v>
      </c>
      <c r="E14" s="82" t="s">
        <v>11</v>
      </c>
      <c r="F14" s="83">
        <v>0</v>
      </c>
      <c r="G14" s="83">
        <v>91</v>
      </c>
      <c r="H14" s="83">
        <v>4</v>
      </c>
      <c r="I14" s="83">
        <v>24</v>
      </c>
      <c r="J14" s="83">
        <v>33</v>
      </c>
      <c r="K14" s="83">
        <v>24</v>
      </c>
      <c r="L14" s="83">
        <v>0</v>
      </c>
      <c r="M14" s="83">
        <v>25</v>
      </c>
      <c r="N14" s="83">
        <v>0</v>
      </c>
      <c r="O14" s="83">
        <v>0</v>
      </c>
      <c r="P14" s="83">
        <v>0</v>
      </c>
      <c r="Q14" s="83">
        <v>0</v>
      </c>
      <c r="R14" s="83">
        <v>0</v>
      </c>
      <c r="S14" s="83">
        <v>0</v>
      </c>
      <c r="T14" s="83">
        <v>0</v>
      </c>
      <c r="U14" s="184">
        <v>0</v>
      </c>
      <c r="V14" s="136">
        <f t="shared" si="0"/>
        <v>201</v>
      </c>
    </row>
    <row r="15" spans="1:22" s="14" customFormat="1" ht="15.75" customHeight="1">
      <c r="A15" s="79"/>
      <c r="B15" s="80"/>
      <c r="C15" s="81"/>
      <c r="D15" s="82" t="s">
        <v>88</v>
      </c>
      <c r="E15" s="82" t="s">
        <v>31</v>
      </c>
      <c r="F15" s="83">
        <v>2048</v>
      </c>
      <c r="G15" s="83">
        <v>587</v>
      </c>
      <c r="H15" s="83">
        <v>161</v>
      </c>
      <c r="I15" s="83">
        <v>34</v>
      </c>
      <c r="J15" s="83">
        <v>1</v>
      </c>
      <c r="K15" s="83">
        <v>449</v>
      </c>
      <c r="L15" s="83">
        <v>0</v>
      </c>
      <c r="M15" s="83">
        <v>1142</v>
      </c>
      <c r="N15" s="83">
        <v>11</v>
      </c>
      <c r="O15" s="83">
        <v>61</v>
      </c>
      <c r="P15" s="83">
        <v>69</v>
      </c>
      <c r="Q15" s="83">
        <v>0</v>
      </c>
      <c r="R15" s="83">
        <v>0</v>
      </c>
      <c r="S15" s="83">
        <v>0</v>
      </c>
      <c r="T15" s="83">
        <v>0</v>
      </c>
      <c r="U15" s="184">
        <v>9</v>
      </c>
      <c r="V15" s="136">
        <f t="shared" si="0"/>
        <v>4572</v>
      </c>
    </row>
    <row r="16" spans="1:22" s="14" customFormat="1" ht="15.75" customHeight="1">
      <c r="A16" s="79"/>
      <c r="B16" s="80"/>
      <c r="C16" s="81"/>
      <c r="D16" s="82" t="s">
        <v>4</v>
      </c>
      <c r="E16" s="82" t="s">
        <v>32</v>
      </c>
      <c r="F16" s="83">
        <v>12</v>
      </c>
      <c r="G16" s="83">
        <v>231</v>
      </c>
      <c r="H16" s="83">
        <v>34</v>
      </c>
      <c r="I16" s="83">
        <v>17</v>
      </c>
      <c r="J16" s="83">
        <v>367</v>
      </c>
      <c r="K16" s="83">
        <v>2</v>
      </c>
      <c r="L16" s="83">
        <v>0</v>
      </c>
      <c r="M16" s="83">
        <v>0</v>
      </c>
      <c r="N16" s="83">
        <v>18</v>
      </c>
      <c r="O16" s="83">
        <v>107</v>
      </c>
      <c r="P16" s="83">
        <v>19</v>
      </c>
      <c r="Q16" s="83">
        <v>0</v>
      </c>
      <c r="R16" s="83">
        <v>0</v>
      </c>
      <c r="S16" s="83">
        <v>0</v>
      </c>
      <c r="T16" s="83">
        <v>0</v>
      </c>
      <c r="U16" s="184">
        <v>0</v>
      </c>
      <c r="V16" s="136">
        <f t="shared" si="0"/>
        <v>807</v>
      </c>
    </row>
    <row r="17" spans="1:22" s="14" customFormat="1" ht="15.75" customHeight="1">
      <c r="A17" s="79"/>
      <c r="B17" s="80"/>
      <c r="C17" s="81"/>
      <c r="D17" s="82" t="s">
        <v>7</v>
      </c>
      <c r="E17" s="82" t="s">
        <v>33</v>
      </c>
      <c r="F17" s="83">
        <v>0</v>
      </c>
      <c r="G17" s="83">
        <v>0</v>
      </c>
      <c r="H17" s="83">
        <v>0</v>
      </c>
      <c r="I17" s="83">
        <v>0</v>
      </c>
      <c r="J17" s="83">
        <v>0</v>
      </c>
      <c r="K17" s="83">
        <v>0</v>
      </c>
      <c r="L17" s="83">
        <v>0</v>
      </c>
      <c r="M17" s="83">
        <v>0</v>
      </c>
      <c r="N17" s="83">
        <v>0</v>
      </c>
      <c r="O17" s="83">
        <v>0</v>
      </c>
      <c r="P17" s="83">
        <v>0</v>
      </c>
      <c r="Q17" s="83">
        <v>0</v>
      </c>
      <c r="R17" s="83">
        <v>0</v>
      </c>
      <c r="S17" s="83">
        <v>0</v>
      </c>
      <c r="T17" s="83">
        <v>0</v>
      </c>
      <c r="U17" s="184">
        <v>0</v>
      </c>
      <c r="V17" s="136">
        <f t="shared" si="0"/>
        <v>0</v>
      </c>
    </row>
    <row r="18" spans="1:22" s="14" customFormat="1" ht="15.75" customHeight="1">
      <c r="A18" s="79"/>
      <c r="B18" s="80"/>
      <c r="C18" s="81"/>
      <c r="D18" s="82" t="s">
        <v>6</v>
      </c>
      <c r="E18" s="82" t="s">
        <v>13</v>
      </c>
      <c r="F18" s="83">
        <v>0</v>
      </c>
      <c r="G18" s="83">
        <v>1</v>
      </c>
      <c r="H18" s="83">
        <v>0</v>
      </c>
      <c r="I18" s="83">
        <v>0</v>
      </c>
      <c r="J18" s="83">
        <v>2</v>
      </c>
      <c r="K18" s="83">
        <v>30</v>
      </c>
      <c r="L18" s="83">
        <v>0</v>
      </c>
      <c r="M18" s="83">
        <v>120</v>
      </c>
      <c r="N18" s="83">
        <v>0</v>
      </c>
      <c r="O18" s="83">
        <v>0</v>
      </c>
      <c r="P18" s="83">
        <v>0</v>
      </c>
      <c r="Q18" s="83">
        <v>0</v>
      </c>
      <c r="R18" s="83">
        <v>0</v>
      </c>
      <c r="S18" s="83">
        <v>0</v>
      </c>
      <c r="T18" s="83">
        <v>0</v>
      </c>
      <c r="U18" s="184">
        <v>0</v>
      </c>
      <c r="V18" s="136">
        <f t="shared" si="0"/>
        <v>153</v>
      </c>
    </row>
    <row r="19" spans="1:22" s="14" customFormat="1" ht="15.75" customHeight="1">
      <c r="A19" s="79"/>
      <c r="B19" s="80"/>
      <c r="C19" s="81"/>
      <c r="D19" s="82" t="s">
        <v>42</v>
      </c>
      <c r="E19" s="82" t="s">
        <v>9</v>
      </c>
      <c r="F19" s="83">
        <v>3424</v>
      </c>
      <c r="G19" s="83">
        <v>6239</v>
      </c>
      <c r="H19" s="83">
        <v>1498</v>
      </c>
      <c r="I19" s="83">
        <v>6132</v>
      </c>
      <c r="J19" s="83">
        <v>3140</v>
      </c>
      <c r="K19" s="83">
        <v>6882</v>
      </c>
      <c r="L19" s="83">
        <v>848</v>
      </c>
      <c r="M19" s="83">
        <v>983</v>
      </c>
      <c r="N19" s="83">
        <v>706</v>
      </c>
      <c r="O19" s="83">
        <v>713</v>
      </c>
      <c r="P19" s="83">
        <v>1040</v>
      </c>
      <c r="Q19" s="83">
        <v>1</v>
      </c>
      <c r="R19" s="83">
        <v>0</v>
      </c>
      <c r="S19" s="83">
        <v>0</v>
      </c>
      <c r="T19" s="83">
        <v>0</v>
      </c>
      <c r="U19" s="184">
        <v>0</v>
      </c>
      <c r="V19" s="136">
        <f t="shared" si="0"/>
        <v>31606</v>
      </c>
    </row>
    <row r="20" spans="1:22" s="14" customFormat="1" ht="15.75" customHeight="1">
      <c r="A20" s="79"/>
      <c r="B20" s="80"/>
      <c r="C20" s="81"/>
      <c r="D20" s="82" t="s">
        <v>5</v>
      </c>
      <c r="E20" s="82" t="s">
        <v>12</v>
      </c>
      <c r="F20" s="83">
        <v>231</v>
      </c>
      <c r="G20" s="83">
        <v>278</v>
      </c>
      <c r="H20" s="83">
        <v>286</v>
      </c>
      <c r="I20" s="83">
        <v>29</v>
      </c>
      <c r="J20" s="83">
        <v>31</v>
      </c>
      <c r="K20" s="83">
        <v>692</v>
      </c>
      <c r="L20" s="83">
        <v>0</v>
      </c>
      <c r="M20" s="83">
        <v>1314</v>
      </c>
      <c r="N20" s="83">
        <v>78</v>
      </c>
      <c r="O20" s="83">
        <v>459</v>
      </c>
      <c r="P20" s="83">
        <v>45</v>
      </c>
      <c r="Q20" s="83">
        <v>0</v>
      </c>
      <c r="R20" s="83">
        <v>0</v>
      </c>
      <c r="S20" s="83">
        <v>0</v>
      </c>
      <c r="T20" s="83">
        <v>0</v>
      </c>
      <c r="U20" s="184">
        <v>0</v>
      </c>
      <c r="V20" s="136">
        <f t="shared" si="0"/>
        <v>3443</v>
      </c>
    </row>
    <row r="21" spans="1:22" s="14" customFormat="1" ht="15.75" customHeight="1">
      <c r="A21" s="79"/>
      <c r="B21" s="80"/>
      <c r="C21" s="81"/>
      <c r="D21" s="82" t="s">
        <v>44</v>
      </c>
      <c r="E21" s="82" t="s">
        <v>36</v>
      </c>
      <c r="F21" s="83">
        <v>56</v>
      </c>
      <c r="G21" s="83">
        <v>1884</v>
      </c>
      <c r="H21" s="83">
        <v>608</v>
      </c>
      <c r="I21" s="83">
        <v>2542</v>
      </c>
      <c r="J21" s="83">
        <v>3013</v>
      </c>
      <c r="K21" s="83">
        <v>0</v>
      </c>
      <c r="L21" s="83">
        <v>1594</v>
      </c>
      <c r="M21" s="83">
        <v>145</v>
      </c>
      <c r="N21" s="83">
        <v>473</v>
      </c>
      <c r="O21" s="83">
        <v>275</v>
      </c>
      <c r="P21" s="83">
        <v>1780</v>
      </c>
      <c r="Q21" s="83">
        <v>0</v>
      </c>
      <c r="R21" s="83">
        <v>0</v>
      </c>
      <c r="S21" s="83">
        <v>3</v>
      </c>
      <c r="T21" s="83">
        <v>0</v>
      </c>
      <c r="U21" s="184">
        <v>0</v>
      </c>
      <c r="V21" s="136">
        <f t="shared" si="0"/>
        <v>12373</v>
      </c>
    </row>
    <row r="22" spans="1:22" s="14" customFormat="1" ht="15.75" customHeight="1">
      <c r="A22" s="79"/>
      <c r="B22" s="80"/>
      <c r="C22" s="81"/>
      <c r="D22" s="82" t="s">
        <v>2</v>
      </c>
      <c r="E22" s="82" t="s">
        <v>37</v>
      </c>
      <c r="F22" s="83">
        <v>332</v>
      </c>
      <c r="G22" s="83">
        <v>6989</v>
      </c>
      <c r="H22" s="83">
        <v>1112</v>
      </c>
      <c r="I22" s="83">
        <v>2843</v>
      </c>
      <c r="J22" s="83">
        <v>456</v>
      </c>
      <c r="K22" s="83">
        <v>7628</v>
      </c>
      <c r="L22" s="83">
        <v>3569</v>
      </c>
      <c r="M22" s="83">
        <v>4692</v>
      </c>
      <c r="N22" s="83">
        <v>3415</v>
      </c>
      <c r="O22" s="83">
        <v>6551</v>
      </c>
      <c r="P22" s="83">
        <v>4237</v>
      </c>
      <c r="Q22" s="83">
        <v>0</v>
      </c>
      <c r="R22" s="83">
        <v>0</v>
      </c>
      <c r="S22" s="83">
        <v>0</v>
      </c>
      <c r="T22" s="83">
        <v>0</v>
      </c>
      <c r="U22" s="184">
        <v>0</v>
      </c>
      <c r="V22" s="136">
        <f t="shared" si="0"/>
        <v>41824</v>
      </c>
    </row>
    <row r="23" spans="1:22" s="14" customFormat="1" ht="15.75" customHeight="1">
      <c r="A23" s="79"/>
      <c r="B23" s="80"/>
      <c r="C23" s="81"/>
      <c r="D23" s="82" t="s">
        <v>45</v>
      </c>
      <c r="E23" s="82" t="s">
        <v>25</v>
      </c>
      <c r="F23" s="83">
        <v>0</v>
      </c>
      <c r="G23" s="83">
        <v>131</v>
      </c>
      <c r="H23" s="83">
        <v>44</v>
      </c>
      <c r="I23" s="83">
        <v>0</v>
      </c>
      <c r="J23" s="83">
        <v>66</v>
      </c>
      <c r="K23" s="83">
        <v>172</v>
      </c>
      <c r="L23" s="83">
        <v>8071</v>
      </c>
      <c r="M23" s="83">
        <v>209</v>
      </c>
      <c r="N23" s="83">
        <v>116</v>
      </c>
      <c r="O23" s="83">
        <v>72</v>
      </c>
      <c r="P23" s="83">
        <v>37</v>
      </c>
      <c r="Q23" s="83">
        <v>0</v>
      </c>
      <c r="R23" s="83">
        <v>0</v>
      </c>
      <c r="S23" s="83">
        <v>0</v>
      </c>
      <c r="T23" s="83">
        <v>0</v>
      </c>
      <c r="U23" s="184">
        <v>0</v>
      </c>
      <c r="V23" s="136">
        <f t="shared" si="0"/>
        <v>8918</v>
      </c>
    </row>
    <row r="24" spans="1:22" s="14" customFormat="1" ht="15.75" customHeight="1">
      <c r="A24" s="79"/>
      <c r="B24" s="80"/>
      <c r="C24" s="81"/>
      <c r="D24" s="82" t="s">
        <v>41</v>
      </c>
      <c r="E24" s="82" t="s">
        <v>34</v>
      </c>
      <c r="F24" s="83">
        <v>111</v>
      </c>
      <c r="G24" s="83">
        <v>2085</v>
      </c>
      <c r="H24" s="83">
        <v>895</v>
      </c>
      <c r="I24" s="83">
        <v>2140</v>
      </c>
      <c r="J24" s="83">
        <v>600</v>
      </c>
      <c r="K24" s="83">
        <v>586</v>
      </c>
      <c r="L24" s="83">
        <v>122</v>
      </c>
      <c r="M24" s="83">
        <v>166</v>
      </c>
      <c r="N24" s="83">
        <v>61</v>
      </c>
      <c r="O24" s="83">
        <v>892</v>
      </c>
      <c r="P24" s="83">
        <v>236</v>
      </c>
      <c r="Q24" s="83">
        <v>0</v>
      </c>
      <c r="R24" s="83">
        <v>0</v>
      </c>
      <c r="S24" s="83">
        <v>0</v>
      </c>
      <c r="T24" s="83">
        <v>0</v>
      </c>
      <c r="U24" s="184">
        <v>0</v>
      </c>
      <c r="V24" s="136">
        <f t="shared" si="0"/>
        <v>7894</v>
      </c>
    </row>
    <row r="25" spans="1:22" s="14" customFormat="1" ht="15.75" customHeight="1">
      <c r="A25" s="79"/>
      <c r="B25" s="80"/>
      <c r="C25" s="81"/>
      <c r="D25" s="82" t="s">
        <v>46</v>
      </c>
      <c r="E25" s="82" t="s">
        <v>38</v>
      </c>
      <c r="F25" s="83">
        <v>257</v>
      </c>
      <c r="G25" s="83">
        <v>2037</v>
      </c>
      <c r="H25" s="83">
        <v>2276</v>
      </c>
      <c r="I25" s="83">
        <v>4768</v>
      </c>
      <c r="J25" s="83">
        <v>1</v>
      </c>
      <c r="K25" s="83">
        <v>419</v>
      </c>
      <c r="L25" s="83">
        <v>100</v>
      </c>
      <c r="M25" s="83">
        <v>261</v>
      </c>
      <c r="N25" s="83">
        <v>60</v>
      </c>
      <c r="O25" s="83">
        <v>2406</v>
      </c>
      <c r="P25" s="83">
        <v>190</v>
      </c>
      <c r="Q25" s="83">
        <v>0</v>
      </c>
      <c r="R25" s="83">
        <v>0</v>
      </c>
      <c r="S25" s="83">
        <v>0</v>
      </c>
      <c r="T25" s="83">
        <v>0</v>
      </c>
      <c r="U25" s="184">
        <v>0</v>
      </c>
      <c r="V25" s="136">
        <f t="shared" si="0"/>
        <v>12775</v>
      </c>
    </row>
    <row r="26" spans="1:22" s="14" customFormat="1" ht="15.75" customHeight="1">
      <c r="A26" s="79"/>
      <c r="B26" s="80"/>
      <c r="C26" s="81"/>
      <c r="D26" s="82" t="s">
        <v>43</v>
      </c>
      <c r="E26" s="85" t="s">
        <v>35</v>
      </c>
      <c r="F26" s="83">
        <v>4812</v>
      </c>
      <c r="G26" s="83">
        <v>2242</v>
      </c>
      <c r="H26" s="83">
        <v>208</v>
      </c>
      <c r="I26" s="83">
        <v>214</v>
      </c>
      <c r="J26" s="83">
        <v>240</v>
      </c>
      <c r="K26" s="83">
        <v>1832</v>
      </c>
      <c r="L26" s="83">
        <v>612</v>
      </c>
      <c r="M26" s="83">
        <v>144</v>
      </c>
      <c r="N26" s="83">
        <v>962</v>
      </c>
      <c r="O26" s="83">
        <v>313</v>
      </c>
      <c r="P26" s="83">
        <v>158</v>
      </c>
      <c r="Q26" s="83">
        <v>0</v>
      </c>
      <c r="R26" s="83">
        <v>0</v>
      </c>
      <c r="S26" s="83">
        <v>0</v>
      </c>
      <c r="T26" s="83">
        <v>0</v>
      </c>
      <c r="U26" s="184">
        <v>0</v>
      </c>
      <c r="V26" s="136">
        <f t="shared" si="0"/>
        <v>11737</v>
      </c>
    </row>
    <row r="27" spans="1:22" s="14" customFormat="1" ht="15.75" customHeight="1">
      <c r="A27" s="79"/>
      <c r="B27" s="80"/>
      <c r="C27" s="81"/>
      <c r="D27" s="82" t="s">
        <v>75</v>
      </c>
      <c r="E27" s="85" t="s">
        <v>150</v>
      </c>
      <c r="F27" s="83">
        <v>8</v>
      </c>
      <c r="G27" s="83">
        <v>51</v>
      </c>
      <c r="H27" s="83">
        <v>582</v>
      </c>
      <c r="I27" s="83">
        <v>0</v>
      </c>
      <c r="J27" s="83">
        <v>539</v>
      </c>
      <c r="K27" s="83">
        <v>19</v>
      </c>
      <c r="L27" s="83">
        <v>11</v>
      </c>
      <c r="M27" s="83">
        <v>29</v>
      </c>
      <c r="N27" s="83">
        <v>9</v>
      </c>
      <c r="O27" s="83">
        <v>1113</v>
      </c>
      <c r="P27" s="83">
        <v>19</v>
      </c>
      <c r="Q27" s="83">
        <v>0</v>
      </c>
      <c r="R27" s="83">
        <v>0</v>
      </c>
      <c r="S27" s="83">
        <v>21</v>
      </c>
      <c r="T27" s="83">
        <v>0</v>
      </c>
      <c r="U27" s="184">
        <v>0</v>
      </c>
      <c r="V27" s="136">
        <f t="shared" si="0"/>
        <v>2401</v>
      </c>
    </row>
    <row r="28" spans="1:22" s="14" customFormat="1" ht="15.75" customHeight="1">
      <c r="A28" s="79"/>
      <c r="B28" s="80"/>
      <c r="C28" s="81"/>
      <c r="D28" s="82" t="s">
        <v>72</v>
      </c>
      <c r="E28" s="85" t="s">
        <v>94</v>
      </c>
      <c r="F28" s="83">
        <v>0</v>
      </c>
      <c r="G28" s="83">
        <v>1474</v>
      </c>
      <c r="H28" s="83">
        <v>0</v>
      </c>
      <c r="I28" s="83">
        <v>328</v>
      </c>
      <c r="J28" s="83">
        <v>160</v>
      </c>
      <c r="K28" s="83">
        <v>143</v>
      </c>
      <c r="L28" s="83">
        <v>146</v>
      </c>
      <c r="M28" s="83">
        <v>47</v>
      </c>
      <c r="N28" s="83">
        <v>65</v>
      </c>
      <c r="O28" s="83">
        <v>141</v>
      </c>
      <c r="P28" s="83">
        <v>1064</v>
      </c>
      <c r="Q28" s="83">
        <v>0</v>
      </c>
      <c r="R28" s="83">
        <v>0</v>
      </c>
      <c r="S28" s="83">
        <v>0</v>
      </c>
      <c r="T28" s="83">
        <v>0</v>
      </c>
      <c r="U28" s="184">
        <v>0</v>
      </c>
      <c r="V28" s="136">
        <f t="shared" si="0"/>
        <v>3568</v>
      </c>
    </row>
    <row r="29" spans="1:22" s="14" customFormat="1" ht="15.75" customHeight="1">
      <c r="A29" s="79"/>
      <c r="B29" s="80"/>
      <c r="C29" s="81"/>
      <c r="D29" s="82" t="s">
        <v>69</v>
      </c>
      <c r="E29" s="85" t="s">
        <v>95</v>
      </c>
      <c r="F29" s="83">
        <v>58</v>
      </c>
      <c r="G29" s="83">
        <v>677</v>
      </c>
      <c r="H29" s="83">
        <v>424</v>
      </c>
      <c r="I29" s="83">
        <v>695</v>
      </c>
      <c r="J29" s="83">
        <v>377</v>
      </c>
      <c r="K29" s="83">
        <v>385</v>
      </c>
      <c r="L29" s="83">
        <v>50</v>
      </c>
      <c r="M29" s="83">
        <v>142</v>
      </c>
      <c r="N29" s="83">
        <v>23</v>
      </c>
      <c r="O29" s="83">
        <v>796</v>
      </c>
      <c r="P29" s="83">
        <v>126</v>
      </c>
      <c r="Q29" s="83">
        <v>0</v>
      </c>
      <c r="R29" s="83">
        <v>0</v>
      </c>
      <c r="S29" s="83">
        <v>0</v>
      </c>
      <c r="T29" s="83">
        <v>0</v>
      </c>
      <c r="U29" s="184">
        <v>0</v>
      </c>
      <c r="V29" s="136">
        <f t="shared" si="0"/>
        <v>3753</v>
      </c>
    </row>
    <row r="30" spans="1:22" s="14" customFormat="1" ht="15.75" customHeight="1">
      <c r="A30" s="79"/>
      <c r="B30" s="80"/>
      <c r="C30" s="81"/>
      <c r="D30" s="82" t="s">
        <v>73</v>
      </c>
      <c r="E30" s="85" t="s">
        <v>70</v>
      </c>
      <c r="F30" s="83">
        <v>10</v>
      </c>
      <c r="G30" s="83">
        <v>439</v>
      </c>
      <c r="H30" s="83">
        <v>790</v>
      </c>
      <c r="I30" s="83">
        <v>12</v>
      </c>
      <c r="J30" s="83">
        <v>1563</v>
      </c>
      <c r="K30" s="83">
        <v>24</v>
      </c>
      <c r="L30" s="83">
        <v>12</v>
      </c>
      <c r="M30" s="83">
        <v>6</v>
      </c>
      <c r="N30" s="83">
        <v>0</v>
      </c>
      <c r="O30" s="83">
        <v>19</v>
      </c>
      <c r="P30" s="83">
        <v>492</v>
      </c>
      <c r="Q30" s="83">
        <v>0</v>
      </c>
      <c r="R30" s="83">
        <v>5</v>
      </c>
      <c r="S30" s="83">
        <v>0</v>
      </c>
      <c r="T30" s="83">
        <v>1</v>
      </c>
      <c r="U30" s="184">
        <v>0</v>
      </c>
      <c r="V30" s="136">
        <f t="shared" si="0"/>
        <v>3373</v>
      </c>
    </row>
    <row r="31" spans="1:22" s="14" customFormat="1" ht="15.75" customHeight="1">
      <c r="A31" s="79"/>
      <c r="B31" s="80"/>
      <c r="C31" s="81"/>
      <c r="D31" s="82" t="s">
        <v>74</v>
      </c>
      <c r="E31" s="85" t="s">
        <v>71</v>
      </c>
      <c r="F31" s="83">
        <v>2</v>
      </c>
      <c r="G31" s="83">
        <v>10</v>
      </c>
      <c r="H31" s="83">
        <v>15</v>
      </c>
      <c r="I31" s="83">
        <v>1110</v>
      </c>
      <c r="J31" s="83">
        <v>26</v>
      </c>
      <c r="K31" s="83">
        <v>13</v>
      </c>
      <c r="L31" s="83">
        <v>0</v>
      </c>
      <c r="M31" s="83">
        <v>3</v>
      </c>
      <c r="N31" s="83">
        <v>5</v>
      </c>
      <c r="O31" s="83">
        <v>3</v>
      </c>
      <c r="P31" s="83">
        <v>308</v>
      </c>
      <c r="Q31" s="83">
        <v>0</v>
      </c>
      <c r="R31" s="83">
        <v>0</v>
      </c>
      <c r="S31" s="83">
        <v>0</v>
      </c>
      <c r="T31" s="83">
        <v>0</v>
      </c>
      <c r="U31" s="184">
        <v>0</v>
      </c>
      <c r="V31" s="136">
        <f t="shared" si="0"/>
        <v>1495</v>
      </c>
    </row>
    <row r="32" spans="1:22" s="14" customFormat="1" ht="15.75" customHeight="1">
      <c r="A32" s="79"/>
      <c r="B32" s="80"/>
      <c r="C32" s="81"/>
      <c r="D32" s="82" t="s">
        <v>89</v>
      </c>
      <c r="E32" s="85" t="s">
        <v>87</v>
      </c>
      <c r="F32" s="83">
        <v>502</v>
      </c>
      <c r="G32" s="83">
        <v>3807</v>
      </c>
      <c r="H32" s="83">
        <v>1015</v>
      </c>
      <c r="I32" s="83">
        <v>238</v>
      </c>
      <c r="J32" s="83">
        <v>2413</v>
      </c>
      <c r="K32" s="83">
        <v>1185</v>
      </c>
      <c r="L32" s="83">
        <v>53</v>
      </c>
      <c r="M32" s="83">
        <v>158</v>
      </c>
      <c r="N32" s="83">
        <v>46</v>
      </c>
      <c r="O32" s="83">
        <v>0</v>
      </c>
      <c r="P32" s="83">
        <v>398</v>
      </c>
      <c r="Q32" s="83">
        <v>1</v>
      </c>
      <c r="R32" s="83">
        <v>0</v>
      </c>
      <c r="S32" s="83">
        <v>0</v>
      </c>
      <c r="T32" s="83">
        <v>0</v>
      </c>
      <c r="U32" s="184">
        <v>0</v>
      </c>
      <c r="V32" s="136">
        <f t="shared" si="0"/>
        <v>9816</v>
      </c>
    </row>
    <row r="33" spans="1:22" s="14" customFormat="1" ht="15.75" customHeight="1">
      <c r="A33" s="79"/>
      <c r="B33" s="80"/>
      <c r="C33" s="81"/>
      <c r="D33" s="82" t="s">
        <v>90</v>
      </c>
      <c r="E33" s="85" t="s">
        <v>96</v>
      </c>
      <c r="F33" s="83">
        <v>0</v>
      </c>
      <c r="G33" s="83">
        <v>458</v>
      </c>
      <c r="H33" s="83">
        <v>129</v>
      </c>
      <c r="I33" s="83">
        <v>0</v>
      </c>
      <c r="J33" s="83">
        <v>81</v>
      </c>
      <c r="K33" s="83">
        <v>198</v>
      </c>
      <c r="L33" s="83">
        <v>4897</v>
      </c>
      <c r="M33" s="83">
        <v>1116</v>
      </c>
      <c r="N33" s="83">
        <v>1533</v>
      </c>
      <c r="O33" s="83">
        <v>0</v>
      </c>
      <c r="P33" s="83">
        <v>391</v>
      </c>
      <c r="Q33" s="83">
        <v>0</v>
      </c>
      <c r="R33" s="83">
        <v>0</v>
      </c>
      <c r="S33" s="83">
        <v>0</v>
      </c>
      <c r="T33" s="83">
        <v>0</v>
      </c>
      <c r="U33" s="184">
        <v>0</v>
      </c>
      <c r="V33" s="136">
        <f t="shared" si="0"/>
        <v>8803</v>
      </c>
    </row>
    <row r="34" spans="1:22" s="14" customFormat="1" ht="15.75" customHeight="1">
      <c r="A34" s="79"/>
      <c r="B34" s="80"/>
      <c r="C34" s="81"/>
      <c r="D34" s="82" t="s">
        <v>91</v>
      </c>
      <c r="E34" s="85" t="s">
        <v>97</v>
      </c>
      <c r="F34" s="83">
        <v>24</v>
      </c>
      <c r="G34" s="83">
        <v>286</v>
      </c>
      <c r="H34" s="83">
        <v>11</v>
      </c>
      <c r="I34" s="83">
        <v>2</v>
      </c>
      <c r="J34" s="83">
        <v>48</v>
      </c>
      <c r="K34" s="83">
        <v>9</v>
      </c>
      <c r="L34" s="83">
        <v>61</v>
      </c>
      <c r="M34" s="83">
        <v>49</v>
      </c>
      <c r="N34" s="83">
        <v>10</v>
      </c>
      <c r="O34" s="83">
        <v>2</v>
      </c>
      <c r="P34" s="83">
        <v>5</v>
      </c>
      <c r="Q34" s="83">
        <v>0</v>
      </c>
      <c r="R34" s="83">
        <v>0</v>
      </c>
      <c r="S34" s="83">
        <v>0</v>
      </c>
      <c r="T34" s="83">
        <v>0</v>
      </c>
      <c r="U34" s="184">
        <v>0</v>
      </c>
      <c r="V34" s="136">
        <f t="shared" si="0"/>
        <v>507</v>
      </c>
    </row>
    <row r="35" spans="1:22" s="14" customFormat="1" ht="15.75" customHeight="1">
      <c r="A35" s="79"/>
      <c r="B35" s="80"/>
      <c r="C35" s="81"/>
      <c r="D35" s="82" t="s">
        <v>92</v>
      </c>
      <c r="E35" s="85" t="s">
        <v>151</v>
      </c>
      <c r="F35" s="83">
        <v>285</v>
      </c>
      <c r="G35" s="83">
        <v>11100</v>
      </c>
      <c r="H35" s="83">
        <v>660</v>
      </c>
      <c r="I35" s="83">
        <v>3326</v>
      </c>
      <c r="J35" s="83">
        <v>3535</v>
      </c>
      <c r="K35" s="83">
        <v>1995</v>
      </c>
      <c r="L35" s="83">
        <v>700</v>
      </c>
      <c r="M35" s="83">
        <v>1708</v>
      </c>
      <c r="N35" s="83">
        <v>3874</v>
      </c>
      <c r="O35" s="83">
        <v>2139</v>
      </c>
      <c r="P35" s="83">
        <v>3242</v>
      </c>
      <c r="Q35" s="83">
        <v>2</v>
      </c>
      <c r="R35" s="83">
        <v>1</v>
      </c>
      <c r="S35" s="83">
        <v>51</v>
      </c>
      <c r="T35" s="83">
        <v>17</v>
      </c>
      <c r="U35" s="184">
        <v>2</v>
      </c>
      <c r="V35" s="136">
        <f t="shared" si="0"/>
        <v>32637</v>
      </c>
    </row>
    <row r="36" spans="1:22" s="14" customFormat="1" ht="15.75" customHeight="1">
      <c r="A36" s="79"/>
      <c r="B36" s="80"/>
      <c r="C36" s="81"/>
      <c r="D36" s="82" t="s">
        <v>93</v>
      </c>
      <c r="E36" s="85" t="s">
        <v>98</v>
      </c>
      <c r="F36" s="83">
        <v>151</v>
      </c>
      <c r="G36" s="83">
        <v>196</v>
      </c>
      <c r="H36" s="83">
        <v>186</v>
      </c>
      <c r="I36" s="83">
        <v>3</v>
      </c>
      <c r="J36" s="83">
        <v>0</v>
      </c>
      <c r="K36" s="83">
        <v>2</v>
      </c>
      <c r="L36" s="83">
        <v>0</v>
      </c>
      <c r="M36" s="83">
        <v>0</v>
      </c>
      <c r="N36" s="83">
        <v>11</v>
      </c>
      <c r="O36" s="83">
        <v>41</v>
      </c>
      <c r="P36" s="83">
        <v>29</v>
      </c>
      <c r="Q36" s="83">
        <v>0</v>
      </c>
      <c r="R36" s="83">
        <v>0</v>
      </c>
      <c r="S36" s="83">
        <v>0</v>
      </c>
      <c r="T36" s="83">
        <v>0</v>
      </c>
      <c r="U36" s="184">
        <v>0</v>
      </c>
      <c r="V36" s="136">
        <f t="shared" si="0"/>
        <v>619</v>
      </c>
    </row>
    <row r="37" spans="1:22" s="14" customFormat="1" ht="15.75" customHeight="1">
      <c r="A37" s="115"/>
      <c r="B37" s="116"/>
      <c r="C37" s="81"/>
      <c r="D37" s="118" t="s">
        <v>146</v>
      </c>
      <c r="E37" s="119" t="s">
        <v>152</v>
      </c>
      <c r="F37" s="83">
        <v>0</v>
      </c>
      <c r="G37" s="83">
        <v>255</v>
      </c>
      <c r="H37" s="83">
        <v>712</v>
      </c>
      <c r="I37" s="83">
        <v>0</v>
      </c>
      <c r="J37" s="83">
        <v>0</v>
      </c>
      <c r="K37" s="83">
        <v>929</v>
      </c>
      <c r="L37" s="83">
        <v>0</v>
      </c>
      <c r="M37" s="83">
        <v>775</v>
      </c>
      <c r="N37" s="83">
        <v>0</v>
      </c>
      <c r="O37" s="83">
        <v>0</v>
      </c>
      <c r="P37" s="83">
        <v>555</v>
      </c>
      <c r="Q37" s="83">
        <v>0</v>
      </c>
      <c r="R37" s="83">
        <v>0</v>
      </c>
      <c r="S37" s="83">
        <v>0</v>
      </c>
      <c r="T37" s="83">
        <v>0</v>
      </c>
      <c r="U37" s="184">
        <v>0</v>
      </c>
      <c r="V37" s="136">
        <f t="shared" si="0"/>
        <v>3226</v>
      </c>
    </row>
    <row r="38" spans="1:22" s="14" customFormat="1" ht="15.75" customHeight="1">
      <c r="A38" s="115"/>
      <c r="B38" s="116"/>
      <c r="C38" s="81"/>
      <c r="D38" s="118" t="s">
        <v>154</v>
      </c>
      <c r="E38" s="119" t="s">
        <v>153</v>
      </c>
      <c r="F38" s="83">
        <v>8</v>
      </c>
      <c r="G38" s="83">
        <v>65</v>
      </c>
      <c r="H38" s="83">
        <v>20</v>
      </c>
      <c r="I38" s="83">
        <v>310</v>
      </c>
      <c r="J38" s="83">
        <v>36</v>
      </c>
      <c r="K38" s="83">
        <v>4</v>
      </c>
      <c r="L38" s="83">
        <v>0</v>
      </c>
      <c r="M38" s="83">
        <v>0</v>
      </c>
      <c r="N38" s="83">
        <v>0</v>
      </c>
      <c r="O38" s="83">
        <v>1763</v>
      </c>
      <c r="P38" s="83">
        <v>8</v>
      </c>
      <c r="Q38" s="83">
        <v>2</v>
      </c>
      <c r="R38" s="83">
        <v>0</v>
      </c>
      <c r="S38" s="83">
        <v>0</v>
      </c>
      <c r="T38" s="83">
        <v>0</v>
      </c>
      <c r="U38" s="184">
        <v>0</v>
      </c>
      <c r="V38" s="136">
        <f t="shared" si="0"/>
        <v>2216</v>
      </c>
    </row>
    <row r="39" spans="1:22" s="14" customFormat="1" ht="15.75" customHeight="1">
      <c r="A39" s="115"/>
      <c r="B39" s="116"/>
      <c r="C39" s="81"/>
      <c r="D39" s="118" t="s">
        <v>156</v>
      </c>
      <c r="E39" s="119" t="s">
        <v>155</v>
      </c>
      <c r="F39" s="83">
        <v>1</v>
      </c>
      <c r="G39" s="83">
        <v>88</v>
      </c>
      <c r="H39" s="83">
        <v>294</v>
      </c>
      <c r="I39" s="83">
        <v>0</v>
      </c>
      <c r="J39" s="83">
        <v>36</v>
      </c>
      <c r="K39" s="83">
        <v>672</v>
      </c>
      <c r="L39" s="83">
        <v>0</v>
      </c>
      <c r="M39" s="83">
        <v>5</v>
      </c>
      <c r="N39" s="83">
        <v>2</v>
      </c>
      <c r="O39" s="83">
        <v>483</v>
      </c>
      <c r="P39" s="83">
        <v>377</v>
      </c>
      <c r="Q39" s="83">
        <v>0</v>
      </c>
      <c r="R39" s="83">
        <v>1</v>
      </c>
      <c r="S39" s="83">
        <v>0</v>
      </c>
      <c r="T39" s="83">
        <v>0</v>
      </c>
      <c r="U39" s="184">
        <v>0</v>
      </c>
      <c r="V39" s="136">
        <f t="shared" si="0"/>
        <v>1959</v>
      </c>
    </row>
    <row r="40" spans="1:22" s="14" customFormat="1" ht="15.75" customHeight="1">
      <c r="A40" s="115"/>
      <c r="B40" s="116"/>
      <c r="C40" s="117"/>
      <c r="D40" s="118" t="s">
        <v>161</v>
      </c>
      <c r="E40" s="119" t="s">
        <v>160</v>
      </c>
      <c r="F40" s="83">
        <v>0</v>
      </c>
      <c r="G40" s="83">
        <v>27</v>
      </c>
      <c r="H40" s="83">
        <v>12</v>
      </c>
      <c r="I40" s="83">
        <v>5</v>
      </c>
      <c r="J40" s="83">
        <v>1593</v>
      </c>
      <c r="K40" s="83">
        <v>1362</v>
      </c>
      <c r="L40" s="83">
        <v>0</v>
      </c>
      <c r="M40" s="83">
        <v>0</v>
      </c>
      <c r="N40" s="83">
        <v>159</v>
      </c>
      <c r="O40" s="83">
        <v>16</v>
      </c>
      <c r="P40" s="83">
        <v>40</v>
      </c>
      <c r="Q40" s="83">
        <v>0</v>
      </c>
      <c r="R40" s="83">
        <v>0</v>
      </c>
      <c r="S40" s="83">
        <v>0</v>
      </c>
      <c r="T40" s="83">
        <v>0</v>
      </c>
      <c r="U40" s="184">
        <v>0</v>
      </c>
      <c r="V40" s="136">
        <f t="shared" si="0"/>
        <v>3214</v>
      </c>
    </row>
    <row r="41" spans="1:22" s="14" customFormat="1" ht="11.25">
      <c r="A41" s="115"/>
      <c r="B41" s="116"/>
      <c r="C41" s="117"/>
      <c r="D41" s="118" t="s">
        <v>165</v>
      </c>
      <c r="E41" s="119" t="s">
        <v>163</v>
      </c>
      <c r="F41" s="83">
        <v>61</v>
      </c>
      <c r="G41" s="83">
        <v>0</v>
      </c>
      <c r="H41" s="83">
        <v>188</v>
      </c>
      <c r="I41" s="83">
        <v>69</v>
      </c>
      <c r="J41" s="83">
        <v>122</v>
      </c>
      <c r="K41" s="83">
        <v>301</v>
      </c>
      <c r="L41" s="83">
        <v>95</v>
      </c>
      <c r="M41" s="83">
        <v>204</v>
      </c>
      <c r="N41" s="83">
        <v>551</v>
      </c>
      <c r="O41" s="83">
        <v>906</v>
      </c>
      <c r="P41" s="83">
        <v>3</v>
      </c>
      <c r="Q41" s="83">
        <v>0</v>
      </c>
      <c r="R41" s="83">
        <v>1</v>
      </c>
      <c r="S41" s="83">
        <v>0</v>
      </c>
      <c r="T41" s="83">
        <v>0</v>
      </c>
      <c r="U41" s="184">
        <v>0</v>
      </c>
      <c r="V41" s="136">
        <f t="shared" si="0"/>
        <v>2501</v>
      </c>
    </row>
    <row r="42" spans="1:22" s="14" customFormat="1" ht="15.75" customHeight="1">
      <c r="A42" s="115"/>
      <c r="B42" s="116"/>
      <c r="C42" s="117"/>
      <c r="D42" s="118" t="s">
        <v>166</v>
      </c>
      <c r="E42" s="119" t="s">
        <v>164</v>
      </c>
      <c r="F42" s="83">
        <v>183</v>
      </c>
      <c r="G42" s="83">
        <v>15</v>
      </c>
      <c r="H42" s="83">
        <v>15</v>
      </c>
      <c r="I42" s="83">
        <v>0</v>
      </c>
      <c r="J42" s="83">
        <v>13</v>
      </c>
      <c r="K42" s="83">
        <v>0</v>
      </c>
      <c r="L42" s="83">
        <v>0</v>
      </c>
      <c r="M42" s="83">
        <v>0</v>
      </c>
      <c r="N42" s="83">
        <v>0</v>
      </c>
      <c r="O42" s="83">
        <v>327</v>
      </c>
      <c r="P42" s="83">
        <v>0</v>
      </c>
      <c r="Q42" s="83">
        <v>0</v>
      </c>
      <c r="R42" s="83">
        <v>0</v>
      </c>
      <c r="S42" s="83">
        <v>0</v>
      </c>
      <c r="T42" s="83">
        <v>0</v>
      </c>
      <c r="U42" s="184">
        <v>0</v>
      </c>
      <c r="V42" s="136">
        <f t="shared" si="0"/>
        <v>553</v>
      </c>
    </row>
    <row r="43" spans="1:22" s="14" customFormat="1" ht="15.75" customHeight="1">
      <c r="A43" s="115"/>
      <c r="B43" s="116"/>
      <c r="C43" s="117"/>
      <c r="D43" s="118" t="s">
        <v>168</v>
      </c>
      <c r="E43" s="119" t="s">
        <v>169</v>
      </c>
      <c r="F43" s="83">
        <v>8</v>
      </c>
      <c r="G43" s="83">
        <v>32</v>
      </c>
      <c r="H43" s="170">
        <v>77</v>
      </c>
      <c r="I43" s="170">
        <v>35</v>
      </c>
      <c r="J43" s="170">
        <v>16</v>
      </c>
      <c r="K43" s="170">
        <v>378</v>
      </c>
      <c r="L43" s="170">
        <v>339</v>
      </c>
      <c r="M43" s="83">
        <v>27</v>
      </c>
      <c r="N43" s="83">
        <v>0</v>
      </c>
      <c r="O43" s="170">
        <v>3</v>
      </c>
      <c r="P43" s="170">
        <v>362</v>
      </c>
      <c r="Q43" s="83">
        <v>1</v>
      </c>
      <c r="R43" s="83">
        <v>1</v>
      </c>
      <c r="S43" s="83">
        <v>0</v>
      </c>
      <c r="T43" s="83">
        <v>0</v>
      </c>
      <c r="U43" s="184">
        <v>0</v>
      </c>
      <c r="V43" s="136">
        <f t="shared" si="0"/>
        <v>1279</v>
      </c>
    </row>
    <row r="44" spans="1:23" s="33" customFormat="1" ht="15.75" customHeight="1" thickBot="1">
      <c r="A44" s="86"/>
      <c r="B44" s="87"/>
      <c r="C44" s="88"/>
      <c r="D44" s="94" t="s">
        <v>8</v>
      </c>
      <c r="E44" s="94" t="s">
        <v>14</v>
      </c>
      <c r="F44" s="181">
        <f>SUM(F9:F43)</f>
        <v>14005</v>
      </c>
      <c r="G44" s="181">
        <f aca="true" t="shared" si="1" ref="G44:U44">SUM(G9:G43)</f>
        <v>44911</v>
      </c>
      <c r="H44" s="181">
        <f t="shared" si="1"/>
        <v>15655</v>
      </c>
      <c r="I44" s="181">
        <f t="shared" si="1"/>
        <v>25092</v>
      </c>
      <c r="J44" s="181">
        <f t="shared" si="1"/>
        <v>18532</v>
      </c>
      <c r="K44" s="181">
        <f t="shared" si="1"/>
        <v>26822</v>
      </c>
      <c r="L44" s="181">
        <f t="shared" si="1"/>
        <v>21280</v>
      </c>
      <c r="M44" s="181">
        <f t="shared" si="1"/>
        <v>13554</v>
      </c>
      <c r="N44" s="181">
        <f t="shared" si="1"/>
        <v>12191</v>
      </c>
      <c r="O44" s="181">
        <f t="shared" si="1"/>
        <v>20359</v>
      </c>
      <c r="P44" s="181">
        <f t="shared" si="1"/>
        <v>22315</v>
      </c>
      <c r="Q44" s="181">
        <f t="shared" si="1"/>
        <v>846</v>
      </c>
      <c r="R44" s="181">
        <f t="shared" si="1"/>
        <v>261</v>
      </c>
      <c r="S44" s="181">
        <f t="shared" si="1"/>
        <v>1274</v>
      </c>
      <c r="T44" s="181">
        <f t="shared" si="1"/>
        <v>111</v>
      </c>
      <c r="U44" s="181">
        <f t="shared" si="1"/>
        <v>18</v>
      </c>
      <c r="V44" s="95">
        <f>SUM(V9:V43)</f>
        <v>237226</v>
      </c>
      <c r="W44" s="14"/>
    </row>
    <row r="45" spans="2:22" s="14" customFormat="1" ht="12" thickTop="1">
      <c r="B45" s="15"/>
      <c r="D45" s="15"/>
      <c r="E45" s="15"/>
      <c r="V45" s="29"/>
    </row>
    <row r="46" s="14" customFormat="1" ht="11.25">
      <c r="B46" s="15"/>
    </row>
    <row r="47" s="14" customFormat="1" ht="11.25">
      <c r="B47" s="15"/>
    </row>
    <row r="48" s="14" customFormat="1" ht="11.25">
      <c r="B48" s="15"/>
    </row>
    <row r="49" s="14" customFormat="1" ht="11.25">
      <c r="B49" s="15"/>
    </row>
    <row r="50" s="14" customFormat="1" ht="11.25">
      <c r="B50" s="15"/>
    </row>
    <row r="51" spans="2:21" s="14" customFormat="1" ht="11.25">
      <c r="B51" s="15"/>
      <c r="U51" s="14" t="s">
        <v>162</v>
      </c>
    </row>
    <row r="52" s="14" customFormat="1" ht="11.25">
      <c r="B52" s="15"/>
    </row>
    <row r="53" s="14" customFormat="1" ht="11.25">
      <c r="B53" s="15"/>
    </row>
    <row r="54" s="14" customFormat="1" ht="11.25">
      <c r="B54" s="15"/>
    </row>
    <row r="55" s="14" customFormat="1" ht="11.25">
      <c r="B55" s="15"/>
    </row>
    <row r="56" s="14" customFormat="1" ht="11.25">
      <c r="B56" s="15"/>
    </row>
    <row r="57" s="14" customFormat="1" ht="11.25">
      <c r="B57" s="15"/>
    </row>
    <row r="58" s="14" customFormat="1" ht="11.25">
      <c r="B58" s="15"/>
    </row>
    <row r="59" s="14" customFormat="1" ht="11.25">
      <c r="B59" s="15"/>
    </row>
    <row r="60" s="14" customFormat="1" ht="11.25">
      <c r="B60" s="15"/>
    </row>
    <row r="61" s="14" customFormat="1" ht="11.25">
      <c r="B61" s="15"/>
    </row>
    <row r="62" s="14" customFormat="1" ht="11.25">
      <c r="B62" s="15"/>
    </row>
    <row r="63" s="14" customFormat="1" ht="11.25">
      <c r="B63" s="15"/>
    </row>
    <row r="64" s="14" customFormat="1" ht="11.25">
      <c r="B64" s="15"/>
    </row>
    <row r="65" s="14" customFormat="1" ht="11.25">
      <c r="B65" s="15"/>
    </row>
    <row r="66" s="14" customFormat="1" ht="11.25">
      <c r="B66" s="15"/>
    </row>
    <row r="67" s="14" customFormat="1" ht="11.25">
      <c r="B67" s="15"/>
    </row>
    <row r="68" s="14" customFormat="1" ht="11.25">
      <c r="B68" s="15"/>
    </row>
    <row r="69" s="14" customFormat="1" ht="11.25">
      <c r="B69" s="15"/>
    </row>
    <row r="70" s="14" customFormat="1" ht="11.25">
      <c r="B70" s="15"/>
    </row>
    <row r="71" s="14" customFormat="1" ht="11.25">
      <c r="B71" s="15"/>
    </row>
    <row r="72" spans="4:61" ht="11.25">
      <c r="D72" s="2"/>
      <c r="E72" s="2"/>
      <c r="AD72" s="14"/>
      <c r="AE72" s="14"/>
      <c r="AF72" s="14"/>
      <c r="AG72" s="14"/>
      <c r="BF72" s="2"/>
      <c r="BG72" s="2"/>
      <c r="BH72" s="2"/>
      <c r="BI72" s="2"/>
    </row>
    <row r="73" spans="4:61" ht="11.25">
      <c r="D73" s="2"/>
      <c r="E73" s="2"/>
      <c r="AD73" s="14"/>
      <c r="AE73" s="14"/>
      <c r="AF73" s="14"/>
      <c r="AG73" s="14"/>
      <c r="BF73" s="2"/>
      <c r="BG73" s="2"/>
      <c r="BH73" s="2"/>
      <c r="BI73" s="2"/>
    </row>
    <row r="74" spans="4:61" ht="11.25">
      <c r="D74" s="2"/>
      <c r="E74" s="2"/>
      <c r="AD74" s="14"/>
      <c r="AE74" s="14"/>
      <c r="AF74" s="14"/>
      <c r="AG74" s="14"/>
      <c r="BF74" s="2"/>
      <c r="BG74" s="2"/>
      <c r="BH74" s="2"/>
      <c r="BI74" s="2"/>
    </row>
    <row r="75" spans="4:61" ht="11.25">
      <c r="D75" s="2"/>
      <c r="E75" s="2"/>
      <c r="AD75" s="14"/>
      <c r="AE75" s="14"/>
      <c r="AF75" s="14"/>
      <c r="AG75" s="14"/>
      <c r="BF75" s="2"/>
      <c r="BG75" s="2"/>
      <c r="BH75" s="2"/>
      <c r="BI75" s="2"/>
    </row>
    <row r="76" spans="4:61" ht="11.25">
      <c r="D76" s="2"/>
      <c r="E76" s="2"/>
      <c r="AD76" s="14"/>
      <c r="AE76" s="14"/>
      <c r="AF76" s="14"/>
      <c r="AG76" s="14"/>
      <c r="BF76" s="2"/>
      <c r="BG76" s="2"/>
      <c r="BH76" s="2"/>
      <c r="BI76" s="2"/>
    </row>
    <row r="77" spans="4:61" ht="11.25">
      <c r="D77" s="2"/>
      <c r="E77" s="2"/>
      <c r="AD77" s="14"/>
      <c r="AE77" s="14"/>
      <c r="AF77" s="14"/>
      <c r="AG77" s="14"/>
      <c r="BF77" s="2"/>
      <c r="BG77" s="2"/>
      <c r="BH77" s="2"/>
      <c r="BI77" s="2"/>
    </row>
    <row r="78" spans="4:61" ht="11.25">
      <c r="D78" s="2"/>
      <c r="E78" s="2"/>
      <c r="AD78" s="14"/>
      <c r="AE78" s="14"/>
      <c r="AF78" s="14"/>
      <c r="AG78" s="14"/>
      <c r="BF78" s="2"/>
      <c r="BG78" s="2"/>
      <c r="BH78" s="2"/>
      <c r="BI78" s="2"/>
    </row>
    <row r="79" spans="4:61" ht="11.25">
      <c r="D79" s="2"/>
      <c r="E79" s="2"/>
      <c r="AD79" s="14"/>
      <c r="AE79" s="14"/>
      <c r="AF79" s="14"/>
      <c r="AG79" s="14"/>
      <c r="BF79" s="2"/>
      <c r="BG79" s="2"/>
      <c r="BH79" s="2"/>
      <c r="BI79" s="2"/>
    </row>
    <row r="80" spans="4:61" ht="11.25">
      <c r="D80" s="2"/>
      <c r="E80" s="2"/>
      <c r="AD80" s="14"/>
      <c r="AE80" s="14"/>
      <c r="AF80" s="14"/>
      <c r="AG80" s="14"/>
      <c r="BF80" s="2"/>
      <c r="BG80" s="2"/>
      <c r="BH80" s="2"/>
      <c r="BI80" s="2"/>
    </row>
    <row r="81" spans="4:61" ht="11.25">
      <c r="D81" s="2"/>
      <c r="E81" s="2"/>
      <c r="AD81" s="14"/>
      <c r="AE81" s="14"/>
      <c r="AF81" s="14"/>
      <c r="AG81" s="14"/>
      <c r="BF81" s="2"/>
      <c r="BG81" s="2"/>
      <c r="BH81" s="2"/>
      <c r="BI81" s="2"/>
    </row>
    <row r="82" spans="4:61" ht="11.25">
      <c r="D82" s="2"/>
      <c r="E82" s="2"/>
      <c r="AD82" s="14"/>
      <c r="AE82" s="14"/>
      <c r="AF82" s="14"/>
      <c r="AG82" s="14"/>
      <c r="BF82" s="2"/>
      <c r="BG82" s="2"/>
      <c r="BH82" s="2"/>
      <c r="BI82" s="2"/>
    </row>
    <row r="83" spans="4:61" ht="11.25">
      <c r="D83" s="2"/>
      <c r="E83" s="2"/>
      <c r="AD83" s="14"/>
      <c r="AE83" s="14"/>
      <c r="AF83" s="14"/>
      <c r="AG83" s="14"/>
      <c r="BF83" s="2"/>
      <c r="BG83" s="2"/>
      <c r="BH83" s="2"/>
      <c r="BI83" s="2"/>
    </row>
    <row r="84" spans="4:61" ht="11.25">
      <c r="D84" s="2"/>
      <c r="E84" s="2"/>
      <c r="AD84" s="14"/>
      <c r="AE84" s="14"/>
      <c r="AF84" s="14"/>
      <c r="AG84" s="14"/>
      <c r="BF84" s="2"/>
      <c r="BG84" s="2"/>
      <c r="BH84" s="2"/>
      <c r="BI84" s="2"/>
    </row>
  </sheetData>
  <sheetProtection/>
  <mergeCells count="2">
    <mergeCell ref="D5:V5"/>
    <mergeCell ref="D1:V1"/>
  </mergeCells>
  <printOptions horizontalCentered="1"/>
  <pageMargins left="0.3937007874015748" right="0" top="1.3385826771653544" bottom="0" header="0.31496062992125984" footer="0.31496062992125984"/>
  <pageSetup fitToHeight="1" fitToWidth="1" horizontalDpi="600" verticalDpi="600" orientation="landscape" paperSize="9" scale="80" r:id="rId2"/>
  <headerFooter>
    <oddHeader>&amp;L&amp;G</oddHeader>
  </headerFooter>
  <legacyDrawingHF r:id="rId1"/>
</worksheet>
</file>

<file path=xl/worksheets/sheet3.xml><?xml version="1.0" encoding="utf-8"?>
<worksheet xmlns="http://schemas.openxmlformats.org/spreadsheetml/2006/main" xmlns:r="http://schemas.openxmlformats.org/officeDocument/2006/relationships">
  <dimension ref="A1:AG371"/>
  <sheetViews>
    <sheetView zoomScale="96" zoomScaleNormal="96" zoomScalePageLayoutView="0" workbookViewId="0" topLeftCell="D2">
      <selection activeCell="AD36" sqref="AD36"/>
    </sheetView>
  </sheetViews>
  <sheetFormatPr defaultColWidth="9.140625" defaultRowHeight="15"/>
  <cols>
    <col min="1" max="1" width="10.421875" style="0" hidden="1" customWidth="1"/>
    <col min="2" max="2" width="11.00390625" style="7" hidden="1" customWidth="1"/>
    <col min="3" max="3" width="3.421875" style="0" hidden="1" customWidth="1"/>
    <col min="4" max="4" width="13.8515625" style="7" customWidth="1"/>
    <col min="5" max="5" width="14.421875" style="0" customWidth="1"/>
    <col min="6" max="6" width="8.28125" style="0" customWidth="1"/>
    <col min="7" max="7" width="9.421875" style="0" customWidth="1"/>
    <col min="8" max="14" width="8.28125" style="0" customWidth="1"/>
    <col min="15" max="15" width="7.140625" style="0" bestFit="1" customWidth="1"/>
    <col min="16" max="16" width="10.140625" style="0" customWidth="1"/>
    <col min="17" max="17" width="8.28125" style="0" customWidth="1"/>
    <col min="18" max="18" width="9.57421875" style="0" customWidth="1"/>
    <col min="19" max="24" width="8.28125" style="0" customWidth="1"/>
    <col min="25" max="25" width="10.00390625" style="0" customWidth="1"/>
    <col min="26" max="26" width="10.57421875" style="0" customWidth="1"/>
    <col min="27" max="30" width="9.00390625" style="0" customWidth="1"/>
    <col min="31" max="59" width="9.140625" style="21" customWidth="1"/>
  </cols>
  <sheetData>
    <row r="1" spans="2:4" s="21" customFormat="1" ht="24.75" customHeight="1" hidden="1">
      <c r="B1" s="22"/>
      <c r="D1" s="22"/>
    </row>
    <row r="2" spans="1:30" s="21" customFormat="1" ht="21.75" customHeight="1">
      <c r="A2" s="35"/>
      <c r="B2" s="35"/>
      <c r="C2" s="35"/>
      <c r="D2" s="222" t="s">
        <v>138</v>
      </c>
      <c r="E2" s="222"/>
      <c r="F2" s="222"/>
      <c r="G2" s="222"/>
      <c r="H2" s="222"/>
      <c r="I2" s="222"/>
      <c r="J2" s="222"/>
      <c r="K2" s="222"/>
      <c r="L2" s="222"/>
      <c r="M2" s="222"/>
      <c r="N2" s="222"/>
      <c r="O2" s="222"/>
      <c r="P2" s="222"/>
      <c r="Q2" s="222"/>
      <c r="R2" s="222"/>
      <c r="S2" s="222"/>
      <c r="T2" s="222"/>
      <c r="U2" s="222"/>
      <c r="V2" s="222"/>
      <c r="W2" s="222"/>
      <c r="X2" s="222"/>
      <c r="Y2" s="222"/>
      <c r="Z2" s="222"/>
      <c r="AA2" s="35"/>
      <c r="AB2" s="35"/>
      <c r="AC2" s="35"/>
      <c r="AD2" s="35"/>
    </row>
    <row r="3" spans="2:4" s="21" customFormat="1" ht="29.25" customHeight="1" thickBot="1">
      <c r="B3" s="22"/>
      <c r="D3" s="22"/>
    </row>
    <row r="4" spans="1:30" ht="48.75" customHeight="1" thickBot="1" thickTop="1">
      <c r="A4" s="4" t="s">
        <v>0</v>
      </c>
      <c r="B4" s="8"/>
      <c r="C4" s="6"/>
      <c r="D4" s="155" t="s">
        <v>107</v>
      </c>
      <c r="E4" s="155"/>
      <c r="F4" s="156" t="s">
        <v>108</v>
      </c>
      <c r="G4" s="156" t="s">
        <v>109</v>
      </c>
      <c r="H4" s="156" t="s">
        <v>110</v>
      </c>
      <c r="I4" s="156" t="s">
        <v>111</v>
      </c>
      <c r="J4" s="156" t="s">
        <v>112</v>
      </c>
      <c r="K4" s="156" t="s">
        <v>113</v>
      </c>
      <c r="L4" s="156" t="s">
        <v>114</v>
      </c>
      <c r="M4" s="156" t="s">
        <v>115</v>
      </c>
      <c r="N4" s="156" t="s">
        <v>116</v>
      </c>
      <c r="O4" s="156" t="s">
        <v>117</v>
      </c>
      <c r="P4" s="156" t="s">
        <v>118</v>
      </c>
      <c r="Q4" s="156" t="s">
        <v>119</v>
      </c>
      <c r="R4" s="156" t="s">
        <v>120</v>
      </c>
      <c r="S4" s="156" t="s">
        <v>121</v>
      </c>
      <c r="T4" s="156" t="s">
        <v>122</v>
      </c>
      <c r="U4" s="156" t="s">
        <v>123</v>
      </c>
      <c r="V4" s="156" t="s">
        <v>124</v>
      </c>
      <c r="W4" s="156" t="s">
        <v>125</v>
      </c>
      <c r="X4" s="156" t="s">
        <v>16</v>
      </c>
      <c r="Y4" s="157" t="s">
        <v>148</v>
      </c>
      <c r="Z4" s="158" t="s">
        <v>8</v>
      </c>
      <c r="AA4" s="25"/>
      <c r="AB4" s="25"/>
      <c r="AC4" s="25"/>
      <c r="AD4" s="34"/>
    </row>
    <row r="5" spans="1:30" s="21" customFormat="1" ht="19.5" thickTop="1">
      <c r="A5" s="23"/>
      <c r="B5" s="24"/>
      <c r="C5" s="24"/>
      <c r="D5" s="223" t="s">
        <v>139</v>
      </c>
      <c r="E5" s="223"/>
      <c r="F5" s="223"/>
      <c r="G5" s="223"/>
      <c r="H5" s="223"/>
      <c r="I5" s="223"/>
      <c r="J5" s="223"/>
      <c r="K5" s="223"/>
      <c r="L5" s="223"/>
      <c r="M5" s="223"/>
      <c r="N5" s="223"/>
      <c r="O5" s="223"/>
      <c r="P5" s="223"/>
      <c r="Q5" s="223"/>
      <c r="R5" s="223"/>
      <c r="S5" s="223"/>
      <c r="T5" s="223"/>
      <c r="U5" s="223"/>
      <c r="V5" s="223"/>
      <c r="W5" s="223"/>
      <c r="X5" s="223"/>
      <c r="Y5" s="223"/>
      <c r="Z5" s="223"/>
      <c r="AA5" s="36"/>
      <c r="AB5" s="36"/>
      <c r="AC5" s="36"/>
      <c r="AD5" s="36"/>
    </row>
    <row r="6" spans="1:4" s="21" customFormat="1" ht="14.25" customHeight="1">
      <c r="A6" s="19"/>
      <c r="B6" s="22"/>
      <c r="C6" s="19"/>
      <c r="D6" s="22"/>
    </row>
    <row r="7" spans="2:31" s="21" customFormat="1" ht="12" customHeight="1" thickBot="1">
      <c r="B7" s="22"/>
      <c r="D7" s="22"/>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row>
    <row r="8" spans="1:26" s="21" customFormat="1" ht="57" thickTop="1">
      <c r="A8" s="66"/>
      <c r="B8" s="67"/>
      <c r="C8" s="123"/>
      <c r="D8" s="187"/>
      <c r="E8" s="74" t="s">
        <v>86</v>
      </c>
      <c r="F8" s="152" t="s">
        <v>59</v>
      </c>
      <c r="G8" s="152" t="s">
        <v>99</v>
      </c>
      <c r="H8" s="152" t="s">
        <v>100</v>
      </c>
      <c r="I8" s="152" t="s">
        <v>101</v>
      </c>
      <c r="J8" s="152" t="s">
        <v>102</v>
      </c>
      <c r="K8" s="152" t="s">
        <v>67</v>
      </c>
      <c r="L8" s="152" t="s">
        <v>65</v>
      </c>
      <c r="M8" s="152" t="s">
        <v>103</v>
      </c>
      <c r="N8" s="152" t="s">
        <v>60</v>
      </c>
      <c r="O8" s="152" t="s">
        <v>61</v>
      </c>
      <c r="P8" s="152" t="s">
        <v>58</v>
      </c>
      <c r="Q8" s="152" t="s">
        <v>104</v>
      </c>
      <c r="R8" s="152" t="s">
        <v>62</v>
      </c>
      <c r="S8" s="152" t="s">
        <v>105</v>
      </c>
      <c r="T8" s="152" t="s">
        <v>26</v>
      </c>
      <c r="U8" s="152" t="s">
        <v>66</v>
      </c>
      <c r="V8" s="152" t="s">
        <v>106</v>
      </c>
      <c r="W8" s="152" t="s">
        <v>63</v>
      </c>
      <c r="X8" s="74" t="s">
        <v>64</v>
      </c>
      <c r="Y8" s="153" t="s">
        <v>147</v>
      </c>
      <c r="Z8" s="154" t="s">
        <v>14</v>
      </c>
    </row>
    <row r="9" spans="1:26" s="21" customFormat="1" ht="15">
      <c r="A9" s="68"/>
      <c r="B9" s="69"/>
      <c r="C9" s="124"/>
      <c r="D9" s="126" t="s">
        <v>20</v>
      </c>
      <c r="E9" s="70" t="s">
        <v>27</v>
      </c>
      <c r="F9" s="71">
        <v>1</v>
      </c>
      <c r="G9" s="71">
        <v>0</v>
      </c>
      <c r="H9" s="71">
        <v>12</v>
      </c>
      <c r="I9" s="71">
        <v>0</v>
      </c>
      <c r="J9" s="71">
        <v>0</v>
      </c>
      <c r="K9" s="71">
        <v>0</v>
      </c>
      <c r="L9" s="71">
        <v>0</v>
      </c>
      <c r="M9" s="71">
        <v>0</v>
      </c>
      <c r="N9" s="71">
        <v>70</v>
      </c>
      <c r="O9" s="71">
        <v>948</v>
      </c>
      <c r="P9" s="71">
        <v>0</v>
      </c>
      <c r="Q9" s="71">
        <v>0</v>
      </c>
      <c r="R9" s="71">
        <v>1</v>
      </c>
      <c r="S9" s="71">
        <v>0</v>
      </c>
      <c r="T9" s="71">
        <v>0</v>
      </c>
      <c r="U9" s="71">
        <v>0</v>
      </c>
      <c r="V9" s="71">
        <v>0</v>
      </c>
      <c r="W9" s="71">
        <v>0</v>
      </c>
      <c r="X9" s="71">
        <v>0</v>
      </c>
      <c r="Y9" s="71">
        <v>0</v>
      </c>
      <c r="Z9" s="72">
        <v>1032</v>
      </c>
    </row>
    <row r="10" spans="1:26" s="21" customFormat="1" ht="15">
      <c r="A10" s="68"/>
      <c r="B10" s="69"/>
      <c r="C10" s="124"/>
      <c r="D10" s="126" t="s">
        <v>39</v>
      </c>
      <c r="E10" s="70" t="s">
        <v>28</v>
      </c>
      <c r="F10" s="71">
        <v>62</v>
      </c>
      <c r="G10" s="71">
        <v>0</v>
      </c>
      <c r="H10" s="71">
        <v>12</v>
      </c>
      <c r="I10" s="71">
        <v>0</v>
      </c>
      <c r="J10" s="71">
        <v>0</v>
      </c>
      <c r="K10" s="71">
        <v>0</v>
      </c>
      <c r="L10" s="71">
        <v>0</v>
      </c>
      <c r="M10" s="71">
        <v>8</v>
      </c>
      <c r="N10" s="71">
        <v>15</v>
      </c>
      <c r="O10" s="71">
        <v>77</v>
      </c>
      <c r="P10" s="71">
        <v>0</v>
      </c>
      <c r="Q10" s="71">
        <v>0</v>
      </c>
      <c r="R10" s="71">
        <v>4</v>
      </c>
      <c r="S10" s="71">
        <v>0</v>
      </c>
      <c r="T10" s="71">
        <v>0</v>
      </c>
      <c r="U10" s="71">
        <v>0</v>
      </c>
      <c r="V10" s="71">
        <v>0</v>
      </c>
      <c r="W10" s="71">
        <v>33</v>
      </c>
      <c r="X10" s="71">
        <v>0</v>
      </c>
      <c r="Y10" s="71">
        <v>0</v>
      </c>
      <c r="Z10" s="72">
        <v>157</v>
      </c>
    </row>
    <row r="11" spans="1:26" s="21" customFormat="1" ht="15">
      <c r="A11" s="68"/>
      <c r="B11" s="69"/>
      <c r="C11" s="124"/>
      <c r="D11" s="126" t="s">
        <v>1</v>
      </c>
      <c r="E11" s="70" t="s">
        <v>10</v>
      </c>
      <c r="F11" s="71">
        <v>2759</v>
      </c>
      <c r="G11" s="71">
        <v>579</v>
      </c>
      <c r="H11" s="71">
        <v>432</v>
      </c>
      <c r="I11" s="71">
        <v>0</v>
      </c>
      <c r="J11" s="71">
        <v>0</v>
      </c>
      <c r="K11" s="71">
        <v>0</v>
      </c>
      <c r="L11" s="71">
        <v>4</v>
      </c>
      <c r="M11" s="71">
        <v>1048</v>
      </c>
      <c r="N11" s="71">
        <v>1371</v>
      </c>
      <c r="O11" s="71">
        <v>3662</v>
      </c>
      <c r="P11" s="71">
        <v>1</v>
      </c>
      <c r="Q11" s="71">
        <v>5</v>
      </c>
      <c r="R11" s="71">
        <v>837</v>
      </c>
      <c r="S11" s="71">
        <v>1</v>
      </c>
      <c r="T11" s="71">
        <v>0</v>
      </c>
      <c r="U11" s="71">
        <v>2</v>
      </c>
      <c r="V11" s="71">
        <v>0</v>
      </c>
      <c r="W11" s="71">
        <v>6636</v>
      </c>
      <c r="X11" s="71">
        <v>876</v>
      </c>
      <c r="Y11" s="71">
        <v>1545</v>
      </c>
      <c r="Z11" s="72">
        <v>15148</v>
      </c>
    </row>
    <row r="12" spans="1:26" s="21" customFormat="1" ht="15">
      <c r="A12" s="68"/>
      <c r="B12" s="69"/>
      <c r="C12" s="124"/>
      <c r="D12" s="126" t="s">
        <v>57</v>
      </c>
      <c r="E12" s="70" t="s">
        <v>29</v>
      </c>
      <c r="F12" s="71">
        <v>27</v>
      </c>
      <c r="G12" s="71">
        <v>0</v>
      </c>
      <c r="H12" s="71">
        <v>67</v>
      </c>
      <c r="I12" s="71">
        <v>0</v>
      </c>
      <c r="J12" s="71">
        <v>0</v>
      </c>
      <c r="K12" s="71">
        <v>0</v>
      </c>
      <c r="L12" s="71">
        <v>1</v>
      </c>
      <c r="M12" s="71">
        <v>124</v>
      </c>
      <c r="N12" s="71">
        <v>53</v>
      </c>
      <c r="O12" s="71">
        <v>251</v>
      </c>
      <c r="P12" s="71">
        <v>0</v>
      </c>
      <c r="Q12" s="71">
        <v>0</v>
      </c>
      <c r="R12" s="71">
        <v>13</v>
      </c>
      <c r="S12" s="71">
        <v>0</v>
      </c>
      <c r="T12" s="71">
        <v>0</v>
      </c>
      <c r="U12" s="71">
        <v>0</v>
      </c>
      <c r="V12" s="71">
        <v>0</v>
      </c>
      <c r="W12" s="71">
        <v>213</v>
      </c>
      <c r="X12" s="71">
        <v>1</v>
      </c>
      <c r="Y12" s="71">
        <v>0</v>
      </c>
      <c r="Z12" s="72">
        <v>736</v>
      </c>
    </row>
    <row r="13" spans="1:26" s="21" customFormat="1" ht="15">
      <c r="A13" s="68"/>
      <c r="B13" s="69"/>
      <c r="C13" s="124"/>
      <c r="D13" s="126" t="s">
        <v>40</v>
      </c>
      <c r="E13" s="70" t="s">
        <v>30</v>
      </c>
      <c r="F13" s="71">
        <v>147</v>
      </c>
      <c r="G13" s="71">
        <v>26</v>
      </c>
      <c r="H13" s="71">
        <v>109</v>
      </c>
      <c r="I13" s="71">
        <v>18</v>
      </c>
      <c r="J13" s="71">
        <v>0</v>
      </c>
      <c r="K13" s="71">
        <v>0</v>
      </c>
      <c r="L13" s="71">
        <v>5</v>
      </c>
      <c r="M13" s="71">
        <v>103</v>
      </c>
      <c r="N13" s="71">
        <v>316</v>
      </c>
      <c r="O13" s="71">
        <v>560</v>
      </c>
      <c r="P13" s="71">
        <v>0</v>
      </c>
      <c r="Q13" s="71">
        <v>0</v>
      </c>
      <c r="R13" s="71">
        <v>74</v>
      </c>
      <c r="S13" s="71">
        <v>0</v>
      </c>
      <c r="T13" s="71">
        <v>0</v>
      </c>
      <c r="U13" s="71">
        <v>0</v>
      </c>
      <c r="V13" s="71">
        <v>0</v>
      </c>
      <c r="W13" s="71">
        <v>707</v>
      </c>
      <c r="X13" s="71">
        <v>7</v>
      </c>
      <c r="Y13" s="71">
        <v>0</v>
      </c>
      <c r="Z13" s="72">
        <v>1930</v>
      </c>
    </row>
    <row r="14" spans="1:26" s="21" customFormat="1" ht="15">
      <c r="A14" s="68"/>
      <c r="B14" s="69"/>
      <c r="C14" s="124"/>
      <c r="D14" s="126" t="s">
        <v>3</v>
      </c>
      <c r="E14" s="70" t="s">
        <v>11</v>
      </c>
      <c r="F14" s="71">
        <v>48</v>
      </c>
      <c r="G14" s="71">
        <v>29</v>
      </c>
      <c r="H14" s="71">
        <v>21</v>
      </c>
      <c r="I14" s="71">
        <v>0</v>
      </c>
      <c r="J14" s="71">
        <v>0</v>
      </c>
      <c r="K14" s="71">
        <v>0</v>
      </c>
      <c r="L14" s="71">
        <v>4</v>
      </c>
      <c r="M14" s="71">
        <v>14</v>
      </c>
      <c r="N14" s="71">
        <v>12</v>
      </c>
      <c r="O14" s="71">
        <v>81</v>
      </c>
      <c r="P14" s="71">
        <v>0</v>
      </c>
      <c r="Q14" s="71">
        <v>0</v>
      </c>
      <c r="R14" s="71">
        <v>14</v>
      </c>
      <c r="S14" s="71">
        <v>0</v>
      </c>
      <c r="T14" s="71">
        <v>0</v>
      </c>
      <c r="U14" s="71">
        <v>5</v>
      </c>
      <c r="V14" s="71">
        <v>0</v>
      </c>
      <c r="W14" s="71">
        <v>12</v>
      </c>
      <c r="X14" s="71">
        <v>0</v>
      </c>
      <c r="Y14" s="71">
        <v>0</v>
      </c>
      <c r="Z14" s="72">
        <v>201</v>
      </c>
    </row>
    <row r="15" spans="1:26" s="21" customFormat="1" ht="15">
      <c r="A15" s="68"/>
      <c r="B15" s="69"/>
      <c r="C15" s="124"/>
      <c r="D15" s="126" t="s">
        <v>88</v>
      </c>
      <c r="E15" s="70" t="s">
        <v>31</v>
      </c>
      <c r="F15" s="71">
        <v>581</v>
      </c>
      <c r="G15" s="71">
        <v>20</v>
      </c>
      <c r="H15" s="71">
        <v>581</v>
      </c>
      <c r="I15" s="71">
        <v>0</v>
      </c>
      <c r="J15" s="71">
        <v>0</v>
      </c>
      <c r="K15" s="71">
        <v>0</v>
      </c>
      <c r="L15" s="71">
        <v>171</v>
      </c>
      <c r="M15" s="71">
        <v>891</v>
      </c>
      <c r="N15" s="71">
        <v>396</v>
      </c>
      <c r="O15" s="71">
        <v>1474</v>
      </c>
      <c r="P15" s="71">
        <v>0</v>
      </c>
      <c r="Q15" s="71">
        <v>0</v>
      </c>
      <c r="R15" s="71">
        <v>36</v>
      </c>
      <c r="S15" s="71">
        <v>0</v>
      </c>
      <c r="T15" s="71">
        <v>0</v>
      </c>
      <c r="U15" s="71">
        <v>0</v>
      </c>
      <c r="V15" s="71">
        <v>0</v>
      </c>
      <c r="W15" s="71">
        <v>970</v>
      </c>
      <c r="X15" s="71">
        <v>0</v>
      </c>
      <c r="Y15" s="71">
        <v>0</v>
      </c>
      <c r="Z15" s="72">
        <v>4572</v>
      </c>
    </row>
    <row r="16" spans="1:26" s="21" customFormat="1" ht="15">
      <c r="A16" s="68"/>
      <c r="B16" s="69"/>
      <c r="C16" s="124"/>
      <c r="D16" s="126" t="s">
        <v>4</v>
      </c>
      <c r="E16" s="70" t="s">
        <v>32</v>
      </c>
      <c r="F16" s="71">
        <v>114</v>
      </c>
      <c r="G16" s="71">
        <v>0</v>
      </c>
      <c r="H16" s="71">
        <v>51</v>
      </c>
      <c r="I16" s="71">
        <v>0</v>
      </c>
      <c r="J16" s="71">
        <v>0</v>
      </c>
      <c r="K16" s="71">
        <v>0</v>
      </c>
      <c r="L16" s="71">
        <v>0</v>
      </c>
      <c r="M16" s="71">
        <v>26</v>
      </c>
      <c r="N16" s="71">
        <v>44</v>
      </c>
      <c r="O16" s="71">
        <v>168</v>
      </c>
      <c r="P16" s="71">
        <v>0</v>
      </c>
      <c r="Q16" s="71">
        <v>0</v>
      </c>
      <c r="R16" s="71">
        <v>347</v>
      </c>
      <c r="S16" s="71">
        <v>0</v>
      </c>
      <c r="T16" s="71">
        <v>0</v>
      </c>
      <c r="U16" s="71">
        <v>0</v>
      </c>
      <c r="V16" s="71">
        <v>0</v>
      </c>
      <c r="W16" s="71">
        <v>159</v>
      </c>
      <c r="X16" s="71">
        <v>0</v>
      </c>
      <c r="Y16" s="71">
        <v>0</v>
      </c>
      <c r="Z16" s="72">
        <v>807</v>
      </c>
    </row>
    <row r="17" spans="1:26" s="21" customFormat="1" ht="15">
      <c r="A17" s="68"/>
      <c r="B17" s="69"/>
      <c r="C17" s="124"/>
      <c r="D17" s="126" t="s">
        <v>7</v>
      </c>
      <c r="E17" s="70" t="s">
        <v>33</v>
      </c>
      <c r="F17" s="71">
        <v>0</v>
      </c>
      <c r="G17" s="71">
        <v>0</v>
      </c>
      <c r="H17" s="71">
        <v>0</v>
      </c>
      <c r="I17" s="71">
        <v>0</v>
      </c>
      <c r="J17" s="71">
        <v>0</v>
      </c>
      <c r="K17" s="71">
        <v>0</v>
      </c>
      <c r="L17" s="71">
        <v>0</v>
      </c>
      <c r="M17" s="71">
        <v>0</v>
      </c>
      <c r="N17" s="71">
        <v>0</v>
      </c>
      <c r="O17" s="71">
        <v>0</v>
      </c>
      <c r="P17" s="71">
        <v>0</v>
      </c>
      <c r="Q17" s="71">
        <v>0</v>
      </c>
      <c r="R17" s="71">
        <v>0</v>
      </c>
      <c r="S17" s="71">
        <v>0</v>
      </c>
      <c r="T17" s="71">
        <v>0</v>
      </c>
      <c r="U17" s="71">
        <v>0</v>
      </c>
      <c r="V17" s="71">
        <v>0</v>
      </c>
      <c r="W17" s="71">
        <v>0</v>
      </c>
      <c r="X17" s="71">
        <v>0</v>
      </c>
      <c r="Y17" s="71">
        <v>0</v>
      </c>
      <c r="Z17" s="72">
        <v>0</v>
      </c>
    </row>
    <row r="18" spans="1:26" s="21" customFormat="1" ht="15">
      <c r="A18" s="68"/>
      <c r="B18" s="69"/>
      <c r="C18" s="124"/>
      <c r="D18" s="126" t="s">
        <v>6</v>
      </c>
      <c r="E18" s="70" t="s">
        <v>13</v>
      </c>
      <c r="F18" s="71">
        <v>3</v>
      </c>
      <c r="G18" s="71">
        <v>0</v>
      </c>
      <c r="H18" s="71">
        <v>11</v>
      </c>
      <c r="I18" s="71">
        <v>0</v>
      </c>
      <c r="J18" s="71">
        <v>0</v>
      </c>
      <c r="K18" s="71">
        <v>0</v>
      </c>
      <c r="L18" s="71">
        <v>0</v>
      </c>
      <c r="M18" s="71">
        <v>13</v>
      </c>
      <c r="N18" s="71">
        <v>19</v>
      </c>
      <c r="O18" s="71">
        <v>74</v>
      </c>
      <c r="P18" s="71">
        <v>0</v>
      </c>
      <c r="Q18" s="71">
        <v>1</v>
      </c>
      <c r="R18" s="71">
        <v>23</v>
      </c>
      <c r="S18" s="71">
        <v>0</v>
      </c>
      <c r="T18" s="71">
        <v>0</v>
      </c>
      <c r="U18" s="71">
        <v>2</v>
      </c>
      <c r="V18" s="71">
        <v>0</v>
      </c>
      <c r="W18" s="71">
        <v>28</v>
      </c>
      <c r="X18" s="71">
        <v>0</v>
      </c>
      <c r="Y18" s="71">
        <v>0</v>
      </c>
      <c r="Z18" s="72">
        <v>153</v>
      </c>
    </row>
    <row r="19" spans="1:26" s="21" customFormat="1" ht="15">
      <c r="A19" s="68"/>
      <c r="B19" s="69"/>
      <c r="C19" s="124"/>
      <c r="D19" s="126" t="s">
        <v>42</v>
      </c>
      <c r="E19" s="70" t="s">
        <v>9</v>
      </c>
      <c r="F19" s="71">
        <v>10240</v>
      </c>
      <c r="G19" s="71">
        <v>0</v>
      </c>
      <c r="H19" s="71">
        <v>443</v>
      </c>
      <c r="I19" s="71">
        <v>0</v>
      </c>
      <c r="J19" s="71">
        <v>0</v>
      </c>
      <c r="K19" s="71">
        <v>1</v>
      </c>
      <c r="L19" s="71">
        <v>1</v>
      </c>
      <c r="M19" s="71">
        <v>24</v>
      </c>
      <c r="N19" s="71">
        <v>52</v>
      </c>
      <c r="O19" s="71">
        <v>25490</v>
      </c>
      <c r="P19" s="71">
        <v>0</v>
      </c>
      <c r="Q19" s="71">
        <v>0</v>
      </c>
      <c r="R19" s="71">
        <v>7</v>
      </c>
      <c r="S19" s="71">
        <v>0</v>
      </c>
      <c r="T19" s="71">
        <v>0</v>
      </c>
      <c r="U19" s="71">
        <v>0</v>
      </c>
      <c r="V19" s="71">
        <v>0</v>
      </c>
      <c r="W19" s="71">
        <v>5860</v>
      </c>
      <c r="X19" s="71">
        <v>1</v>
      </c>
      <c r="Y19" s="71">
        <v>0</v>
      </c>
      <c r="Z19" s="72">
        <v>31606</v>
      </c>
    </row>
    <row r="20" spans="1:26" s="143" customFormat="1" ht="15">
      <c r="A20" s="140"/>
      <c r="B20" s="141"/>
      <c r="C20" s="142"/>
      <c r="D20" s="144" t="s">
        <v>5</v>
      </c>
      <c r="E20" s="145" t="s">
        <v>12</v>
      </c>
      <c r="F20" s="71">
        <v>860</v>
      </c>
      <c r="G20" s="71">
        <v>0</v>
      </c>
      <c r="H20" s="71">
        <v>188</v>
      </c>
      <c r="I20" s="71">
        <v>0</v>
      </c>
      <c r="J20" s="71">
        <v>0</v>
      </c>
      <c r="K20" s="71">
        <v>0</v>
      </c>
      <c r="L20" s="71">
        <v>5</v>
      </c>
      <c r="M20" s="71">
        <v>151</v>
      </c>
      <c r="N20" s="71">
        <v>164</v>
      </c>
      <c r="O20" s="71">
        <v>2120</v>
      </c>
      <c r="P20" s="71">
        <v>0</v>
      </c>
      <c r="Q20" s="71">
        <v>0</v>
      </c>
      <c r="R20" s="71">
        <v>65</v>
      </c>
      <c r="S20" s="71">
        <v>0</v>
      </c>
      <c r="T20" s="71">
        <v>0</v>
      </c>
      <c r="U20" s="71">
        <v>0</v>
      </c>
      <c r="V20" s="71">
        <v>0</v>
      </c>
      <c r="W20" s="71">
        <v>711</v>
      </c>
      <c r="X20" s="71">
        <v>0</v>
      </c>
      <c r="Y20" s="71">
        <v>0</v>
      </c>
      <c r="Z20" s="72">
        <v>3443</v>
      </c>
    </row>
    <row r="21" spans="1:26" s="21" customFormat="1" ht="15">
      <c r="A21" s="68"/>
      <c r="B21" s="69"/>
      <c r="C21" s="124"/>
      <c r="D21" s="126" t="s">
        <v>44</v>
      </c>
      <c r="E21" s="70" t="s">
        <v>36</v>
      </c>
      <c r="F21" s="71">
        <v>6139</v>
      </c>
      <c r="G21" s="71">
        <v>0</v>
      </c>
      <c r="H21" s="71">
        <v>132</v>
      </c>
      <c r="I21" s="71">
        <v>0</v>
      </c>
      <c r="J21" s="71">
        <v>0</v>
      </c>
      <c r="K21" s="71">
        <v>0</v>
      </c>
      <c r="L21" s="71">
        <v>0</v>
      </c>
      <c r="M21" s="71">
        <v>8</v>
      </c>
      <c r="N21" s="71">
        <v>13</v>
      </c>
      <c r="O21" s="71">
        <v>10699</v>
      </c>
      <c r="P21" s="71">
        <v>0</v>
      </c>
      <c r="Q21" s="71">
        <v>0</v>
      </c>
      <c r="R21" s="71">
        <v>4</v>
      </c>
      <c r="S21" s="71">
        <v>0</v>
      </c>
      <c r="T21" s="71">
        <v>0</v>
      </c>
      <c r="U21" s="71">
        <v>0</v>
      </c>
      <c r="V21" s="71">
        <v>0</v>
      </c>
      <c r="W21" s="71">
        <v>1506</v>
      </c>
      <c r="X21" s="71">
        <v>3</v>
      </c>
      <c r="Y21" s="71">
        <v>0</v>
      </c>
      <c r="Z21" s="72">
        <v>12373</v>
      </c>
    </row>
    <row r="22" spans="1:26" s="21" customFormat="1" ht="15">
      <c r="A22" s="68"/>
      <c r="B22" s="69"/>
      <c r="C22" s="124"/>
      <c r="D22" s="126" t="s">
        <v>2</v>
      </c>
      <c r="E22" s="70" t="s">
        <v>37</v>
      </c>
      <c r="F22" s="71">
        <v>20762</v>
      </c>
      <c r="G22" s="71">
        <v>1</v>
      </c>
      <c r="H22" s="71">
        <v>621</v>
      </c>
      <c r="I22" s="71">
        <v>0</v>
      </c>
      <c r="J22" s="71">
        <v>0</v>
      </c>
      <c r="K22" s="71">
        <v>2</v>
      </c>
      <c r="L22" s="71">
        <v>8</v>
      </c>
      <c r="M22" s="71">
        <v>66</v>
      </c>
      <c r="N22" s="71">
        <v>80</v>
      </c>
      <c r="O22" s="71">
        <v>38983</v>
      </c>
      <c r="P22" s="71">
        <v>0</v>
      </c>
      <c r="Q22" s="71">
        <v>5</v>
      </c>
      <c r="R22" s="71">
        <v>22</v>
      </c>
      <c r="S22" s="71">
        <v>0</v>
      </c>
      <c r="T22" s="71">
        <v>0</v>
      </c>
      <c r="U22" s="71">
        <v>0</v>
      </c>
      <c r="V22" s="71">
        <v>0</v>
      </c>
      <c r="W22" s="71">
        <v>2135</v>
      </c>
      <c r="X22" s="71">
        <v>0</v>
      </c>
      <c r="Y22" s="71">
        <v>0</v>
      </c>
      <c r="Z22" s="72">
        <v>41824</v>
      </c>
    </row>
    <row r="23" spans="1:26" s="21" customFormat="1" ht="15">
      <c r="A23" s="68"/>
      <c r="B23" s="69"/>
      <c r="C23" s="124"/>
      <c r="D23" s="126" t="s">
        <v>45</v>
      </c>
      <c r="E23" s="70" t="s">
        <v>25</v>
      </c>
      <c r="F23" s="71">
        <v>2855</v>
      </c>
      <c r="G23" s="71">
        <v>414</v>
      </c>
      <c r="H23" s="71">
        <v>105</v>
      </c>
      <c r="I23" s="71">
        <v>0</v>
      </c>
      <c r="J23" s="71">
        <v>0</v>
      </c>
      <c r="K23" s="71">
        <v>0</v>
      </c>
      <c r="L23" s="71">
        <v>10</v>
      </c>
      <c r="M23" s="71">
        <v>1</v>
      </c>
      <c r="N23" s="71">
        <v>3</v>
      </c>
      <c r="O23" s="71">
        <v>8346</v>
      </c>
      <c r="P23" s="71">
        <v>0</v>
      </c>
      <c r="Q23" s="71">
        <v>0</v>
      </c>
      <c r="R23" s="71">
        <v>3</v>
      </c>
      <c r="S23" s="71">
        <v>0</v>
      </c>
      <c r="T23" s="71">
        <v>0</v>
      </c>
      <c r="U23" s="71">
        <v>0</v>
      </c>
      <c r="V23" s="71">
        <v>0</v>
      </c>
      <c r="W23" s="71">
        <v>52</v>
      </c>
      <c r="X23" s="71">
        <v>0</v>
      </c>
      <c r="Y23" s="71">
        <v>0</v>
      </c>
      <c r="Z23" s="72">
        <v>8918</v>
      </c>
    </row>
    <row r="24" spans="1:26" s="21" customFormat="1" ht="15">
      <c r="A24" s="68"/>
      <c r="B24" s="69"/>
      <c r="C24" s="124"/>
      <c r="D24" s="126" t="s">
        <v>41</v>
      </c>
      <c r="E24" s="70" t="s">
        <v>34</v>
      </c>
      <c r="F24" s="71">
        <v>2538</v>
      </c>
      <c r="G24" s="71">
        <v>1</v>
      </c>
      <c r="H24" s="71">
        <v>107</v>
      </c>
      <c r="I24" s="71">
        <v>0</v>
      </c>
      <c r="J24" s="71">
        <v>0</v>
      </c>
      <c r="K24" s="71">
        <v>0</v>
      </c>
      <c r="L24" s="71">
        <v>1</v>
      </c>
      <c r="M24" s="71">
        <v>12</v>
      </c>
      <c r="N24" s="71">
        <v>35</v>
      </c>
      <c r="O24" s="71">
        <v>6320</v>
      </c>
      <c r="P24" s="71">
        <v>0</v>
      </c>
      <c r="Q24" s="71">
        <v>0</v>
      </c>
      <c r="R24" s="71">
        <v>7</v>
      </c>
      <c r="S24" s="71">
        <v>0</v>
      </c>
      <c r="T24" s="71">
        <v>0</v>
      </c>
      <c r="U24" s="71">
        <v>0</v>
      </c>
      <c r="V24" s="71">
        <v>0</v>
      </c>
      <c r="W24" s="71">
        <v>1454</v>
      </c>
      <c r="X24" s="71">
        <v>0</v>
      </c>
      <c r="Y24" s="71">
        <v>0</v>
      </c>
      <c r="Z24" s="72">
        <v>7894</v>
      </c>
    </row>
    <row r="25" spans="1:26" s="21" customFormat="1" ht="15">
      <c r="A25" s="68"/>
      <c r="B25" s="69"/>
      <c r="C25" s="124"/>
      <c r="D25" s="126" t="s">
        <v>46</v>
      </c>
      <c r="E25" s="70" t="s">
        <v>38</v>
      </c>
      <c r="F25" s="71">
        <v>4589</v>
      </c>
      <c r="G25" s="71">
        <v>3</v>
      </c>
      <c r="H25" s="71">
        <v>197</v>
      </c>
      <c r="I25" s="71">
        <v>0</v>
      </c>
      <c r="J25" s="71">
        <v>0</v>
      </c>
      <c r="K25" s="71">
        <v>0</v>
      </c>
      <c r="L25" s="71">
        <v>6</v>
      </c>
      <c r="M25" s="71">
        <v>66</v>
      </c>
      <c r="N25" s="71">
        <v>112</v>
      </c>
      <c r="O25" s="71">
        <v>9557</v>
      </c>
      <c r="P25" s="71">
        <v>0</v>
      </c>
      <c r="Q25" s="71">
        <v>1</v>
      </c>
      <c r="R25" s="71">
        <v>29</v>
      </c>
      <c r="S25" s="71">
        <v>0</v>
      </c>
      <c r="T25" s="71">
        <v>0</v>
      </c>
      <c r="U25" s="71">
        <v>0</v>
      </c>
      <c r="V25" s="71">
        <v>0</v>
      </c>
      <c r="W25" s="71">
        <v>2838</v>
      </c>
      <c r="X25" s="71">
        <v>0</v>
      </c>
      <c r="Y25" s="71">
        <v>0</v>
      </c>
      <c r="Z25" s="72">
        <v>12775</v>
      </c>
    </row>
    <row r="26" spans="1:26" s="21" customFormat="1" ht="22.5">
      <c r="A26" s="68"/>
      <c r="B26" s="69"/>
      <c r="C26" s="124"/>
      <c r="D26" s="126" t="s">
        <v>43</v>
      </c>
      <c r="E26" s="73" t="s">
        <v>35</v>
      </c>
      <c r="F26" s="71">
        <v>4731</v>
      </c>
      <c r="G26" s="71">
        <v>1</v>
      </c>
      <c r="H26" s="71">
        <v>149</v>
      </c>
      <c r="I26" s="71">
        <v>0</v>
      </c>
      <c r="J26" s="71">
        <v>0</v>
      </c>
      <c r="K26" s="71">
        <v>0</v>
      </c>
      <c r="L26" s="71">
        <v>0</v>
      </c>
      <c r="M26" s="71">
        <v>60</v>
      </c>
      <c r="N26" s="71">
        <v>21</v>
      </c>
      <c r="O26" s="71">
        <v>9697</v>
      </c>
      <c r="P26" s="71">
        <v>0</v>
      </c>
      <c r="Q26" s="71">
        <v>0</v>
      </c>
      <c r="R26" s="71">
        <v>10</v>
      </c>
      <c r="S26" s="71">
        <v>0</v>
      </c>
      <c r="T26" s="71">
        <v>0</v>
      </c>
      <c r="U26" s="71">
        <v>0</v>
      </c>
      <c r="V26" s="71">
        <v>0</v>
      </c>
      <c r="W26" s="71">
        <v>1692</v>
      </c>
      <c r="X26" s="71">
        <v>0</v>
      </c>
      <c r="Y26" s="71">
        <v>0</v>
      </c>
      <c r="Z26" s="72">
        <v>11737</v>
      </c>
    </row>
    <row r="27" spans="1:26" s="21" customFormat="1" ht="15">
      <c r="A27" s="68"/>
      <c r="B27" s="69"/>
      <c r="C27" s="124"/>
      <c r="D27" s="126" t="s">
        <v>75</v>
      </c>
      <c r="E27" s="73" t="s">
        <v>150</v>
      </c>
      <c r="F27" s="71">
        <v>1160</v>
      </c>
      <c r="G27" s="71">
        <v>0</v>
      </c>
      <c r="H27" s="71">
        <v>24</v>
      </c>
      <c r="I27" s="71">
        <v>0</v>
      </c>
      <c r="J27" s="71">
        <v>0</v>
      </c>
      <c r="K27" s="71">
        <v>0</v>
      </c>
      <c r="L27" s="71">
        <v>0</v>
      </c>
      <c r="M27" s="71">
        <v>45</v>
      </c>
      <c r="N27" s="71">
        <v>21</v>
      </c>
      <c r="O27" s="71">
        <v>1321</v>
      </c>
      <c r="P27" s="71">
        <v>0</v>
      </c>
      <c r="Q27" s="71">
        <v>0</v>
      </c>
      <c r="R27" s="71">
        <v>17</v>
      </c>
      <c r="S27" s="71">
        <v>0</v>
      </c>
      <c r="T27" s="71">
        <v>0</v>
      </c>
      <c r="U27" s="71">
        <v>0</v>
      </c>
      <c r="V27" s="71">
        <v>0</v>
      </c>
      <c r="W27" s="71">
        <v>945</v>
      </c>
      <c r="X27" s="71">
        <v>21</v>
      </c>
      <c r="Y27" s="71">
        <v>0</v>
      </c>
      <c r="Z27" s="72">
        <v>2401</v>
      </c>
    </row>
    <row r="28" spans="1:26" s="21" customFormat="1" ht="15">
      <c r="A28" s="68"/>
      <c r="B28" s="69"/>
      <c r="C28" s="124"/>
      <c r="D28" s="126" t="s">
        <v>72</v>
      </c>
      <c r="E28" s="73" t="s">
        <v>94</v>
      </c>
      <c r="F28" s="71">
        <v>100</v>
      </c>
      <c r="G28" s="71">
        <v>0</v>
      </c>
      <c r="H28" s="71">
        <v>0</v>
      </c>
      <c r="I28" s="71">
        <v>0</v>
      </c>
      <c r="J28" s="71">
        <v>0</v>
      </c>
      <c r="K28" s="71">
        <v>0</v>
      </c>
      <c r="L28" s="71">
        <v>0</v>
      </c>
      <c r="M28" s="71">
        <v>0</v>
      </c>
      <c r="N28" s="71">
        <v>0</v>
      </c>
      <c r="O28" s="71">
        <v>3568</v>
      </c>
      <c r="P28" s="71">
        <v>0</v>
      </c>
      <c r="Q28" s="71">
        <v>0</v>
      </c>
      <c r="R28" s="71">
        <v>0</v>
      </c>
      <c r="S28" s="71">
        <v>0</v>
      </c>
      <c r="T28" s="71">
        <v>0</v>
      </c>
      <c r="U28" s="71">
        <v>0</v>
      </c>
      <c r="V28" s="71">
        <v>0</v>
      </c>
      <c r="W28" s="71">
        <v>0</v>
      </c>
      <c r="X28" s="71">
        <v>0</v>
      </c>
      <c r="Y28" s="71">
        <v>0</v>
      </c>
      <c r="Z28" s="72">
        <v>3568</v>
      </c>
    </row>
    <row r="29" spans="1:26" s="21" customFormat="1" ht="15">
      <c r="A29" s="68"/>
      <c r="B29" s="69"/>
      <c r="C29" s="124"/>
      <c r="D29" s="126" t="s">
        <v>69</v>
      </c>
      <c r="E29" s="73" t="s">
        <v>95</v>
      </c>
      <c r="F29" s="71">
        <v>1398</v>
      </c>
      <c r="G29" s="71">
        <v>0</v>
      </c>
      <c r="H29" s="71">
        <v>67</v>
      </c>
      <c r="I29" s="71">
        <v>0</v>
      </c>
      <c r="J29" s="71">
        <v>0</v>
      </c>
      <c r="K29" s="71">
        <v>0</v>
      </c>
      <c r="L29" s="71">
        <v>0</v>
      </c>
      <c r="M29" s="71">
        <v>15</v>
      </c>
      <c r="N29" s="71">
        <v>19</v>
      </c>
      <c r="O29" s="71">
        <v>2905</v>
      </c>
      <c r="P29" s="71">
        <v>0</v>
      </c>
      <c r="Q29" s="71">
        <v>0</v>
      </c>
      <c r="R29" s="71">
        <v>2</v>
      </c>
      <c r="S29" s="71">
        <v>0</v>
      </c>
      <c r="T29" s="71">
        <v>0</v>
      </c>
      <c r="U29" s="71">
        <v>0</v>
      </c>
      <c r="V29" s="71">
        <v>0</v>
      </c>
      <c r="W29" s="71">
        <v>794</v>
      </c>
      <c r="X29" s="71">
        <v>0</v>
      </c>
      <c r="Y29" s="71">
        <v>0</v>
      </c>
      <c r="Z29" s="72">
        <v>3753</v>
      </c>
    </row>
    <row r="30" spans="1:26" s="21" customFormat="1" ht="15">
      <c r="A30" s="68"/>
      <c r="B30" s="69"/>
      <c r="C30" s="124"/>
      <c r="D30" s="126" t="s">
        <v>73</v>
      </c>
      <c r="E30" s="73" t="s">
        <v>70</v>
      </c>
      <c r="F30" s="71">
        <v>1180</v>
      </c>
      <c r="G30" s="71">
        <v>6</v>
      </c>
      <c r="H30" s="71">
        <v>91</v>
      </c>
      <c r="I30" s="71">
        <v>0</v>
      </c>
      <c r="J30" s="71">
        <v>0</v>
      </c>
      <c r="K30" s="71">
        <v>0</v>
      </c>
      <c r="L30" s="71">
        <v>11</v>
      </c>
      <c r="M30" s="71">
        <v>43</v>
      </c>
      <c r="N30" s="71">
        <v>98</v>
      </c>
      <c r="O30" s="71">
        <v>1893</v>
      </c>
      <c r="P30" s="71">
        <v>0</v>
      </c>
      <c r="Q30" s="71">
        <v>2</v>
      </c>
      <c r="R30" s="71">
        <v>22</v>
      </c>
      <c r="S30" s="71">
        <v>0</v>
      </c>
      <c r="T30" s="71">
        <v>0</v>
      </c>
      <c r="U30" s="71">
        <v>0</v>
      </c>
      <c r="V30" s="71">
        <v>0</v>
      </c>
      <c r="W30" s="71">
        <v>1188</v>
      </c>
      <c r="X30" s="71">
        <v>6</v>
      </c>
      <c r="Y30" s="71">
        <v>0</v>
      </c>
      <c r="Z30" s="72">
        <v>3373</v>
      </c>
    </row>
    <row r="31" spans="1:26" s="21" customFormat="1" ht="15">
      <c r="A31" s="68"/>
      <c r="B31" s="69"/>
      <c r="C31" s="124"/>
      <c r="D31" s="126" t="s">
        <v>74</v>
      </c>
      <c r="E31" s="73" t="s">
        <v>71</v>
      </c>
      <c r="F31" s="71">
        <v>502</v>
      </c>
      <c r="G31" s="71">
        <v>0</v>
      </c>
      <c r="H31" s="71">
        <v>22</v>
      </c>
      <c r="I31" s="71">
        <v>0</v>
      </c>
      <c r="J31" s="71">
        <v>0</v>
      </c>
      <c r="K31" s="71">
        <v>0</v>
      </c>
      <c r="L31" s="71">
        <v>0</v>
      </c>
      <c r="M31" s="71">
        <v>20</v>
      </c>
      <c r="N31" s="71">
        <v>7</v>
      </c>
      <c r="O31" s="71">
        <v>763</v>
      </c>
      <c r="P31" s="71">
        <v>0</v>
      </c>
      <c r="Q31" s="71">
        <v>0</v>
      </c>
      <c r="R31" s="71">
        <v>2</v>
      </c>
      <c r="S31" s="71">
        <v>0</v>
      </c>
      <c r="T31" s="71">
        <v>0</v>
      </c>
      <c r="U31" s="71">
        <v>0</v>
      </c>
      <c r="V31" s="71">
        <v>0</v>
      </c>
      <c r="W31" s="71">
        <v>179</v>
      </c>
      <c r="X31" s="71">
        <v>0</v>
      </c>
      <c r="Y31" s="71">
        <v>0</v>
      </c>
      <c r="Z31" s="72">
        <v>1495</v>
      </c>
    </row>
    <row r="32" spans="1:26" s="21" customFormat="1" ht="15">
      <c r="A32" s="68"/>
      <c r="B32" s="69"/>
      <c r="C32" s="124"/>
      <c r="D32" s="126" t="s">
        <v>89</v>
      </c>
      <c r="E32" s="73" t="s">
        <v>87</v>
      </c>
      <c r="F32" s="71">
        <v>3552</v>
      </c>
      <c r="G32" s="71">
        <v>16</v>
      </c>
      <c r="H32" s="71">
        <v>375</v>
      </c>
      <c r="I32" s="71">
        <v>0</v>
      </c>
      <c r="J32" s="71">
        <v>0</v>
      </c>
      <c r="K32" s="71">
        <v>0</v>
      </c>
      <c r="L32" s="71">
        <v>26</v>
      </c>
      <c r="M32" s="71">
        <v>111</v>
      </c>
      <c r="N32" s="71">
        <v>196</v>
      </c>
      <c r="O32" s="71">
        <v>7162</v>
      </c>
      <c r="P32" s="71">
        <v>3</v>
      </c>
      <c r="Q32" s="71">
        <v>0</v>
      </c>
      <c r="R32" s="71">
        <v>883</v>
      </c>
      <c r="S32" s="71">
        <v>0</v>
      </c>
      <c r="T32" s="71">
        <v>1</v>
      </c>
      <c r="U32" s="71">
        <v>0</v>
      </c>
      <c r="V32" s="71">
        <v>0</v>
      </c>
      <c r="W32" s="71">
        <v>1038</v>
      </c>
      <c r="X32" s="71">
        <v>1</v>
      </c>
      <c r="Y32" s="71">
        <v>0</v>
      </c>
      <c r="Z32" s="72">
        <v>9816</v>
      </c>
    </row>
    <row r="33" spans="1:26" s="21" customFormat="1" ht="15">
      <c r="A33" s="68"/>
      <c r="B33" s="69"/>
      <c r="C33" s="124"/>
      <c r="D33" s="126" t="s">
        <v>90</v>
      </c>
      <c r="E33" s="73" t="s">
        <v>96</v>
      </c>
      <c r="F33" s="71">
        <v>2093</v>
      </c>
      <c r="G33" s="71">
        <v>0</v>
      </c>
      <c r="H33" s="71">
        <v>13</v>
      </c>
      <c r="I33" s="71">
        <v>0</v>
      </c>
      <c r="J33" s="71">
        <v>0</v>
      </c>
      <c r="K33" s="71">
        <v>0</v>
      </c>
      <c r="L33" s="71">
        <v>3</v>
      </c>
      <c r="M33" s="71">
        <v>0</v>
      </c>
      <c r="N33" s="71">
        <v>7</v>
      </c>
      <c r="O33" s="71">
        <v>6222</v>
      </c>
      <c r="P33" s="71">
        <v>0</v>
      </c>
      <c r="Q33" s="71">
        <v>0</v>
      </c>
      <c r="R33" s="71">
        <v>3</v>
      </c>
      <c r="S33" s="71">
        <v>0</v>
      </c>
      <c r="T33" s="71">
        <v>0</v>
      </c>
      <c r="U33" s="71">
        <v>0</v>
      </c>
      <c r="V33" s="71">
        <v>0</v>
      </c>
      <c r="W33" s="71">
        <v>462</v>
      </c>
      <c r="X33" s="71">
        <v>0</v>
      </c>
      <c r="Y33" s="71">
        <v>0</v>
      </c>
      <c r="Z33" s="72">
        <v>8803</v>
      </c>
    </row>
    <row r="34" spans="1:26" s="21" customFormat="1" ht="15">
      <c r="A34" s="68"/>
      <c r="B34" s="69"/>
      <c r="C34" s="124"/>
      <c r="D34" s="126" t="s">
        <v>91</v>
      </c>
      <c r="E34" s="73" t="s">
        <v>97</v>
      </c>
      <c r="F34" s="71">
        <v>120</v>
      </c>
      <c r="G34" s="71">
        <v>0</v>
      </c>
      <c r="H34" s="71">
        <v>8</v>
      </c>
      <c r="I34" s="71">
        <v>0</v>
      </c>
      <c r="J34" s="71">
        <v>0</v>
      </c>
      <c r="K34" s="71">
        <v>0</v>
      </c>
      <c r="L34" s="71">
        <v>1</v>
      </c>
      <c r="M34" s="71">
        <v>13</v>
      </c>
      <c r="N34" s="71">
        <v>16</v>
      </c>
      <c r="O34" s="71">
        <v>218</v>
      </c>
      <c r="P34" s="71">
        <v>0</v>
      </c>
      <c r="Q34" s="71">
        <v>0</v>
      </c>
      <c r="R34" s="71">
        <v>1</v>
      </c>
      <c r="S34" s="71">
        <v>0</v>
      </c>
      <c r="T34" s="71">
        <v>0</v>
      </c>
      <c r="U34" s="71">
        <v>0</v>
      </c>
      <c r="V34" s="71">
        <v>0</v>
      </c>
      <c r="W34" s="71">
        <v>249</v>
      </c>
      <c r="X34" s="71">
        <v>0</v>
      </c>
      <c r="Y34" s="71">
        <v>0</v>
      </c>
      <c r="Z34" s="72">
        <v>507</v>
      </c>
    </row>
    <row r="35" spans="1:26" s="21" customFormat="1" ht="22.5">
      <c r="A35" s="68"/>
      <c r="B35" s="69"/>
      <c r="C35" s="124"/>
      <c r="D35" s="126" t="s">
        <v>92</v>
      </c>
      <c r="E35" s="73" t="s">
        <v>151</v>
      </c>
      <c r="F35" s="71">
        <v>8229</v>
      </c>
      <c r="G35" s="71">
        <v>0</v>
      </c>
      <c r="H35" s="71">
        <v>1004</v>
      </c>
      <c r="I35" s="71">
        <v>0</v>
      </c>
      <c r="J35" s="71">
        <v>0</v>
      </c>
      <c r="K35" s="71">
        <v>1</v>
      </c>
      <c r="L35" s="71">
        <v>12</v>
      </c>
      <c r="M35" s="71">
        <v>534</v>
      </c>
      <c r="N35" s="71">
        <v>982</v>
      </c>
      <c r="O35" s="71">
        <v>16012</v>
      </c>
      <c r="P35" s="71">
        <v>2</v>
      </c>
      <c r="Q35" s="71">
        <v>3</v>
      </c>
      <c r="R35" s="71">
        <v>63</v>
      </c>
      <c r="S35" s="71">
        <v>0</v>
      </c>
      <c r="T35" s="71">
        <v>0</v>
      </c>
      <c r="U35" s="71">
        <v>1</v>
      </c>
      <c r="V35" s="71">
        <v>0</v>
      </c>
      <c r="W35" s="71">
        <v>5726</v>
      </c>
      <c r="X35" s="71">
        <v>73</v>
      </c>
      <c r="Y35" s="71">
        <v>0</v>
      </c>
      <c r="Z35" s="72">
        <v>32637</v>
      </c>
    </row>
    <row r="36" spans="1:26" s="21" customFormat="1" ht="15">
      <c r="A36" s="68"/>
      <c r="B36" s="69"/>
      <c r="C36" s="124"/>
      <c r="D36" s="126" t="s">
        <v>93</v>
      </c>
      <c r="E36" s="73" t="s">
        <v>98</v>
      </c>
      <c r="F36" s="71">
        <v>298</v>
      </c>
      <c r="G36" s="71">
        <v>0</v>
      </c>
      <c r="H36" s="71">
        <v>70</v>
      </c>
      <c r="I36" s="71">
        <v>0</v>
      </c>
      <c r="J36" s="71">
        <v>0</v>
      </c>
      <c r="K36" s="71">
        <v>0</v>
      </c>
      <c r="L36" s="71">
        <v>2</v>
      </c>
      <c r="M36" s="71">
        <v>41</v>
      </c>
      <c r="N36" s="71">
        <v>13</v>
      </c>
      <c r="O36" s="71">
        <v>399</v>
      </c>
      <c r="P36" s="71">
        <v>0</v>
      </c>
      <c r="Q36" s="71">
        <v>0</v>
      </c>
      <c r="R36" s="71">
        <v>12</v>
      </c>
      <c r="S36" s="71">
        <v>0</v>
      </c>
      <c r="T36" s="71">
        <v>0</v>
      </c>
      <c r="U36" s="71">
        <v>0</v>
      </c>
      <c r="V36" s="71">
        <v>0</v>
      </c>
      <c r="W36" s="71">
        <v>64</v>
      </c>
      <c r="X36" s="71">
        <v>0</v>
      </c>
      <c r="Y36" s="71">
        <v>0</v>
      </c>
      <c r="Z36" s="72">
        <v>619</v>
      </c>
    </row>
    <row r="37" spans="1:26" s="21" customFormat="1" ht="15">
      <c r="A37" s="120"/>
      <c r="B37" s="121"/>
      <c r="C37" s="125"/>
      <c r="D37" s="127" t="s">
        <v>146</v>
      </c>
      <c r="E37" s="122" t="s">
        <v>152</v>
      </c>
      <c r="F37" s="71">
        <v>882</v>
      </c>
      <c r="G37" s="71">
        <v>0</v>
      </c>
      <c r="H37" s="71">
        <v>1230</v>
      </c>
      <c r="I37" s="71">
        <v>0</v>
      </c>
      <c r="J37" s="71">
        <v>0</v>
      </c>
      <c r="K37" s="71">
        <v>0</v>
      </c>
      <c r="L37" s="71">
        <v>0</v>
      </c>
      <c r="M37" s="71">
        <v>4</v>
      </c>
      <c r="N37" s="71">
        <v>6</v>
      </c>
      <c r="O37" s="71">
        <v>1830</v>
      </c>
      <c r="P37" s="71">
        <v>0</v>
      </c>
      <c r="Q37" s="71">
        <v>0</v>
      </c>
      <c r="R37" s="71">
        <v>3</v>
      </c>
      <c r="S37" s="71">
        <v>0</v>
      </c>
      <c r="T37" s="71">
        <v>0</v>
      </c>
      <c r="U37" s="71">
        <v>0</v>
      </c>
      <c r="V37" s="71">
        <v>0</v>
      </c>
      <c r="W37" s="71">
        <v>29</v>
      </c>
      <c r="X37" s="71">
        <v>0</v>
      </c>
      <c r="Y37" s="71">
        <v>0</v>
      </c>
      <c r="Z37" s="72">
        <v>3226</v>
      </c>
    </row>
    <row r="38" spans="1:26" s="21" customFormat="1" ht="15">
      <c r="A38" s="120"/>
      <c r="B38" s="121"/>
      <c r="C38" s="125"/>
      <c r="D38" s="127" t="s">
        <v>154</v>
      </c>
      <c r="E38" s="122" t="s">
        <v>153</v>
      </c>
      <c r="F38" s="71">
        <v>1253</v>
      </c>
      <c r="G38" s="71">
        <v>0</v>
      </c>
      <c r="H38" s="71">
        <v>35</v>
      </c>
      <c r="I38" s="71">
        <v>0</v>
      </c>
      <c r="J38" s="71">
        <v>0</v>
      </c>
      <c r="K38" s="71">
        <v>0</v>
      </c>
      <c r="L38" s="71">
        <v>25</v>
      </c>
      <c r="M38" s="71">
        <v>31</v>
      </c>
      <c r="N38" s="71">
        <v>7</v>
      </c>
      <c r="O38" s="71">
        <v>1784</v>
      </c>
      <c r="P38" s="71">
        <v>0</v>
      </c>
      <c r="Q38" s="71">
        <v>0</v>
      </c>
      <c r="R38" s="71">
        <v>8</v>
      </c>
      <c r="S38" s="71">
        <v>0</v>
      </c>
      <c r="T38" s="71">
        <v>0</v>
      </c>
      <c r="U38" s="71">
        <v>0</v>
      </c>
      <c r="V38" s="71">
        <v>0</v>
      </c>
      <c r="W38" s="71">
        <v>317</v>
      </c>
      <c r="X38" s="71">
        <v>2</v>
      </c>
      <c r="Y38" s="71">
        <v>0</v>
      </c>
      <c r="Z38" s="72">
        <v>2216</v>
      </c>
    </row>
    <row r="39" spans="1:26" s="21" customFormat="1" ht="15">
      <c r="A39" s="120"/>
      <c r="B39" s="121"/>
      <c r="C39" s="125"/>
      <c r="D39" s="127" t="s">
        <v>156</v>
      </c>
      <c r="E39" s="122" t="s">
        <v>155</v>
      </c>
      <c r="F39" s="71">
        <v>582</v>
      </c>
      <c r="G39" s="71">
        <v>0</v>
      </c>
      <c r="H39" s="71">
        <v>231</v>
      </c>
      <c r="I39" s="71">
        <v>0</v>
      </c>
      <c r="J39" s="71">
        <v>0</v>
      </c>
      <c r="K39" s="71">
        <v>0</v>
      </c>
      <c r="L39" s="71">
        <v>0</v>
      </c>
      <c r="M39" s="71">
        <v>40</v>
      </c>
      <c r="N39" s="71">
        <v>16</v>
      </c>
      <c r="O39" s="71">
        <v>900</v>
      </c>
      <c r="P39" s="71">
        <v>0</v>
      </c>
      <c r="Q39" s="71">
        <v>2</v>
      </c>
      <c r="R39" s="71">
        <v>6</v>
      </c>
      <c r="S39" s="71">
        <v>0</v>
      </c>
      <c r="T39" s="71">
        <v>0</v>
      </c>
      <c r="U39" s="71">
        <v>0</v>
      </c>
      <c r="V39" s="71">
        <v>0</v>
      </c>
      <c r="W39" s="71">
        <v>748</v>
      </c>
      <c r="X39" s="71">
        <v>1</v>
      </c>
      <c r="Y39" s="71">
        <v>0</v>
      </c>
      <c r="Z39" s="72">
        <v>1959</v>
      </c>
    </row>
    <row r="40" spans="1:26" s="21" customFormat="1" ht="23.25" customHeight="1">
      <c r="A40" s="120"/>
      <c r="B40" s="121"/>
      <c r="C40" s="125"/>
      <c r="D40" s="127" t="s">
        <v>161</v>
      </c>
      <c r="E40" s="122" t="s">
        <v>160</v>
      </c>
      <c r="F40" s="71">
        <v>3</v>
      </c>
      <c r="G40" s="71">
        <v>1</v>
      </c>
      <c r="H40" s="71">
        <v>6</v>
      </c>
      <c r="I40" s="71">
        <v>0</v>
      </c>
      <c r="J40" s="71">
        <v>0</v>
      </c>
      <c r="K40" s="71">
        <v>0</v>
      </c>
      <c r="L40" s="71">
        <v>0</v>
      </c>
      <c r="M40" s="71">
        <v>0</v>
      </c>
      <c r="N40" s="71">
        <v>0</v>
      </c>
      <c r="O40" s="71">
        <v>2844</v>
      </c>
      <c r="P40" s="71">
        <v>0</v>
      </c>
      <c r="Q40" s="71">
        <v>0</v>
      </c>
      <c r="R40" s="71">
        <v>0</v>
      </c>
      <c r="S40" s="71">
        <v>0</v>
      </c>
      <c r="T40" s="71">
        <v>0</v>
      </c>
      <c r="U40" s="71">
        <v>0</v>
      </c>
      <c r="V40" s="71">
        <v>0</v>
      </c>
      <c r="W40" s="71">
        <v>368</v>
      </c>
      <c r="X40" s="71">
        <v>0</v>
      </c>
      <c r="Y40" s="71">
        <v>0</v>
      </c>
      <c r="Z40" s="72">
        <v>3214</v>
      </c>
    </row>
    <row r="41" spans="1:33" s="21" customFormat="1" ht="23.25" customHeight="1">
      <c r="A41" s="120"/>
      <c r="B41" s="121"/>
      <c r="C41" s="125"/>
      <c r="D41" s="127" t="s">
        <v>165</v>
      </c>
      <c r="E41" s="122" t="s">
        <v>163</v>
      </c>
      <c r="F41" s="71">
        <v>894</v>
      </c>
      <c r="G41" s="71">
        <v>0</v>
      </c>
      <c r="H41" s="71">
        <v>68</v>
      </c>
      <c r="I41" s="71">
        <v>0</v>
      </c>
      <c r="J41" s="71">
        <v>0</v>
      </c>
      <c r="K41" s="71">
        <v>0</v>
      </c>
      <c r="L41" s="71">
        <v>1</v>
      </c>
      <c r="M41" s="71">
        <v>31</v>
      </c>
      <c r="N41" s="71">
        <v>84</v>
      </c>
      <c r="O41" s="71">
        <v>1617</v>
      </c>
      <c r="P41" s="71">
        <v>0</v>
      </c>
      <c r="Q41" s="71">
        <v>1</v>
      </c>
      <c r="R41" s="71">
        <v>122</v>
      </c>
      <c r="S41" s="71">
        <v>0</v>
      </c>
      <c r="T41" s="71">
        <v>0</v>
      </c>
      <c r="U41" s="71">
        <v>0</v>
      </c>
      <c r="V41" s="71">
        <v>0</v>
      </c>
      <c r="W41" s="71">
        <v>586</v>
      </c>
      <c r="X41" s="71">
        <v>1</v>
      </c>
      <c r="Y41" s="71">
        <v>0</v>
      </c>
      <c r="Z41" s="72">
        <v>2501</v>
      </c>
      <c r="AG41" s="21" t="s">
        <v>162</v>
      </c>
    </row>
    <row r="42" spans="1:26" s="21" customFormat="1" ht="23.25" customHeight="1">
      <c r="A42" s="120"/>
      <c r="B42" s="121"/>
      <c r="C42" s="125"/>
      <c r="D42" s="127" t="s">
        <v>166</v>
      </c>
      <c r="E42" s="122" t="s">
        <v>164</v>
      </c>
      <c r="F42" s="71">
        <v>381</v>
      </c>
      <c r="G42" s="71">
        <v>0</v>
      </c>
      <c r="H42" s="71">
        <v>3</v>
      </c>
      <c r="I42" s="71">
        <v>0</v>
      </c>
      <c r="J42" s="71">
        <v>0</v>
      </c>
      <c r="K42" s="71">
        <v>0</v>
      </c>
      <c r="L42" s="71">
        <v>1</v>
      </c>
      <c r="M42" s="71">
        <v>0</v>
      </c>
      <c r="N42" s="71">
        <v>1</v>
      </c>
      <c r="O42" s="71">
        <v>525</v>
      </c>
      <c r="P42" s="71">
        <v>0</v>
      </c>
      <c r="Q42" s="71">
        <v>0</v>
      </c>
      <c r="R42" s="71">
        <v>0</v>
      </c>
      <c r="S42" s="71">
        <v>0</v>
      </c>
      <c r="T42" s="71">
        <v>0</v>
      </c>
      <c r="U42" s="71">
        <v>0</v>
      </c>
      <c r="V42" s="71">
        <v>0</v>
      </c>
      <c r="W42" s="71">
        <v>23</v>
      </c>
      <c r="X42" s="71">
        <v>0</v>
      </c>
      <c r="Y42" s="71">
        <v>0</v>
      </c>
      <c r="Z42" s="72">
        <v>553</v>
      </c>
    </row>
    <row r="43" spans="1:26" s="21" customFormat="1" ht="23.25" customHeight="1">
      <c r="A43" s="120"/>
      <c r="B43" s="121"/>
      <c r="C43" s="125"/>
      <c r="D43" s="127" t="s">
        <v>168</v>
      </c>
      <c r="E43" s="122" t="s">
        <v>169</v>
      </c>
      <c r="F43" s="171">
        <v>228</v>
      </c>
      <c r="G43" s="171">
        <v>4</v>
      </c>
      <c r="H43" s="171">
        <v>122</v>
      </c>
      <c r="I43" s="171">
        <v>0</v>
      </c>
      <c r="J43" s="171">
        <v>0</v>
      </c>
      <c r="K43" s="171">
        <v>0</v>
      </c>
      <c r="L43" s="171">
        <v>8</v>
      </c>
      <c r="M43" s="171">
        <v>65</v>
      </c>
      <c r="N43" s="171">
        <v>28</v>
      </c>
      <c r="O43" s="171">
        <v>800</v>
      </c>
      <c r="P43" s="171">
        <v>0</v>
      </c>
      <c r="Q43" s="171">
        <v>2</v>
      </c>
      <c r="R43" s="171">
        <v>8</v>
      </c>
      <c r="S43" s="171">
        <v>0</v>
      </c>
      <c r="T43" s="171">
        <v>0</v>
      </c>
      <c r="U43" s="171">
        <v>0</v>
      </c>
      <c r="V43" s="171">
        <v>0</v>
      </c>
      <c r="W43" s="171">
        <v>228</v>
      </c>
      <c r="X43" s="171">
        <v>2</v>
      </c>
      <c r="Y43" s="171">
        <v>0</v>
      </c>
      <c r="Z43" s="72">
        <v>1279</v>
      </c>
    </row>
    <row r="44" spans="1:26" s="133" customFormat="1" ht="15.75" thickBot="1">
      <c r="A44" s="129"/>
      <c r="B44" s="130"/>
      <c r="C44" s="131"/>
      <c r="D44" s="128" t="s">
        <v>8</v>
      </c>
      <c r="E44" s="75" t="s">
        <v>14</v>
      </c>
      <c r="F44" s="132">
        <v>79311</v>
      </c>
      <c r="G44" s="132">
        <v>1101</v>
      </c>
      <c r="H44" s="132">
        <v>6607</v>
      </c>
      <c r="I44" s="132">
        <v>18</v>
      </c>
      <c r="J44" s="132">
        <v>0</v>
      </c>
      <c r="K44" s="132">
        <v>4</v>
      </c>
      <c r="L44" s="132">
        <v>306</v>
      </c>
      <c r="M44" s="132">
        <v>3608</v>
      </c>
      <c r="N44" s="132">
        <v>4277</v>
      </c>
      <c r="O44" s="132">
        <v>169270</v>
      </c>
      <c r="P44" s="132">
        <v>6</v>
      </c>
      <c r="Q44" s="132">
        <v>22</v>
      </c>
      <c r="R44" s="132">
        <v>2648</v>
      </c>
      <c r="S44" s="132">
        <v>1</v>
      </c>
      <c r="T44" s="132">
        <v>1</v>
      </c>
      <c r="U44" s="132">
        <v>10</v>
      </c>
      <c r="V44" s="132">
        <v>0</v>
      </c>
      <c r="W44" s="132">
        <v>37950</v>
      </c>
      <c r="X44" s="132">
        <v>995</v>
      </c>
      <c r="Y44" s="132">
        <v>1545</v>
      </c>
      <c r="Z44" s="137">
        <f>SUM(Z9:Z43)</f>
        <v>237226</v>
      </c>
    </row>
    <row r="45" spans="2:4" s="21" customFormat="1" ht="15.75" thickTop="1">
      <c r="B45" s="22"/>
      <c r="D45" s="22"/>
    </row>
    <row r="46" spans="2:4" s="21" customFormat="1" ht="15">
      <c r="B46" s="22"/>
      <c r="D46" s="22"/>
    </row>
    <row r="47" spans="2:26" s="21" customFormat="1" ht="15">
      <c r="B47" s="22"/>
      <c r="D47" s="224" t="s">
        <v>176</v>
      </c>
      <c r="E47" s="224"/>
      <c r="F47" s="224"/>
      <c r="G47" s="224"/>
      <c r="H47" s="224"/>
      <c r="I47" s="224"/>
      <c r="J47" s="224"/>
      <c r="K47" s="224"/>
      <c r="L47" s="224"/>
      <c r="M47" s="224"/>
      <c r="N47" s="224"/>
      <c r="O47" s="224"/>
      <c r="P47" s="224"/>
      <c r="Q47" s="224"/>
      <c r="R47" s="224"/>
      <c r="S47" s="224"/>
      <c r="T47" s="224"/>
      <c r="U47" s="224"/>
      <c r="V47" s="224"/>
      <c r="W47" s="224"/>
      <c r="X47" s="224"/>
      <c r="Y47" s="224"/>
      <c r="Z47" s="224"/>
    </row>
    <row r="48" spans="2:26" s="21" customFormat="1" ht="15">
      <c r="B48" s="22"/>
      <c r="D48" s="224"/>
      <c r="E48" s="224"/>
      <c r="F48" s="224"/>
      <c r="G48" s="224"/>
      <c r="H48" s="224"/>
      <c r="I48" s="224"/>
      <c r="J48" s="224"/>
      <c r="K48" s="224"/>
      <c r="L48" s="224"/>
      <c r="M48" s="224"/>
      <c r="N48" s="224"/>
      <c r="O48" s="224"/>
      <c r="P48" s="224"/>
      <c r="Q48" s="224"/>
      <c r="R48" s="224"/>
      <c r="S48" s="224"/>
      <c r="T48" s="224"/>
      <c r="U48" s="224"/>
      <c r="V48" s="224"/>
      <c r="W48" s="224"/>
      <c r="X48" s="224"/>
      <c r="Y48" s="224"/>
      <c r="Z48" s="224"/>
    </row>
    <row r="49" spans="2:26" s="21" customFormat="1" ht="15">
      <c r="B49" s="22"/>
      <c r="D49" s="224"/>
      <c r="E49" s="224"/>
      <c r="F49" s="224"/>
      <c r="G49" s="224"/>
      <c r="H49" s="224"/>
      <c r="I49" s="224"/>
      <c r="J49" s="224"/>
      <c r="K49" s="224"/>
      <c r="L49" s="224"/>
      <c r="M49" s="224"/>
      <c r="N49" s="224"/>
      <c r="O49" s="224"/>
      <c r="P49" s="224"/>
      <c r="Q49" s="224"/>
      <c r="R49" s="224"/>
      <c r="S49" s="224"/>
      <c r="T49" s="224"/>
      <c r="U49" s="224"/>
      <c r="V49" s="224"/>
      <c r="W49" s="224"/>
      <c r="X49" s="224"/>
      <c r="Y49" s="224"/>
      <c r="Z49" s="224"/>
    </row>
    <row r="50" spans="2:26" s="21" customFormat="1" ht="15">
      <c r="B50" s="22"/>
      <c r="D50" s="224"/>
      <c r="E50" s="224"/>
      <c r="F50" s="224"/>
      <c r="G50" s="224"/>
      <c r="H50" s="224"/>
      <c r="I50" s="224"/>
      <c r="J50" s="224"/>
      <c r="K50" s="224"/>
      <c r="L50" s="224"/>
      <c r="M50" s="224"/>
      <c r="N50" s="224"/>
      <c r="O50" s="224"/>
      <c r="P50" s="224"/>
      <c r="Q50" s="224"/>
      <c r="R50" s="224"/>
      <c r="S50" s="224"/>
      <c r="T50" s="224"/>
      <c r="U50" s="224"/>
      <c r="V50" s="224"/>
      <c r="W50" s="224"/>
      <c r="X50" s="224"/>
      <c r="Y50" s="224"/>
      <c r="Z50" s="224"/>
    </row>
    <row r="51" spans="2:4" s="21" customFormat="1" ht="15">
      <c r="B51" s="22"/>
      <c r="D51" s="22"/>
    </row>
    <row r="52" spans="2:26" s="21" customFormat="1" ht="15">
      <c r="B52" s="22"/>
      <c r="D52" s="224" t="s">
        <v>177</v>
      </c>
      <c r="E52" s="224"/>
      <c r="F52" s="224"/>
      <c r="G52" s="224"/>
      <c r="H52" s="224"/>
      <c r="I52" s="224"/>
      <c r="J52" s="224"/>
      <c r="K52" s="224"/>
      <c r="L52" s="224"/>
      <c r="M52" s="224"/>
      <c r="N52" s="224"/>
      <c r="O52" s="224"/>
      <c r="P52" s="224"/>
      <c r="Q52" s="224"/>
      <c r="R52" s="224"/>
      <c r="S52" s="224"/>
      <c r="T52" s="224"/>
      <c r="U52" s="224"/>
      <c r="V52" s="224"/>
      <c r="W52" s="224"/>
      <c r="X52" s="224"/>
      <c r="Y52" s="224"/>
      <c r="Z52" s="224"/>
    </row>
    <row r="53" spans="2:26" s="21" customFormat="1" ht="15">
      <c r="B53" s="22"/>
      <c r="D53" s="224"/>
      <c r="E53" s="224"/>
      <c r="F53" s="224"/>
      <c r="G53" s="224"/>
      <c r="H53" s="224"/>
      <c r="I53" s="224"/>
      <c r="J53" s="224"/>
      <c r="K53" s="224"/>
      <c r="L53" s="224"/>
      <c r="M53" s="224"/>
      <c r="N53" s="224"/>
      <c r="O53" s="224"/>
      <c r="P53" s="224"/>
      <c r="Q53" s="224"/>
      <c r="R53" s="224"/>
      <c r="S53" s="224"/>
      <c r="T53" s="224"/>
      <c r="U53" s="224"/>
      <c r="V53" s="224"/>
      <c r="W53" s="224"/>
      <c r="X53" s="224"/>
      <c r="Y53" s="224"/>
      <c r="Z53" s="224"/>
    </row>
    <row r="54" spans="2:26" s="21" customFormat="1" ht="15">
      <c r="B54" s="22"/>
      <c r="D54" s="224"/>
      <c r="E54" s="224"/>
      <c r="F54" s="224"/>
      <c r="G54" s="224"/>
      <c r="H54" s="224"/>
      <c r="I54" s="224"/>
      <c r="J54" s="224"/>
      <c r="K54" s="224"/>
      <c r="L54" s="224"/>
      <c r="M54" s="224"/>
      <c r="N54" s="224"/>
      <c r="O54" s="224"/>
      <c r="P54" s="224"/>
      <c r="Q54" s="224"/>
      <c r="R54" s="224"/>
      <c r="S54" s="224"/>
      <c r="T54" s="224"/>
      <c r="U54" s="224"/>
      <c r="V54" s="224"/>
      <c r="W54" s="224"/>
      <c r="X54" s="224"/>
      <c r="Y54" s="224"/>
      <c r="Z54" s="224"/>
    </row>
    <row r="55" spans="2:26" s="21" customFormat="1" ht="15">
      <c r="B55" s="22"/>
      <c r="D55" s="224"/>
      <c r="E55" s="224"/>
      <c r="F55" s="224"/>
      <c r="G55" s="224"/>
      <c r="H55" s="224"/>
      <c r="I55" s="224"/>
      <c r="J55" s="224"/>
      <c r="K55" s="224"/>
      <c r="L55" s="224"/>
      <c r="M55" s="224"/>
      <c r="N55" s="224"/>
      <c r="O55" s="224"/>
      <c r="P55" s="224"/>
      <c r="Q55" s="224"/>
      <c r="R55" s="224"/>
      <c r="S55" s="224"/>
      <c r="T55" s="224"/>
      <c r="U55" s="224"/>
      <c r="V55" s="224"/>
      <c r="W55" s="224"/>
      <c r="X55" s="224"/>
      <c r="Y55" s="224"/>
      <c r="Z55" s="224"/>
    </row>
    <row r="56" spans="2:4" s="21" customFormat="1" ht="15">
      <c r="B56" s="22"/>
      <c r="D56" s="22"/>
    </row>
    <row r="57" spans="2:4" s="21" customFormat="1" ht="15">
      <c r="B57" s="22"/>
      <c r="D57" s="22"/>
    </row>
    <row r="58" spans="2:4" s="21" customFormat="1" ht="15">
      <c r="B58" s="22"/>
      <c r="D58" s="22"/>
    </row>
    <row r="59" spans="2:4" s="21" customFormat="1" ht="15">
      <c r="B59" s="22"/>
      <c r="D59" s="22"/>
    </row>
    <row r="60" spans="2:4" s="21" customFormat="1" ht="15">
      <c r="B60" s="22"/>
      <c r="D60" s="22"/>
    </row>
    <row r="61" spans="2:4" s="21" customFormat="1" ht="15">
      <c r="B61" s="22"/>
      <c r="D61" s="22"/>
    </row>
    <row r="62" spans="2:4" s="21" customFormat="1" ht="15">
      <c r="B62" s="22"/>
      <c r="D62" s="22"/>
    </row>
    <row r="63" spans="2:4" s="21" customFormat="1" ht="15">
      <c r="B63" s="22"/>
      <c r="D63" s="22"/>
    </row>
    <row r="64" spans="2:4" s="21" customFormat="1" ht="15">
      <c r="B64" s="22"/>
      <c r="D64" s="22"/>
    </row>
    <row r="65" spans="2:4" s="21" customFormat="1" ht="15">
      <c r="B65" s="22"/>
      <c r="D65" s="22"/>
    </row>
    <row r="66" spans="2:4" s="21" customFormat="1" ht="15">
      <c r="B66" s="22"/>
      <c r="D66" s="22"/>
    </row>
    <row r="67" spans="2:4" s="21" customFormat="1" ht="15">
      <c r="B67" s="22"/>
      <c r="D67" s="22"/>
    </row>
    <row r="68" spans="2:4" s="21" customFormat="1" ht="15">
      <c r="B68" s="22"/>
      <c r="D68" s="22"/>
    </row>
    <row r="69" spans="2:4" s="21" customFormat="1" ht="15">
      <c r="B69" s="22"/>
      <c r="D69" s="22"/>
    </row>
    <row r="70" spans="2:4" s="21" customFormat="1" ht="15">
      <c r="B70" s="22"/>
      <c r="D70" s="22"/>
    </row>
    <row r="71" spans="2:4" s="21" customFormat="1" ht="15">
      <c r="B71" s="22"/>
      <c r="D71" s="22"/>
    </row>
    <row r="72" spans="2:4" s="21" customFormat="1" ht="15">
      <c r="B72" s="22"/>
      <c r="D72" s="22"/>
    </row>
    <row r="73" spans="2:4" s="21" customFormat="1" ht="15">
      <c r="B73" s="22"/>
      <c r="D73" s="22"/>
    </row>
    <row r="74" spans="2:4" s="21" customFormat="1" ht="15">
      <c r="B74" s="22"/>
      <c r="D74" s="22"/>
    </row>
    <row r="75" spans="2:4" s="21" customFormat="1" ht="15">
      <c r="B75" s="22"/>
      <c r="D75" s="22"/>
    </row>
    <row r="76" spans="2:4" s="21" customFormat="1" ht="15">
      <c r="B76" s="22"/>
      <c r="D76" s="22"/>
    </row>
    <row r="77" spans="2:4" s="21" customFormat="1" ht="15">
      <c r="B77" s="22"/>
      <c r="D77" s="22"/>
    </row>
    <row r="78" spans="2:4" s="21" customFormat="1" ht="15">
      <c r="B78" s="22"/>
      <c r="D78" s="22"/>
    </row>
    <row r="79" spans="2:4" s="21" customFormat="1" ht="15">
      <c r="B79" s="22"/>
      <c r="D79" s="22"/>
    </row>
    <row r="80" spans="2:4" s="21" customFormat="1" ht="15">
      <c r="B80" s="22"/>
      <c r="D80" s="22"/>
    </row>
    <row r="81" spans="2:4" s="21" customFormat="1" ht="15">
      <c r="B81" s="22"/>
      <c r="D81" s="22"/>
    </row>
    <row r="82" spans="2:4" s="21" customFormat="1" ht="15">
      <c r="B82" s="22"/>
      <c r="D82" s="22"/>
    </row>
    <row r="83" spans="2:4" s="21" customFormat="1" ht="15">
      <c r="B83" s="22"/>
      <c r="D83" s="22"/>
    </row>
    <row r="84" spans="2:4" s="21" customFormat="1" ht="15">
      <c r="B84" s="22"/>
      <c r="D84" s="22"/>
    </row>
    <row r="85" spans="2:4" s="21" customFormat="1" ht="15">
      <c r="B85" s="22"/>
      <c r="D85" s="22"/>
    </row>
    <row r="86" spans="2:4" s="21" customFormat="1" ht="15">
      <c r="B86" s="22"/>
      <c r="D86" s="22"/>
    </row>
    <row r="87" spans="2:4" s="21" customFormat="1" ht="15">
      <c r="B87" s="22"/>
      <c r="D87" s="22"/>
    </row>
    <row r="88" spans="2:4" s="21" customFormat="1" ht="15">
      <c r="B88" s="22"/>
      <c r="D88" s="22"/>
    </row>
    <row r="89" spans="2:4" s="21" customFormat="1" ht="15">
      <c r="B89" s="22"/>
      <c r="D89" s="22"/>
    </row>
    <row r="90" spans="2:4" s="21" customFormat="1" ht="15">
      <c r="B90" s="22"/>
      <c r="D90" s="22"/>
    </row>
    <row r="91" spans="2:4" s="21" customFormat="1" ht="15">
      <c r="B91" s="22"/>
      <c r="D91" s="22"/>
    </row>
    <row r="92" spans="2:4" s="21" customFormat="1" ht="15">
      <c r="B92" s="22"/>
      <c r="D92" s="22"/>
    </row>
    <row r="93" spans="2:4" s="21" customFormat="1" ht="15">
      <c r="B93" s="22"/>
      <c r="D93" s="22"/>
    </row>
    <row r="94" spans="2:4" s="21" customFormat="1" ht="15">
      <c r="B94" s="22"/>
      <c r="D94" s="22"/>
    </row>
    <row r="95" spans="2:4" s="21" customFormat="1" ht="15">
      <c r="B95" s="22"/>
      <c r="D95" s="22"/>
    </row>
    <row r="96" spans="2:4" s="21" customFormat="1" ht="15">
      <c r="B96" s="22"/>
      <c r="D96" s="22"/>
    </row>
    <row r="97" spans="2:4" s="21" customFormat="1" ht="15">
      <c r="B97" s="22"/>
      <c r="D97" s="22"/>
    </row>
    <row r="98" spans="2:4" s="21" customFormat="1" ht="15">
      <c r="B98" s="22"/>
      <c r="D98" s="22"/>
    </row>
    <row r="99" spans="2:4" s="21" customFormat="1" ht="15">
      <c r="B99" s="22"/>
      <c r="D99" s="22"/>
    </row>
    <row r="100" spans="2:4" s="21" customFormat="1" ht="15">
      <c r="B100" s="22"/>
      <c r="D100" s="22"/>
    </row>
    <row r="101" spans="2:4" s="21" customFormat="1" ht="15">
      <c r="B101" s="22"/>
      <c r="D101" s="22"/>
    </row>
    <row r="102" spans="2:4" s="21" customFormat="1" ht="15">
      <c r="B102" s="22"/>
      <c r="D102" s="22"/>
    </row>
    <row r="103" spans="2:4" s="21" customFormat="1" ht="15">
      <c r="B103" s="22"/>
      <c r="D103" s="22"/>
    </row>
    <row r="104" spans="2:4" s="21" customFormat="1" ht="15">
      <c r="B104" s="22"/>
      <c r="D104" s="22"/>
    </row>
    <row r="105" spans="2:4" s="21" customFormat="1" ht="15">
      <c r="B105" s="22"/>
      <c r="D105" s="22"/>
    </row>
    <row r="106" spans="2:4" s="21" customFormat="1" ht="15">
      <c r="B106" s="22"/>
      <c r="D106" s="22"/>
    </row>
    <row r="107" spans="2:4" s="21" customFormat="1" ht="15">
      <c r="B107" s="22"/>
      <c r="D107" s="22"/>
    </row>
    <row r="108" spans="2:4" s="21" customFormat="1" ht="15">
      <c r="B108" s="22"/>
      <c r="D108" s="22"/>
    </row>
    <row r="109" spans="2:4" s="21" customFormat="1" ht="15">
      <c r="B109" s="22"/>
      <c r="D109" s="22"/>
    </row>
    <row r="110" spans="2:4" s="21" customFormat="1" ht="15">
      <c r="B110" s="22"/>
      <c r="D110" s="22"/>
    </row>
    <row r="111" spans="2:4" s="21" customFormat="1" ht="15">
      <c r="B111" s="22"/>
      <c r="D111" s="22"/>
    </row>
    <row r="112" spans="2:4" s="21" customFormat="1" ht="15">
      <c r="B112" s="22"/>
      <c r="D112" s="22"/>
    </row>
    <row r="113" spans="2:4" s="21" customFormat="1" ht="15">
      <c r="B113" s="22"/>
      <c r="D113" s="22"/>
    </row>
    <row r="114" spans="2:4" s="21" customFormat="1" ht="15">
      <c r="B114" s="22"/>
      <c r="D114" s="22"/>
    </row>
    <row r="115" spans="2:4" s="21" customFormat="1" ht="15">
      <c r="B115" s="22"/>
      <c r="D115" s="22"/>
    </row>
    <row r="116" spans="2:4" s="21" customFormat="1" ht="15">
      <c r="B116" s="22"/>
      <c r="D116" s="22"/>
    </row>
    <row r="117" spans="2:4" s="21" customFormat="1" ht="15">
      <c r="B117" s="22"/>
      <c r="D117" s="22"/>
    </row>
    <row r="118" spans="2:4" s="21" customFormat="1" ht="15">
      <c r="B118" s="22"/>
      <c r="D118" s="22"/>
    </row>
    <row r="119" spans="2:4" s="21" customFormat="1" ht="15">
      <c r="B119" s="22"/>
      <c r="D119" s="22"/>
    </row>
    <row r="120" spans="2:4" s="21" customFormat="1" ht="15">
      <c r="B120" s="22"/>
      <c r="D120" s="22"/>
    </row>
    <row r="121" spans="2:4" s="21" customFormat="1" ht="15">
      <c r="B121" s="22"/>
      <c r="D121" s="22"/>
    </row>
    <row r="122" spans="2:4" s="21" customFormat="1" ht="15">
      <c r="B122" s="22"/>
      <c r="D122" s="22"/>
    </row>
    <row r="123" spans="2:4" s="21" customFormat="1" ht="15">
      <c r="B123" s="22"/>
      <c r="D123" s="22"/>
    </row>
    <row r="124" spans="2:4" s="21" customFormat="1" ht="15">
      <c r="B124" s="22"/>
      <c r="D124" s="22"/>
    </row>
    <row r="125" spans="2:4" s="21" customFormat="1" ht="15">
      <c r="B125" s="22"/>
      <c r="D125" s="22"/>
    </row>
    <row r="126" spans="2:4" s="21" customFormat="1" ht="15">
      <c r="B126" s="22"/>
      <c r="D126" s="22"/>
    </row>
    <row r="127" spans="2:4" s="21" customFormat="1" ht="15">
      <c r="B127" s="22"/>
      <c r="D127" s="22"/>
    </row>
    <row r="128" spans="2:4" s="21" customFormat="1" ht="15">
      <c r="B128" s="22"/>
      <c r="D128" s="22"/>
    </row>
    <row r="129" spans="2:4" s="21" customFormat="1" ht="15">
      <c r="B129" s="22"/>
      <c r="D129" s="22"/>
    </row>
    <row r="130" spans="2:4" s="21" customFormat="1" ht="15">
      <c r="B130" s="22"/>
      <c r="D130" s="22"/>
    </row>
    <row r="131" spans="2:4" s="21" customFormat="1" ht="15">
      <c r="B131" s="22"/>
      <c r="D131" s="22"/>
    </row>
    <row r="132" spans="2:4" s="21" customFormat="1" ht="15">
      <c r="B132" s="22"/>
      <c r="D132" s="22"/>
    </row>
    <row r="133" spans="2:4" s="21" customFormat="1" ht="15">
      <c r="B133" s="22"/>
      <c r="D133" s="22"/>
    </row>
    <row r="134" spans="2:4" s="21" customFormat="1" ht="15">
      <c r="B134" s="22"/>
      <c r="D134" s="22"/>
    </row>
    <row r="135" spans="2:4" s="21" customFormat="1" ht="15">
      <c r="B135" s="22"/>
      <c r="D135" s="22"/>
    </row>
    <row r="136" spans="2:4" s="21" customFormat="1" ht="15">
      <c r="B136" s="22"/>
      <c r="D136" s="22"/>
    </row>
    <row r="137" spans="2:4" s="21" customFormat="1" ht="15">
      <c r="B137" s="22"/>
      <c r="D137" s="22"/>
    </row>
    <row r="138" spans="2:4" s="21" customFormat="1" ht="15">
      <c r="B138" s="22"/>
      <c r="D138" s="22"/>
    </row>
    <row r="139" spans="2:4" s="21" customFormat="1" ht="15">
      <c r="B139" s="22"/>
      <c r="D139" s="22"/>
    </row>
    <row r="140" spans="2:4" s="21" customFormat="1" ht="15">
      <c r="B140" s="22"/>
      <c r="D140" s="22"/>
    </row>
    <row r="141" spans="2:4" s="21" customFormat="1" ht="15">
      <c r="B141" s="22"/>
      <c r="D141" s="22"/>
    </row>
    <row r="142" spans="2:4" s="21" customFormat="1" ht="15">
      <c r="B142" s="22"/>
      <c r="D142" s="22"/>
    </row>
    <row r="143" spans="2:4" s="21" customFormat="1" ht="15">
      <c r="B143" s="22"/>
      <c r="D143" s="22"/>
    </row>
    <row r="144" spans="2:4" s="21" customFormat="1" ht="15">
      <c r="B144" s="22"/>
      <c r="D144" s="22"/>
    </row>
    <row r="145" spans="2:4" s="21" customFormat="1" ht="15">
      <c r="B145" s="22"/>
      <c r="D145" s="22"/>
    </row>
    <row r="146" spans="2:4" s="21" customFormat="1" ht="15">
      <c r="B146" s="22"/>
      <c r="D146" s="22"/>
    </row>
    <row r="147" spans="2:4" s="21" customFormat="1" ht="15">
      <c r="B147" s="22"/>
      <c r="D147" s="22"/>
    </row>
    <row r="148" spans="2:4" s="21" customFormat="1" ht="15">
      <c r="B148" s="22"/>
      <c r="D148" s="22"/>
    </row>
    <row r="149" spans="2:4" s="21" customFormat="1" ht="15">
      <c r="B149" s="22"/>
      <c r="D149" s="22"/>
    </row>
    <row r="150" spans="2:4" s="21" customFormat="1" ht="15">
      <c r="B150" s="22"/>
      <c r="D150" s="22"/>
    </row>
    <row r="151" spans="2:4" s="21" customFormat="1" ht="15">
      <c r="B151" s="22"/>
      <c r="D151" s="22"/>
    </row>
    <row r="152" spans="2:4" s="21" customFormat="1" ht="15">
      <c r="B152" s="22"/>
      <c r="D152" s="22"/>
    </row>
    <row r="153" spans="2:4" s="21" customFormat="1" ht="15">
      <c r="B153" s="22"/>
      <c r="D153" s="22"/>
    </row>
    <row r="154" spans="2:4" s="21" customFormat="1" ht="15">
      <c r="B154" s="22"/>
      <c r="D154" s="22"/>
    </row>
    <row r="155" spans="2:4" s="21" customFormat="1" ht="15">
      <c r="B155" s="22"/>
      <c r="D155" s="22"/>
    </row>
    <row r="156" spans="2:4" s="21" customFormat="1" ht="15">
      <c r="B156" s="22"/>
      <c r="D156" s="22"/>
    </row>
    <row r="157" spans="2:4" s="21" customFormat="1" ht="15">
      <c r="B157" s="22"/>
      <c r="D157" s="22"/>
    </row>
    <row r="158" spans="2:4" s="21" customFormat="1" ht="15">
      <c r="B158" s="22"/>
      <c r="D158" s="22"/>
    </row>
    <row r="159" spans="2:4" s="21" customFormat="1" ht="15">
      <c r="B159" s="22"/>
      <c r="D159" s="22"/>
    </row>
    <row r="160" spans="2:4" s="21" customFormat="1" ht="15">
      <c r="B160" s="22"/>
      <c r="D160" s="22"/>
    </row>
    <row r="161" spans="2:4" s="21" customFormat="1" ht="15">
      <c r="B161" s="22"/>
      <c r="D161" s="22"/>
    </row>
    <row r="162" spans="2:4" s="21" customFormat="1" ht="15">
      <c r="B162" s="22"/>
      <c r="D162" s="22"/>
    </row>
    <row r="163" spans="2:4" s="21" customFormat="1" ht="15">
      <c r="B163" s="22"/>
      <c r="D163" s="22"/>
    </row>
    <row r="164" spans="2:4" s="21" customFormat="1" ht="15">
      <c r="B164" s="22"/>
      <c r="D164" s="22"/>
    </row>
    <row r="165" spans="2:4" s="21" customFormat="1" ht="15">
      <c r="B165" s="22"/>
      <c r="D165" s="22"/>
    </row>
    <row r="166" spans="2:4" s="21" customFormat="1" ht="15">
      <c r="B166" s="22"/>
      <c r="D166" s="22"/>
    </row>
    <row r="167" spans="2:4" s="21" customFormat="1" ht="15">
      <c r="B167" s="22"/>
      <c r="D167" s="22"/>
    </row>
    <row r="168" spans="2:4" s="21" customFormat="1" ht="15">
      <c r="B168" s="22"/>
      <c r="D168" s="22"/>
    </row>
    <row r="169" spans="2:4" s="21" customFormat="1" ht="15">
      <c r="B169" s="22"/>
      <c r="D169" s="22"/>
    </row>
    <row r="170" spans="2:4" s="21" customFormat="1" ht="15">
      <c r="B170" s="22"/>
      <c r="D170" s="22"/>
    </row>
    <row r="171" spans="2:4" s="21" customFormat="1" ht="15">
      <c r="B171" s="22"/>
      <c r="D171" s="22"/>
    </row>
    <row r="172" spans="2:4" s="21" customFormat="1" ht="15">
      <c r="B172" s="22"/>
      <c r="D172" s="22"/>
    </row>
    <row r="173" spans="2:4" s="21" customFormat="1" ht="15">
      <c r="B173" s="22"/>
      <c r="D173" s="22"/>
    </row>
    <row r="174" spans="2:4" s="21" customFormat="1" ht="15">
      <c r="B174" s="22"/>
      <c r="D174" s="22"/>
    </row>
    <row r="175" spans="2:4" s="21" customFormat="1" ht="15">
      <c r="B175" s="22"/>
      <c r="D175" s="22"/>
    </row>
    <row r="176" spans="2:4" s="21" customFormat="1" ht="15">
      <c r="B176" s="22"/>
      <c r="D176" s="22"/>
    </row>
    <row r="177" spans="2:4" s="21" customFormat="1" ht="15">
      <c r="B177" s="22"/>
      <c r="D177" s="22"/>
    </row>
    <row r="178" spans="2:4" s="21" customFormat="1" ht="15">
      <c r="B178" s="22"/>
      <c r="D178" s="22"/>
    </row>
    <row r="179" spans="2:4" s="21" customFormat="1" ht="15">
      <c r="B179" s="22"/>
      <c r="D179" s="22"/>
    </row>
    <row r="180" spans="2:4" s="21" customFormat="1" ht="15">
      <c r="B180" s="22"/>
      <c r="D180" s="22"/>
    </row>
    <row r="181" spans="2:4" s="21" customFormat="1" ht="15">
      <c r="B181" s="22"/>
      <c r="D181" s="22"/>
    </row>
    <row r="182" spans="2:4" s="21" customFormat="1" ht="15">
      <c r="B182" s="22"/>
      <c r="D182" s="22"/>
    </row>
    <row r="183" spans="2:4" s="21" customFormat="1" ht="15">
      <c r="B183" s="22"/>
      <c r="D183" s="22"/>
    </row>
    <row r="184" spans="2:4" s="21" customFormat="1" ht="15">
      <c r="B184" s="22"/>
      <c r="D184" s="22"/>
    </row>
    <row r="185" spans="2:4" s="21" customFormat="1" ht="15">
      <c r="B185" s="22"/>
      <c r="D185" s="22"/>
    </row>
    <row r="186" spans="2:4" s="21" customFormat="1" ht="15">
      <c r="B186" s="22"/>
      <c r="D186" s="22"/>
    </row>
    <row r="187" spans="2:4" s="21" customFormat="1" ht="15">
      <c r="B187" s="22"/>
      <c r="D187" s="22"/>
    </row>
    <row r="188" spans="2:4" s="21" customFormat="1" ht="15">
      <c r="B188" s="22"/>
      <c r="D188" s="22"/>
    </row>
    <row r="189" spans="2:4" s="21" customFormat="1" ht="15">
      <c r="B189" s="22"/>
      <c r="D189" s="22"/>
    </row>
    <row r="190" spans="2:4" s="21" customFormat="1" ht="15">
      <c r="B190" s="22"/>
      <c r="D190" s="22"/>
    </row>
    <row r="191" spans="2:4" s="21" customFormat="1" ht="15">
      <c r="B191" s="22"/>
      <c r="D191" s="22"/>
    </row>
    <row r="192" spans="2:4" s="21" customFormat="1" ht="15">
      <c r="B192" s="22"/>
      <c r="D192" s="22"/>
    </row>
    <row r="193" spans="2:4" s="21" customFormat="1" ht="15">
      <c r="B193" s="22"/>
      <c r="D193" s="22"/>
    </row>
    <row r="194" spans="2:4" s="21" customFormat="1" ht="15">
      <c r="B194" s="22"/>
      <c r="D194" s="22"/>
    </row>
    <row r="195" spans="2:4" s="21" customFormat="1" ht="15">
      <c r="B195" s="22"/>
      <c r="D195" s="22"/>
    </row>
    <row r="196" spans="2:4" s="21" customFormat="1" ht="15">
      <c r="B196" s="22"/>
      <c r="D196" s="22"/>
    </row>
    <row r="197" spans="2:4" s="21" customFormat="1" ht="15">
      <c r="B197" s="22"/>
      <c r="D197" s="22"/>
    </row>
    <row r="198" spans="2:4" s="21" customFormat="1" ht="15">
      <c r="B198" s="22"/>
      <c r="D198" s="22"/>
    </row>
    <row r="199" spans="2:4" s="21" customFormat="1" ht="15">
      <c r="B199" s="22"/>
      <c r="D199" s="22"/>
    </row>
    <row r="200" spans="2:4" s="21" customFormat="1" ht="15">
      <c r="B200" s="22"/>
      <c r="D200" s="22"/>
    </row>
    <row r="201" spans="2:4" s="21" customFormat="1" ht="15">
      <c r="B201" s="22"/>
      <c r="D201" s="22"/>
    </row>
    <row r="202" spans="2:4" s="21" customFormat="1" ht="15">
      <c r="B202" s="22"/>
      <c r="D202" s="22"/>
    </row>
    <row r="203" spans="2:4" s="21" customFormat="1" ht="15">
      <c r="B203" s="22"/>
      <c r="D203" s="22"/>
    </row>
    <row r="204" spans="2:4" s="21" customFormat="1" ht="15">
      <c r="B204" s="22"/>
      <c r="D204" s="22"/>
    </row>
    <row r="205" spans="2:4" s="21" customFormat="1" ht="15">
      <c r="B205" s="22"/>
      <c r="D205" s="22"/>
    </row>
    <row r="206" spans="2:4" s="21" customFormat="1" ht="15">
      <c r="B206" s="22"/>
      <c r="D206" s="22"/>
    </row>
    <row r="207" spans="2:4" s="21" customFormat="1" ht="15">
      <c r="B207" s="22"/>
      <c r="D207" s="22"/>
    </row>
    <row r="208" spans="2:4" s="21" customFormat="1" ht="15">
      <c r="B208" s="22"/>
      <c r="D208" s="22"/>
    </row>
    <row r="209" spans="2:4" s="21" customFormat="1" ht="15">
      <c r="B209" s="22"/>
      <c r="D209" s="22"/>
    </row>
    <row r="210" spans="2:4" s="21" customFormat="1" ht="15">
      <c r="B210" s="22"/>
      <c r="D210" s="22"/>
    </row>
    <row r="211" spans="2:4" s="21" customFormat="1" ht="15">
      <c r="B211" s="22"/>
      <c r="D211" s="22"/>
    </row>
    <row r="212" spans="2:4" s="21" customFormat="1" ht="15">
      <c r="B212" s="22"/>
      <c r="D212" s="22"/>
    </row>
    <row r="213" spans="2:4" s="21" customFormat="1" ht="15">
      <c r="B213" s="22"/>
      <c r="D213" s="22"/>
    </row>
    <row r="214" spans="2:4" s="21" customFormat="1" ht="15">
      <c r="B214" s="22"/>
      <c r="D214" s="22"/>
    </row>
    <row r="215" spans="2:4" s="21" customFormat="1" ht="15">
      <c r="B215" s="22"/>
      <c r="D215" s="22"/>
    </row>
    <row r="216" spans="2:4" s="21" customFormat="1" ht="15">
      <c r="B216" s="22"/>
      <c r="D216" s="22"/>
    </row>
    <row r="217" spans="2:4" s="21" customFormat="1" ht="15">
      <c r="B217" s="22"/>
      <c r="D217" s="22"/>
    </row>
    <row r="218" spans="2:4" s="21" customFormat="1" ht="15">
      <c r="B218" s="22"/>
      <c r="D218" s="22"/>
    </row>
    <row r="219" spans="2:4" s="21" customFormat="1" ht="15">
      <c r="B219" s="22"/>
      <c r="D219" s="22"/>
    </row>
    <row r="220" spans="2:4" s="21" customFormat="1" ht="15">
      <c r="B220" s="22"/>
      <c r="D220" s="22"/>
    </row>
    <row r="221" spans="2:4" s="21" customFormat="1" ht="15">
      <c r="B221" s="22"/>
      <c r="D221" s="22"/>
    </row>
    <row r="222" spans="2:4" s="21" customFormat="1" ht="15">
      <c r="B222" s="22"/>
      <c r="D222" s="22"/>
    </row>
    <row r="223" spans="2:4" s="21" customFormat="1" ht="15">
      <c r="B223" s="22"/>
      <c r="D223" s="22"/>
    </row>
    <row r="224" spans="2:4" s="21" customFormat="1" ht="15">
      <c r="B224" s="22"/>
      <c r="D224" s="22"/>
    </row>
    <row r="225" spans="2:4" s="21" customFormat="1" ht="15">
      <c r="B225" s="22"/>
      <c r="D225" s="22"/>
    </row>
    <row r="226" spans="2:4" s="21" customFormat="1" ht="15">
      <c r="B226" s="22"/>
      <c r="D226" s="22"/>
    </row>
    <row r="227" spans="2:4" s="21" customFormat="1" ht="15">
      <c r="B227" s="22"/>
      <c r="D227" s="22"/>
    </row>
    <row r="228" spans="2:4" s="21" customFormat="1" ht="15">
      <c r="B228" s="22"/>
      <c r="D228" s="22"/>
    </row>
    <row r="229" spans="2:4" s="21" customFormat="1" ht="15">
      <c r="B229" s="22"/>
      <c r="D229" s="22"/>
    </row>
    <row r="230" spans="2:4" s="21" customFormat="1" ht="15">
      <c r="B230" s="22"/>
      <c r="D230" s="22"/>
    </row>
    <row r="231" spans="2:4" s="21" customFormat="1" ht="15">
      <c r="B231" s="22"/>
      <c r="D231" s="22"/>
    </row>
    <row r="232" spans="2:4" s="21" customFormat="1" ht="15">
      <c r="B232" s="22"/>
      <c r="D232" s="22"/>
    </row>
    <row r="233" spans="2:4" s="21" customFormat="1" ht="15">
      <c r="B233" s="22"/>
      <c r="D233" s="22"/>
    </row>
    <row r="234" spans="2:4" s="21" customFormat="1" ht="15">
      <c r="B234" s="22"/>
      <c r="D234" s="22"/>
    </row>
    <row r="235" spans="2:4" s="21" customFormat="1" ht="15">
      <c r="B235" s="22"/>
      <c r="D235" s="22"/>
    </row>
    <row r="236" spans="2:4" s="21" customFormat="1" ht="15">
      <c r="B236" s="22"/>
      <c r="D236" s="22"/>
    </row>
    <row r="237" spans="2:4" s="21" customFormat="1" ht="15">
      <c r="B237" s="22"/>
      <c r="D237" s="22"/>
    </row>
    <row r="238" spans="2:4" s="21" customFormat="1" ht="15">
      <c r="B238" s="22"/>
      <c r="D238" s="22"/>
    </row>
    <row r="239" spans="2:4" s="21" customFormat="1" ht="15">
      <c r="B239" s="22"/>
      <c r="D239" s="22"/>
    </row>
    <row r="240" spans="2:4" s="21" customFormat="1" ht="15">
      <c r="B240" s="22"/>
      <c r="D240" s="22"/>
    </row>
    <row r="241" spans="2:4" s="21" customFormat="1" ht="15">
      <c r="B241" s="22"/>
      <c r="D241" s="22"/>
    </row>
    <row r="242" spans="2:4" s="21" customFormat="1" ht="15">
      <c r="B242" s="22"/>
      <c r="D242" s="22"/>
    </row>
    <row r="243" spans="2:4" s="21" customFormat="1" ht="15">
      <c r="B243" s="22"/>
      <c r="D243" s="22"/>
    </row>
    <row r="244" spans="2:4" s="21" customFormat="1" ht="15">
      <c r="B244" s="22"/>
      <c r="D244" s="22"/>
    </row>
    <row r="245" spans="2:4" s="21" customFormat="1" ht="15">
      <c r="B245" s="22"/>
      <c r="D245" s="22"/>
    </row>
    <row r="246" spans="2:4" s="21" customFormat="1" ht="15">
      <c r="B246" s="22"/>
      <c r="D246" s="22"/>
    </row>
    <row r="247" spans="2:4" s="21" customFormat="1" ht="15">
      <c r="B247" s="22"/>
      <c r="D247" s="22"/>
    </row>
    <row r="248" spans="2:4" s="21" customFormat="1" ht="15">
      <c r="B248" s="22"/>
      <c r="D248" s="22"/>
    </row>
    <row r="249" spans="2:4" s="21" customFormat="1" ht="15">
      <c r="B249" s="22"/>
      <c r="D249" s="22"/>
    </row>
    <row r="250" spans="2:4" s="21" customFormat="1" ht="15">
      <c r="B250" s="22"/>
      <c r="D250" s="22"/>
    </row>
    <row r="251" spans="2:4" s="21" customFormat="1" ht="15">
      <c r="B251" s="22"/>
      <c r="D251" s="22"/>
    </row>
    <row r="252" spans="2:4" s="21" customFormat="1" ht="15">
      <c r="B252" s="22"/>
      <c r="D252" s="22"/>
    </row>
    <row r="253" spans="2:4" s="21" customFormat="1" ht="15">
      <c r="B253" s="22"/>
      <c r="D253" s="22"/>
    </row>
    <row r="254" spans="2:4" s="21" customFormat="1" ht="15">
      <c r="B254" s="22"/>
      <c r="D254" s="22"/>
    </row>
    <row r="255" spans="2:4" s="21" customFormat="1" ht="15">
      <c r="B255" s="22"/>
      <c r="D255" s="22"/>
    </row>
    <row r="256" spans="2:4" s="21" customFormat="1" ht="15">
      <c r="B256" s="22"/>
      <c r="D256" s="22"/>
    </row>
    <row r="257" spans="2:4" s="21" customFormat="1" ht="15">
      <c r="B257" s="22"/>
      <c r="D257" s="22"/>
    </row>
    <row r="258" spans="2:4" s="21" customFormat="1" ht="15">
      <c r="B258" s="22"/>
      <c r="D258" s="22"/>
    </row>
    <row r="259" spans="2:4" s="21" customFormat="1" ht="15">
      <c r="B259" s="22"/>
      <c r="D259" s="22"/>
    </row>
    <row r="260" spans="2:4" s="21" customFormat="1" ht="15">
      <c r="B260" s="22"/>
      <c r="D260" s="22"/>
    </row>
    <row r="261" spans="2:4" s="21" customFormat="1" ht="15">
      <c r="B261" s="22"/>
      <c r="D261" s="22"/>
    </row>
    <row r="262" spans="2:4" s="21" customFormat="1" ht="15">
      <c r="B262" s="22"/>
      <c r="D262" s="22"/>
    </row>
    <row r="263" spans="2:4" s="21" customFormat="1" ht="15">
      <c r="B263" s="22"/>
      <c r="D263" s="22"/>
    </row>
    <row r="264" spans="2:4" s="21" customFormat="1" ht="15">
      <c r="B264" s="22"/>
      <c r="D264" s="22"/>
    </row>
    <row r="265" spans="2:4" s="21" customFormat="1" ht="15">
      <c r="B265" s="22"/>
      <c r="D265" s="22"/>
    </row>
    <row r="266" spans="2:4" s="21" customFormat="1" ht="15">
      <c r="B266" s="22"/>
      <c r="D266" s="22"/>
    </row>
    <row r="267" spans="2:4" s="21" customFormat="1" ht="15">
      <c r="B267" s="22"/>
      <c r="D267" s="22"/>
    </row>
    <row r="268" spans="2:4" s="21" customFormat="1" ht="15">
      <c r="B268" s="22"/>
      <c r="D268" s="22"/>
    </row>
    <row r="269" spans="2:4" s="21" customFormat="1" ht="15">
      <c r="B269" s="22"/>
      <c r="D269" s="22"/>
    </row>
    <row r="270" spans="2:4" s="21" customFormat="1" ht="15">
      <c r="B270" s="22"/>
      <c r="D270" s="22"/>
    </row>
    <row r="271" spans="2:4" s="21" customFormat="1" ht="15">
      <c r="B271" s="22"/>
      <c r="D271" s="22"/>
    </row>
    <row r="272" spans="2:4" s="21" customFormat="1" ht="15">
      <c r="B272" s="22"/>
      <c r="D272" s="22"/>
    </row>
    <row r="273" spans="2:4" s="21" customFormat="1" ht="15">
      <c r="B273" s="22"/>
      <c r="D273" s="22"/>
    </row>
    <row r="274" spans="2:4" s="21" customFormat="1" ht="15">
      <c r="B274" s="22"/>
      <c r="D274" s="22"/>
    </row>
    <row r="275" spans="2:4" s="21" customFormat="1" ht="15">
      <c r="B275" s="22"/>
      <c r="D275" s="22"/>
    </row>
    <row r="276" spans="2:4" s="21" customFormat="1" ht="15">
      <c r="B276" s="22"/>
      <c r="D276" s="22"/>
    </row>
    <row r="277" spans="2:4" s="21" customFormat="1" ht="15">
      <c r="B277" s="22"/>
      <c r="D277" s="22"/>
    </row>
    <row r="278" spans="2:4" s="21" customFormat="1" ht="15">
      <c r="B278" s="22"/>
      <c r="D278" s="22"/>
    </row>
    <row r="279" spans="2:4" s="21" customFormat="1" ht="15">
      <c r="B279" s="22"/>
      <c r="D279" s="22"/>
    </row>
    <row r="280" spans="2:4" s="21" customFormat="1" ht="15">
      <c r="B280" s="22"/>
      <c r="D280" s="22"/>
    </row>
    <row r="281" spans="2:4" s="21" customFormat="1" ht="15">
      <c r="B281" s="22"/>
      <c r="D281" s="22"/>
    </row>
    <row r="282" spans="2:4" s="21" customFormat="1" ht="15">
      <c r="B282" s="22"/>
      <c r="D282" s="22"/>
    </row>
    <row r="283" spans="2:4" s="21" customFormat="1" ht="15">
      <c r="B283" s="22"/>
      <c r="D283" s="22"/>
    </row>
    <row r="284" spans="2:4" s="21" customFormat="1" ht="15">
      <c r="B284" s="22"/>
      <c r="D284" s="22"/>
    </row>
    <row r="285" spans="2:4" s="21" customFormat="1" ht="15">
      <c r="B285" s="22"/>
      <c r="D285" s="22"/>
    </row>
    <row r="286" spans="2:4" s="21" customFormat="1" ht="15">
      <c r="B286" s="22"/>
      <c r="D286" s="22"/>
    </row>
    <row r="287" spans="2:4" s="21" customFormat="1" ht="15">
      <c r="B287" s="22"/>
      <c r="D287" s="22"/>
    </row>
    <row r="288" spans="2:4" s="21" customFormat="1" ht="15">
      <c r="B288" s="22"/>
      <c r="D288" s="22"/>
    </row>
    <row r="289" spans="2:4" s="21" customFormat="1" ht="15">
      <c r="B289" s="22"/>
      <c r="D289" s="22"/>
    </row>
    <row r="290" spans="2:4" s="21" customFormat="1" ht="15">
      <c r="B290" s="22"/>
      <c r="D290" s="22"/>
    </row>
    <row r="291" spans="2:4" s="21" customFormat="1" ht="15">
      <c r="B291" s="22"/>
      <c r="D291" s="22"/>
    </row>
    <row r="292" spans="2:4" s="21" customFormat="1" ht="15">
      <c r="B292" s="22"/>
      <c r="D292" s="22"/>
    </row>
    <row r="293" spans="2:4" s="21" customFormat="1" ht="15">
      <c r="B293" s="22"/>
      <c r="D293" s="22"/>
    </row>
    <row r="294" spans="2:4" s="21" customFormat="1" ht="15">
      <c r="B294" s="22"/>
      <c r="D294" s="22"/>
    </row>
    <row r="295" spans="2:4" s="21" customFormat="1" ht="15">
      <c r="B295" s="22"/>
      <c r="D295" s="22"/>
    </row>
    <row r="296" spans="2:4" s="21" customFormat="1" ht="15">
      <c r="B296" s="22"/>
      <c r="D296" s="22"/>
    </row>
    <row r="297" spans="2:4" s="21" customFormat="1" ht="15">
      <c r="B297" s="22"/>
      <c r="D297" s="22"/>
    </row>
    <row r="298" spans="2:4" s="21" customFormat="1" ht="15">
      <c r="B298" s="22"/>
      <c r="D298" s="22"/>
    </row>
    <row r="299" spans="2:4" s="21" customFormat="1" ht="15">
      <c r="B299" s="22"/>
      <c r="D299" s="22"/>
    </row>
    <row r="300" spans="2:4" s="21" customFormat="1" ht="15">
      <c r="B300" s="22"/>
      <c r="D300" s="22"/>
    </row>
    <row r="301" spans="2:4" s="21" customFormat="1" ht="15">
      <c r="B301" s="22"/>
      <c r="D301" s="22"/>
    </row>
    <row r="302" spans="2:4" s="21" customFormat="1" ht="15">
      <c r="B302" s="22"/>
      <c r="D302" s="22"/>
    </row>
    <row r="303" spans="2:4" s="21" customFormat="1" ht="15">
      <c r="B303" s="22"/>
      <c r="D303" s="22"/>
    </row>
    <row r="304" spans="2:4" s="21" customFormat="1" ht="15">
      <c r="B304" s="22"/>
      <c r="D304" s="22"/>
    </row>
    <row r="305" spans="2:4" s="21" customFormat="1" ht="15">
      <c r="B305" s="22"/>
      <c r="D305" s="22"/>
    </row>
    <row r="306" spans="2:4" s="21" customFormat="1" ht="15">
      <c r="B306" s="22"/>
      <c r="D306" s="22"/>
    </row>
    <row r="307" spans="2:4" s="21" customFormat="1" ht="15">
      <c r="B307" s="22"/>
      <c r="D307" s="22"/>
    </row>
    <row r="308" spans="2:4" s="21" customFormat="1" ht="15">
      <c r="B308" s="22"/>
      <c r="D308" s="22"/>
    </row>
    <row r="309" spans="2:4" s="21" customFormat="1" ht="15">
      <c r="B309" s="22"/>
      <c r="D309" s="22"/>
    </row>
    <row r="310" spans="2:4" s="21" customFormat="1" ht="15">
      <c r="B310" s="22"/>
      <c r="D310" s="22"/>
    </row>
    <row r="311" spans="2:4" s="21" customFormat="1" ht="15">
      <c r="B311" s="22"/>
      <c r="D311" s="22"/>
    </row>
    <row r="312" spans="2:4" s="21" customFormat="1" ht="15">
      <c r="B312" s="22"/>
      <c r="D312" s="22"/>
    </row>
    <row r="313" spans="2:4" s="21" customFormat="1" ht="15">
      <c r="B313" s="22"/>
      <c r="D313" s="22"/>
    </row>
    <row r="314" spans="2:4" s="21" customFormat="1" ht="15">
      <c r="B314" s="22"/>
      <c r="D314" s="22"/>
    </row>
    <row r="315" spans="2:4" s="21" customFormat="1" ht="15">
      <c r="B315" s="22"/>
      <c r="D315" s="22"/>
    </row>
    <row r="316" spans="2:4" s="21" customFormat="1" ht="15">
      <c r="B316" s="22"/>
      <c r="D316" s="22"/>
    </row>
    <row r="317" spans="2:4" s="21" customFormat="1" ht="15">
      <c r="B317" s="22"/>
      <c r="D317" s="22"/>
    </row>
    <row r="318" spans="2:4" s="21" customFormat="1" ht="15">
      <c r="B318" s="22"/>
      <c r="D318" s="22"/>
    </row>
    <row r="319" spans="2:4" s="21" customFormat="1" ht="15">
      <c r="B319" s="22"/>
      <c r="D319" s="22"/>
    </row>
    <row r="320" spans="2:4" s="21" customFormat="1" ht="15">
      <c r="B320" s="22"/>
      <c r="D320" s="22"/>
    </row>
    <row r="321" spans="2:4" s="21" customFormat="1" ht="15">
      <c r="B321" s="22"/>
      <c r="D321" s="22"/>
    </row>
    <row r="322" spans="2:4" s="21" customFormat="1" ht="15">
      <c r="B322" s="22"/>
      <c r="D322" s="22"/>
    </row>
    <row r="323" spans="2:4" s="21" customFormat="1" ht="15">
      <c r="B323" s="22"/>
      <c r="D323" s="22"/>
    </row>
    <row r="324" spans="2:4" s="21" customFormat="1" ht="15">
      <c r="B324" s="22"/>
      <c r="D324" s="22"/>
    </row>
    <row r="325" spans="2:4" s="21" customFormat="1" ht="15">
      <c r="B325" s="22"/>
      <c r="D325" s="22"/>
    </row>
    <row r="326" spans="2:4" s="21" customFormat="1" ht="15">
      <c r="B326" s="22"/>
      <c r="D326" s="22"/>
    </row>
    <row r="327" spans="2:4" s="21" customFormat="1" ht="15">
      <c r="B327" s="22"/>
      <c r="D327" s="22"/>
    </row>
    <row r="328" spans="2:4" s="21" customFormat="1" ht="15">
      <c r="B328" s="22"/>
      <c r="D328" s="22"/>
    </row>
    <row r="329" spans="2:4" s="21" customFormat="1" ht="15">
      <c r="B329" s="22"/>
      <c r="D329" s="22"/>
    </row>
    <row r="330" spans="2:4" s="21" customFormat="1" ht="15">
      <c r="B330" s="22"/>
      <c r="D330" s="22"/>
    </row>
    <row r="331" spans="2:4" s="21" customFormat="1" ht="15">
      <c r="B331" s="22"/>
      <c r="D331" s="22"/>
    </row>
    <row r="332" spans="2:4" s="21" customFormat="1" ht="15">
      <c r="B332" s="22"/>
      <c r="D332" s="22"/>
    </row>
    <row r="333" spans="2:4" s="21" customFormat="1" ht="15">
      <c r="B333" s="22"/>
      <c r="D333" s="22"/>
    </row>
    <row r="334" spans="2:4" s="21" customFormat="1" ht="15">
      <c r="B334" s="22"/>
      <c r="D334" s="22"/>
    </row>
    <row r="335" spans="2:4" s="21" customFormat="1" ht="15">
      <c r="B335" s="22"/>
      <c r="D335" s="22"/>
    </row>
    <row r="336" spans="2:4" s="21" customFormat="1" ht="15">
      <c r="B336" s="22"/>
      <c r="D336" s="22"/>
    </row>
    <row r="337" spans="2:4" s="21" customFormat="1" ht="15">
      <c r="B337" s="22"/>
      <c r="D337" s="22"/>
    </row>
    <row r="338" spans="2:4" s="21" customFormat="1" ht="15">
      <c r="B338" s="22"/>
      <c r="D338" s="22"/>
    </row>
    <row r="339" spans="2:4" s="21" customFormat="1" ht="15">
      <c r="B339" s="22"/>
      <c r="D339" s="22"/>
    </row>
    <row r="340" spans="2:4" s="21" customFormat="1" ht="15">
      <c r="B340" s="22"/>
      <c r="D340" s="22"/>
    </row>
    <row r="341" spans="2:4" s="21" customFormat="1" ht="15">
      <c r="B341" s="22"/>
      <c r="D341" s="22"/>
    </row>
    <row r="342" spans="2:4" s="21" customFormat="1" ht="15">
      <c r="B342" s="22"/>
      <c r="D342" s="22"/>
    </row>
    <row r="343" spans="2:4" s="21" customFormat="1" ht="15">
      <c r="B343" s="22"/>
      <c r="D343" s="22"/>
    </row>
    <row r="344" spans="2:4" s="21" customFormat="1" ht="15">
      <c r="B344" s="22"/>
      <c r="D344" s="22"/>
    </row>
    <row r="345" spans="2:4" s="21" customFormat="1" ht="15">
      <c r="B345" s="22"/>
      <c r="D345" s="22"/>
    </row>
    <row r="346" spans="2:4" s="21" customFormat="1" ht="15">
      <c r="B346" s="22"/>
      <c r="D346" s="22"/>
    </row>
    <row r="347" spans="2:4" s="21" customFormat="1" ht="15">
      <c r="B347" s="22"/>
      <c r="D347" s="22"/>
    </row>
    <row r="348" spans="2:4" s="21" customFormat="1" ht="15">
      <c r="B348" s="22"/>
      <c r="D348" s="22"/>
    </row>
    <row r="349" spans="2:4" s="21" customFormat="1" ht="15">
      <c r="B349" s="22"/>
      <c r="D349" s="22"/>
    </row>
    <row r="350" spans="2:4" s="21" customFormat="1" ht="15">
      <c r="B350" s="22"/>
      <c r="D350" s="22"/>
    </row>
    <row r="351" spans="2:4" s="21" customFormat="1" ht="15">
      <c r="B351" s="22"/>
      <c r="D351" s="22"/>
    </row>
    <row r="352" spans="2:4" s="21" customFormat="1" ht="15">
      <c r="B352" s="22"/>
      <c r="D352" s="22"/>
    </row>
    <row r="353" spans="2:4" s="21" customFormat="1" ht="15">
      <c r="B353" s="22"/>
      <c r="D353" s="22"/>
    </row>
    <row r="354" spans="2:4" s="21" customFormat="1" ht="15">
      <c r="B354" s="22"/>
      <c r="D354" s="22"/>
    </row>
    <row r="355" spans="2:4" s="21" customFormat="1" ht="15">
      <c r="B355" s="22"/>
      <c r="D355" s="22"/>
    </row>
    <row r="356" spans="2:4" s="21" customFormat="1" ht="15">
      <c r="B356" s="22"/>
      <c r="D356" s="22"/>
    </row>
    <row r="357" spans="2:4" s="21" customFormat="1" ht="15">
      <c r="B357" s="22"/>
      <c r="D357" s="22"/>
    </row>
    <row r="358" spans="2:4" s="21" customFormat="1" ht="15">
      <c r="B358" s="22"/>
      <c r="D358" s="22"/>
    </row>
    <row r="359" spans="2:4" s="21" customFormat="1" ht="15">
      <c r="B359" s="22"/>
      <c r="D359" s="22"/>
    </row>
    <row r="360" spans="2:4" s="21" customFormat="1" ht="15">
      <c r="B360" s="22"/>
      <c r="D360" s="22"/>
    </row>
    <row r="361" spans="2:4" s="21" customFormat="1" ht="15">
      <c r="B361" s="22"/>
      <c r="D361" s="22"/>
    </row>
    <row r="362" spans="2:4" s="21" customFormat="1" ht="15">
      <c r="B362" s="22"/>
      <c r="D362" s="22"/>
    </row>
    <row r="363" spans="2:4" s="21" customFormat="1" ht="15">
      <c r="B363" s="22"/>
      <c r="D363" s="22"/>
    </row>
    <row r="364" spans="2:4" s="21" customFormat="1" ht="15">
      <c r="B364" s="22"/>
      <c r="D364" s="22"/>
    </row>
    <row r="365" spans="2:4" s="21" customFormat="1" ht="15">
      <c r="B365" s="22"/>
      <c r="D365" s="22"/>
    </row>
    <row r="366" spans="2:4" s="21" customFormat="1" ht="15">
      <c r="B366" s="22"/>
      <c r="D366" s="22"/>
    </row>
    <row r="367" spans="2:26" s="21" customFormat="1" ht="15">
      <c r="B367" s="22"/>
      <c r="D367" s="22"/>
      <c r="W367"/>
      <c r="X367"/>
      <c r="Y367"/>
      <c r="Z367"/>
    </row>
    <row r="368" spans="2:26" s="21" customFormat="1" ht="15">
      <c r="B368" s="22"/>
      <c r="D368" s="22"/>
      <c r="W368"/>
      <c r="X368"/>
      <c r="Y368"/>
      <c r="Z368"/>
    </row>
    <row r="369" spans="2:26" s="21" customFormat="1" ht="15">
      <c r="B369" s="22"/>
      <c r="D369" s="22"/>
      <c r="W369"/>
      <c r="X369"/>
      <c r="Y369"/>
      <c r="Z369"/>
    </row>
    <row r="370" spans="2:26" s="21" customFormat="1" ht="15">
      <c r="B370" s="22"/>
      <c r="D370" s="22"/>
      <c r="F370"/>
      <c r="G370"/>
      <c r="H370"/>
      <c r="I370"/>
      <c r="J370"/>
      <c r="K370"/>
      <c r="L370"/>
      <c r="M370"/>
      <c r="N370"/>
      <c r="O370"/>
      <c r="P370"/>
      <c r="Q370"/>
      <c r="R370"/>
      <c r="S370"/>
      <c r="T370"/>
      <c r="U370"/>
      <c r="V370"/>
      <c r="W370"/>
      <c r="X370"/>
      <c r="Y370"/>
      <c r="Z370"/>
    </row>
    <row r="371" spans="2:26" s="21" customFormat="1" ht="15">
      <c r="B371" s="22"/>
      <c r="D371" s="22"/>
      <c r="F371"/>
      <c r="G371"/>
      <c r="H371"/>
      <c r="I371"/>
      <c r="J371"/>
      <c r="K371"/>
      <c r="L371"/>
      <c r="M371"/>
      <c r="N371"/>
      <c r="O371"/>
      <c r="P371"/>
      <c r="Q371"/>
      <c r="R371"/>
      <c r="S371"/>
      <c r="T371"/>
      <c r="U371"/>
      <c r="V371"/>
      <c r="W371"/>
      <c r="X371"/>
      <c r="Y371"/>
      <c r="Z371"/>
    </row>
  </sheetData>
  <sheetProtection/>
  <mergeCells count="4">
    <mergeCell ref="D2:Z2"/>
    <mergeCell ref="D5:Z5"/>
    <mergeCell ref="D47:Z50"/>
    <mergeCell ref="D52:Z55"/>
  </mergeCells>
  <printOptions horizontalCentered="1"/>
  <pageMargins left="0" right="0" top="1.968503937007874" bottom="0" header="0.31496062992125984" footer="0.31496062992125984"/>
  <pageSetup horizontalDpi="600" verticalDpi="600" orientation="landscape" paperSize="9" r:id="rId2"/>
  <headerFooter>
    <oddHeader>&amp;L&amp;G</oddHead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2:BH138"/>
  <sheetViews>
    <sheetView zoomScalePageLayoutView="0" workbookViewId="0" topLeftCell="D2">
      <selection activeCell="E43" sqref="E43"/>
    </sheetView>
  </sheetViews>
  <sheetFormatPr defaultColWidth="9.140625" defaultRowHeight="15"/>
  <cols>
    <col min="1" max="1" width="5.00390625" style="2" hidden="1" customWidth="1"/>
    <col min="2" max="2" width="14.140625" style="2" hidden="1" customWidth="1"/>
    <col min="3" max="3" width="10.7109375" style="2" hidden="1" customWidth="1"/>
    <col min="4" max="4" width="16.8515625" style="3" customWidth="1"/>
    <col min="5" max="5" width="19.57421875" style="2" customWidth="1"/>
    <col min="6" max="6" width="9.7109375" style="2" customWidth="1"/>
    <col min="7" max="15" width="7.57421875" style="2" customWidth="1"/>
    <col min="16" max="16" width="10.7109375" style="2" customWidth="1"/>
    <col min="17" max="17" width="7.57421875" style="166" customWidth="1"/>
    <col min="18" max="27" width="7.57421875" style="2" customWidth="1"/>
    <col min="28" max="28" width="8.140625" style="2" customWidth="1"/>
    <col min="29" max="60" width="9.140625" style="14" customWidth="1"/>
    <col min="61" max="16384" width="9.140625" style="2" customWidth="1"/>
  </cols>
  <sheetData>
    <row r="1" ht="15.75" customHeight="1" hidden="1"/>
    <row r="2" spans="1:28" s="14" customFormat="1" ht="21.75" customHeight="1">
      <c r="A2" s="38"/>
      <c r="B2" s="38"/>
      <c r="C2" s="38"/>
      <c r="D2" s="225" t="s">
        <v>142</v>
      </c>
      <c r="E2" s="225"/>
      <c r="F2" s="225"/>
      <c r="G2" s="225"/>
      <c r="H2" s="225"/>
      <c r="I2" s="225"/>
      <c r="J2" s="225"/>
      <c r="K2" s="225"/>
      <c r="L2" s="225"/>
      <c r="M2" s="225"/>
      <c r="N2" s="225"/>
      <c r="O2" s="225"/>
      <c r="P2" s="225"/>
      <c r="Q2" s="225"/>
      <c r="R2" s="225"/>
      <c r="S2" s="225"/>
      <c r="T2" s="225"/>
      <c r="U2" s="225"/>
      <c r="V2" s="225"/>
      <c r="W2" s="38"/>
      <c r="X2" s="38"/>
      <c r="Y2" s="38"/>
      <c r="Z2" s="38"/>
      <c r="AA2" s="38"/>
      <c r="AB2" s="38"/>
    </row>
    <row r="3" spans="3:28" s="14" customFormat="1" ht="12" thickBot="1">
      <c r="C3" s="26"/>
      <c r="D3" s="17"/>
      <c r="E3" s="18"/>
      <c r="F3" s="18"/>
      <c r="G3" s="18"/>
      <c r="H3" s="18"/>
      <c r="I3" s="18"/>
      <c r="J3" s="18"/>
      <c r="K3" s="18"/>
      <c r="L3" s="18"/>
      <c r="M3" s="18"/>
      <c r="N3" s="18"/>
      <c r="O3" s="18"/>
      <c r="P3" s="18"/>
      <c r="Q3" s="166"/>
      <c r="R3" s="18"/>
      <c r="S3" s="18"/>
      <c r="T3" s="18"/>
      <c r="U3" s="18"/>
      <c r="V3" s="18" t="s">
        <v>17</v>
      </c>
      <c r="W3" s="18"/>
      <c r="X3" s="18"/>
      <c r="Y3" s="18"/>
      <c r="Z3" s="18"/>
      <c r="AA3" s="18"/>
      <c r="AB3" s="18"/>
    </row>
    <row r="4" spans="1:28" ht="24" thickBot="1" thickTop="1">
      <c r="A4" s="27" t="s">
        <v>0</v>
      </c>
      <c r="B4" s="10"/>
      <c r="C4" s="27"/>
      <c r="D4" s="103" t="s">
        <v>107</v>
      </c>
      <c r="E4" s="103"/>
      <c r="F4" s="104" t="s">
        <v>76</v>
      </c>
      <c r="G4" s="104" t="s">
        <v>77</v>
      </c>
      <c r="H4" s="104" t="s">
        <v>78</v>
      </c>
      <c r="I4" s="104" t="s">
        <v>21</v>
      </c>
      <c r="J4" s="104" t="s">
        <v>15</v>
      </c>
      <c r="K4" s="104" t="s">
        <v>79</v>
      </c>
      <c r="L4" s="104" t="s">
        <v>159</v>
      </c>
      <c r="M4" s="104" t="s">
        <v>80</v>
      </c>
      <c r="N4" s="104" t="s">
        <v>171</v>
      </c>
      <c r="O4" s="104" t="s">
        <v>81</v>
      </c>
      <c r="P4" s="104" t="s">
        <v>82</v>
      </c>
      <c r="Q4" s="97" t="s">
        <v>83</v>
      </c>
      <c r="R4" s="104" t="s">
        <v>23</v>
      </c>
      <c r="S4" s="105" t="s">
        <v>84</v>
      </c>
      <c r="T4" s="106" t="s">
        <v>85</v>
      </c>
      <c r="U4" s="185" t="s">
        <v>175</v>
      </c>
      <c r="V4" s="107" t="s">
        <v>8</v>
      </c>
      <c r="W4" s="25"/>
      <c r="X4" s="25"/>
      <c r="Y4" s="25"/>
      <c r="Z4" s="25"/>
      <c r="AA4" s="25"/>
      <c r="AB4" s="25"/>
    </row>
    <row r="5" spans="4:17" s="14" customFormat="1" ht="28.5" customHeight="1" thickTop="1">
      <c r="D5" s="15"/>
      <c r="Q5" s="166"/>
    </row>
    <row r="6" spans="2:28" s="14" customFormat="1" ht="38.25" customHeight="1">
      <c r="B6" s="37"/>
      <c r="C6" s="37"/>
      <c r="D6" s="226" t="s">
        <v>143</v>
      </c>
      <c r="E6" s="226"/>
      <c r="F6" s="226"/>
      <c r="G6" s="226"/>
      <c r="H6" s="226"/>
      <c r="I6" s="226"/>
      <c r="J6" s="226"/>
      <c r="K6" s="226"/>
      <c r="L6" s="226"/>
      <c r="M6" s="226"/>
      <c r="N6" s="226"/>
      <c r="O6" s="226"/>
      <c r="P6" s="226"/>
      <c r="Q6" s="226"/>
      <c r="R6" s="226"/>
      <c r="S6" s="226"/>
      <c r="T6" s="226"/>
      <c r="U6" s="226"/>
      <c r="V6" s="226"/>
      <c r="W6" s="37"/>
      <c r="X6" s="37"/>
      <c r="Y6" s="37"/>
      <c r="Z6" s="37"/>
      <c r="AA6" s="37"/>
      <c r="AB6" s="37"/>
    </row>
    <row r="7" spans="4:27" s="14" customFormat="1" ht="12" thickBot="1">
      <c r="D7" s="15"/>
      <c r="E7" s="29"/>
      <c r="F7" s="29"/>
      <c r="G7" s="29"/>
      <c r="H7" s="29"/>
      <c r="I7" s="29"/>
      <c r="J7" s="29"/>
      <c r="K7" s="29"/>
      <c r="L7" s="29"/>
      <c r="M7" s="29"/>
      <c r="N7" s="29"/>
      <c r="O7" s="29"/>
      <c r="P7" s="29"/>
      <c r="Q7" s="167"/>
      <c r="R7" s="29"/>
      <c r="S7" s="29"/>
      <c r="T7" s="29"/>
      <c r="U7" s="29"/>
      <c r="V7" s="29" t="s">
        <v>18</v>
      </c>
      <c r="W7" s="29"/>
      <c r="X7" s="29"/>
      <c r="Y7" s="29"/>
      <c r="Z7" s="29"/>
      <c r="AA7" s="29"/>
    </row>
    <row r="8" spans="4:22" s="14" customFormat="1" ht="34.5" thickTop="1">
      <c r="D8" s="108"/>
      <c r="E8" s="89" t="s">
        <v>86</v>
      </c>
      <c r="F8" s="90" t="s">
        <v>68</v>
      </c>
      <c r="G8" s="90" t="s">
        <v>47</v>
      </c>
      <c r="H8" s="90" t="s">
        <v>48</v>
      </c>
      <c r="I8" s="90" t="s">
        <v>22</v>
      </c>
      <c r="J8" s="90" t="s">
        <v>49</v>
      </c>
      <c r="K8" s="90" t="s">
        <v>50</v>
      </c>
      <c r="L8" s="90" t="s">
        <v>157</v>
      </c>
      <c r="M8" s="90" t="s">
        <v>51</v>
      </c>
      <c r="N8" s="90" t="s">
        <v>170</v>
      </c>
      <c r="O8" s="90" t="s">
        <v>52</v>
      </c>
      <c r="P8" s="90" t="s">
        <v>53</v>
      </c>
      <c r="Q8" s="90" t="s">
        <v>54</v>
      </c>
      <c r="R8" s="90" t="s">
        <v>24</v>
      </c>
      <c r="S8" s="91" t="s">
        <v>55</v>
      </c>
      <c r="T8" s="92" t="s">
        <v>56</v>
      </c>
      <c r="U8" s="183" t="s">
        <v>174</v>
      </c>
      <c r="V8" s="93" t="s">
        <v>14</v>
      </c>
    </row>
    <row r="9" spans="4:22" s="14" customFormat="1" ht="11.25">
      <c r="D9" s="138" t="s">
        <v>20</v>
      </c>
      <c r="E9" s="139" t="s">
        <v>27</v>
      </c>
      <c r="F9" s="102">
        <v>4275</v>
      </c>
      <c r="G9" s="102">
        <v>1296</v>
      </c>
      <c r="H9" s="102">
        <v>94</v>
      </c>
      <c r="I9" s="102">
        <v>74</v>
      </c>
      <c r="J9" s="102">
        <v>0</v>
      </c>
      <c r="K9" s="102">
        <v>0</v>
      </c>
      <c r="L9" s="102">
        <v>0</v>
      </c>
      <c r="M9" s="102">
        <v>13</v>
      </c>
      <c r="N9" s="102">
        <v>31</v>
      </c>
      <c r="O9" s="102">
        <v>199</v>
      </c>
      <c r="P9" s="102">
        <v>0</v>
      </c>
      <c r="Q9" s="102">
        <v>0</v>
      </c>
      <c r="R9" s="102">
        <v>0</v>
      </c>
      <c r="S9" s="102">
        <v>0</v>
      </c>
      <c r="T9" s="102">
        <v>0</v>
      </c>
      <c r="U9" s="186">
        <v>0</v>
      </c>
      <c r="V9" s="84">
        <f>SUM(F9:U9)</f>
        <v>5982</v>
      </c>
    </row>
    <row r="10" spans="4:22" s="14" customFormat="1" ht="11.25">
      <c r="D10" s="138" t="s">
        <v>39</v>
      </c>
      <c r="E10" s="139" t="s">
        <v>28</v>
      </c>
      <c r="F10" s="102">
        <v>0</v>
      </c>
      <c r="G10" s="102">
        <v>99</v>
      </c>
      <c r="H10" s="102">
        <v>0</v>
      </c>
      <c r="I10" s="102">
        <v>615</v>
      </c>
      <c r="J10" s="102">
        <v>31</v>
      </c>
      <c r="K10" s="102">
        <v>821</v>
      </c>
      <c r="L10" s="102">
        <v>0</v>
      </c>
      <c r="M10" s="102">
        <v>0</v>
      </c>
      <c r="N10" s="102">
        <v>2</v>
      </c>
      <c r="O10" s="102">
        <v>0</v>
      </c>
      <c r="P10" s="102">
        <v>0</v>
      </c>
      <c r="Q10" s="102">
        <v>0</v>
      </c>
      <c r="R10" s="102">
        <v>0</v>
      </c>
      <c r="S10" s="102">
        <v>0</v>
      </c>
      <c r="T10" s="102">
        <v>0</v>
      </c>
      <c r="U10" s="186">
        <v>0</v>
      </c>
      <c r="V10" s="84">
        <f aca="true" t="shared" si="0" ref="V10:V43">SUM(F10:U10)</f>
        <v>1568</v>
      </c>
    </row>
    <row r="11" spans="4:22" s="14" customFormat="1" ht="11.25">
      <c r="D11" s="138" t="s">
        <v>1</v>
      </c>
      <c r="E11" s="139" t="s">
        <v>10</v>
      </c>
      <c r="F11" s="102">
        <v>3992</v>
      </c>
      <c r="G11" s="102">
        <v>37515</v>
      </c>
      <c r="H11" s="102">
        <v>14883</v>
      </c>
      <c r="I11" s="102">
        <v>0</v>
      </c>
      <c r="J11" s="102">
        <v>3415</v>
      </c>
      <c r="K11" s="102">
        <v>4812</v>
      </c>
      <c r="L11" s="102">
        <v>0</v>
      </c>
      <c r="M11" s="102">
        <v>2306</v>
      </c>
      <c r="N11" s="102">
        <v>0</v>
      </c>
      <c r="O11" s="102">
        <v>0</v>
      </c>
      <c r="P11" s="102">
        <v>20877</v>
      </c>
      <c r="Q11" s="102">
        <v>191885</v>
      </c>
      <c r="R11" s="102">
        <v>141791</v>
      </c>
      <c r="S11" s="102">
        <v>117052</v>
      </c>
      <c r="T11" s="102">
        <v>24447</v>
      </c>
      <c r="U11" s="186">
        <v>184</v>
      </c>
      <c r="V11" s="84">
        <f t="shared" si="0"/>
        <v>563159</v>
      </c>
    </row>
    <row r="12" spans="4:22" s="14" customFormat="1" ht="11.25">
      <c r="D12" s="138" t="s">
        <v>57</v>
      </c>
      <c r="E12" s="139" t="s">
        <v>29</v>
      </c>
      <c r="F12" s="102">
        <v>70</v>
      </c>
      <c r="G12" s="102">
        <v>2413</v>
      </c>
      <c r="H12" s="102">
        <v>454</v>
      </c>
      <c r="I12" s="102">
        <v>1176</v>
      </c>
      <c r="J12" s="102">
        <v>244</v>
      </c>
      <c r="K12" s="102">
        <v>410</v>
      </c>
      <c r="L12" s="102">
        <v>0</v>
      </c>
      <c r="M12" s="102">
        <v>3</v>
      </c>
      <c r="N12" s="102">
        <v>0</v>
      </c>
      <c r="O12" s="102">
        <v>1629</v>
      </c>
      <c r="P12" s="102">
        <v>2</v>
      </c>
      <c r="Q12" s="102">
        <v>527</v>
      </c>
      <c r="R12" s="102">
        <v>0</v>
      </c>
      <c r="S12" s="102">
        <v>0</v>
      </c>
      <c r="T12" s="102">
        <v>0</v>
      </c>
      <c r="U12" s="186">
        <v>98</v>
      </c>
      <c r="V12" s="84">
        <f t="shared" si="0"/>
        <v>7026</v>
      </c>
    </row>
    <row r="13" spans="4:22" s="14" customFormat="1" ht="11.25">
      <c r="D13" s="138" t="s">
        <v>40</v>
      </c>
      <c r="E13" s="139" t="s">
        <v>30</v>
      </c>
      <c r="F13" s="102">
        <v>2170</v>
      </c>
      <c r="G13" s="102">
        <v>4474</v>
      </c>
      <c r="H13" s="102">
        <v>2415</v>
      </c>
      <c r="I13" s="102">
        <v>40</v>
      </c>
      <c r="J13" s="102">
        <v>42</v>
      </c>
      <c r="K13" s="102">
        <v>989</v>
      </c>
      <c r="L13" s="102">
        <v>0</v>
      </c>
      <c r="M13" s="102">
        <v>6</v>
      </c>
      <c r="N13" s="102">
        <v>0</v>
      </c>
      <c r="O13" s="102">
        <v>1161</v>
      </c>
      <c r="P13" s="102">
        <v>192</v>
      </c>
      <c r="Q13" s="102">
        <v>623</v>
      </c>
      <c r="R13" s="102">
        <v>0</v>
      </c>
      <c r="S13" s="102">
        <v>0</v>
      </c>
      <c r="T13" s="102">
        <v>0</v>
      </c>
      <c r="U13" s="186">
        <v>0</v>
      </c>
      <c r="V13" s="84">
        <f t="shared" si="0"/>
        <v>12112</v>
      </c>
    </row>
    <row r="14" spans="4:22" s="14" customFormat="1" ht="11.25">
      <c r="D14" s="138" t="s">
        <v>3</v>
      </c>
      <c r="E14" s="139" t="s">
        <v>11</v>
      </c>
      <c r="F14" s="102">
        <v>0</v>
      </c>
      <c r="G14" s="102">
        <v>5686</v>
      </c>
      <c r="H14" s="102">
        <v>26</v>
      </c>
      <c r="I14" s="102">
        <v>1477</v>
      </c>
      <c r="J14" s="102">
        <v>1466</v>
      </c>
      <c r="K14" s="102">
        <v>117</v>
      </c>
      <c r="L14" s="102">
        <v>0</v>
      </c>
      <c r="M14" s="102">
        <v>2155</v>
      </c>
      <c r="N14" s="102">
        <v>0</v>
      </c>
      <c r="O14" s="102">
        <v>0</v>
      </c>
      <c r="P14" s="102">
        <v>0</v>
      </c>
      <c r="Q14" s="102">
        <v>0</v>
      </c>
      <c r="R14" s="102">
        <v>0</v>
      </c>
      <c r="S14" s="102">
        <v>0</v>
      </c>
      <c r="T14" s="102">
        <v>0</v>
      </c>
      <c r="U14" s="186">
        <v>0</v>
      </c>
      <c r="V14" s="84">
        <f t="shared" si="0"/>
        <v>10927</v>
      </c>
    </row>
    <row r="15" spans="4:22" s="14" customFormat="1" ht="11.25">
      <c r="D15" s="138" t="s">
        <v>88</v>
      </c>
      <c r="E15" s="139" t="s">
        <v>31</v>
      </c>
      <c r="F15" s="102">
        <v>120345</v>
      </c>
      <c r="G15" s="102">
        <v>7426</v>
      </c>
      <c r="H15" s="102">
        <v>488</v>
      </c>
      <c r="I15" s="102">
        <v>2298</v>
      </c>
      <c r="J15" s="102">
        <v>2</v>
      </c>
      <c r="K15" s="102">
        <v>5778</v>
      </c>
      <c r="L15" s="102">
        <v>0</v>
      </c>
      <c r="M15" s="102">
        <v>64585</v>
      </c>
      <c r="N15" s="102">
        <v>42</v>
      </c>
      <c r="O15" s="102">
        <v>573</v>
      </c>
      <c r="P15" s="102">
        <v>726</v>
      </c>
      <c r="Q15" s="102">
        <v>0</v>
      </c>
      <c r="R15" s="102">
        <v>0</v>
      </c>
      <c r="S15" s="102">
        <v>88</v>
      </c>
      <c r="T15" s="102">
        <v>0</v>
      </c>
      <c r="U15" s="186">
        <v>414</v>
      </c>
      <c r="V15" s="84">
        <f t="shared" si="0"/>
        <v>202765</v>
      </c>
    </row>
    <row r="16" spans="4:22" s="14" customFormat="1" ht="13.5" customHeight="1">
      <c r="D16" s="138" t="s">
        <v>4</v>
      </c>
      <c r="E16" s="139" t="s">
        <v>32</v>
      </c>
      <c r="F16" s="102">
        <v>1489</v>
      </c>
      <c r="G16" s="102">
        <v>743</v>
      </c>
      <c r="H16" s="102">
        <v>3323</v>
      </c>
      <c r="I16" s="102">
        <v>726</v>
      </c>
      <c r="J16" s="102">
        <v>1497</v>
      </c>
      <c r="K16" s="102">
        <v>9</v>
      </c>
      <c r="L16" s="102">
        <v>0</v>
      </c>
      <c r="M16" s="102">
        <v>0</v>
      </c>
      <c r="N16" s="102">
        <v>197</v>
      </c>
      <c r="O16" s="102">
        <v>2716</v>
      </c>
      <c r="P16" s="102">
        <v>104</v>
      </c>
      <c r="Q16" s="102">
        <v>0</v>
      </c>
      <c r="R16" s="102">
        <v>0</v>
      </c>
      <c r="S16" s="102">
        <v>0</v>
      </c>
      <c r="T16" s="102">
        <v>0</v>
      </c>
      <c r="U16" s="186">
        <v>0</v>
      </c>
      <c r="V16" s="84">
        <f t="shared" si="0"/>
        <v>10804</v>
      </c>
    </row>
    <row r="17" spans="4:22" s="14" customFormat="1" ht="11.25">
      <c r="D17" s="138" t="s">
        <v>7</v>
      </c>
      <c r="E17" s="139" t="s">
        <v>33</v>
      </c>
      <c r="F17" s="102">
        <v>0</v>
      </c>
      <c r="G17" s="102">
        <v>0</v>
      </c>
      <c r="H17" s="102">
        <v>0</v>
      </c>
      <c r="I17" s="102">
        <v>0</v>
      </c>
      <c r="J17" s="102">
        <v>0</v>
      </c>
      <c r="K17" s="102">
        <v>0</v>
      </c>
      <c r="L17" s="102">
        <v>0</v>
      </c>
      <c r="M17" s="102">
        <v>0</v>
      </c>
      <c r="N17" s="102">
        <v>0</v>
      </c>
      <c r="O17" s="102">
        <v>0</v>
      </c>
      <c r="P17" s="102">
        <v>0</v>
      </c>
      <c r="Q17" s="102">
        <v>0</v>
      </c>
      <c r="R17" s="102">
        <v>0</v>
      </c>
      <c r="S17" s="102">
        <v>0</v>
      </c>
      <c r="T17" s="102">
        <v>0</v>
      </c>
      <c r="U17" s="186">
        <v>0</v>
      </c>
      <c r="V17" s="84">
        <f>SUM(F17:U17)</f>
        <v>0</v>
      </c>
    </row>
    <row r="18" spans="4:22" s="14" customFormat="1" ht="11.25">
      <c r="D18" s="138" t="s">
        <v>6</v>
      </c>
      <c r="E18" s="139" t="s">
        <v>13</v>
      </c>
      <c r="F18" s="102">
        <v>0</v>
      </c>
      <c r="G18" s="102">
        <v>4</v>
      </c>
      <c r="H18" s="102">
        <v>0</v>
      </c>
      <c r="I18" s="102">
        <v>0</v>
      </c>
      <c r="J18" s="102">
        <v>8</v>
      </c>
      <c r="K18" s="102">
        <v>74</v>
      </c>
      <c r="L18" s="102">
        <v>0</v>
      </c>
      <c r="M18" s="102">
        <v>11548</v>
      </c>
      <c r="N18" s="102">
        <v>0</v>
      </c>
      <c r="O18" s="102">
        <v>0</v>
      </c>
      <c r="P18" s="102">
        <v>0</v>
      </c>
      <c r="Q18" s="102">
        <v>0</v>
      </c>
      <c r="R18" s="102">
        <v>0</v>
      </c>
      <c r="S18" s="102">
        <v>0</v>
      </c>
      <c r="T18" s="102">
        <v>0</v>
      </c>
      <c r="U18" s="186">
        <v>0</v>
      </c>
      <c r="V18" s="84">
        <f t="shared" si="0"/>
        <v>11634</v>
      </c>
    </row>
    <row r="19" spans="4:22" s="14" customFormat="1" ht="11.25">
      <c r="D19" s="138" t="s">
        <v>42</v>
      </c>
      <c r="E19" s="139" t="s">
        <v>9</v>
      </c>
      <c r="F19" s="102">
        <v>16245</v>
      </c>
      <c r="G19" s="102">
        <v>30244</v>
      </c>
      <c r="H19" s="102">
        <v>7095</v>
      </c>
      <c r="I19" s="102">
        <v>10856</v>
      </c>
      <c r="J19" s="102">
        <v>13667</v>
      </c>
      <c r="K19" s="102">
        <v>23983</v>
      </c>
      <c r="L19" s="102">
        <v>3599</v>
      </c>
      <c r="M19" s="102">
        <v>4274</v>
      </c>
      <c r="N19" s="102">
        <v>2776</v>
      </c>
      <c r="O19" s="102">
        <v>3081</v>
      </c>
      <c r="P19" s="102">
        <v>4220</v>
      </c>
      <c r="Q19" s="102">
        <v>129</v>
      </c>
      <c r="R19" s="102">
        <v>0</v>
      </c>
      <c r="S19" s="102">
        <v>0</v>
      </c>
      <c r="T19" s="102">
        <v>0</v>
      </c>
      <c r="U19" s="186">
        <v>0</v>
      </c>
      <c r="V19" s="84">
        <f t="shared" si="0"/>
        <v>120169</v>
      </c>
    </row>
    <row r="20" spans="4:22" s="14" customFormat="1" ht="11.25">
      <c r="D20" s="138" t="s">
        <v>5</v>
      </c>
      <c r="E20" s="139" t="s">
        <v>12</v>
      </c>
      <c r="F20" s="102">
        <v>5224</v>
      </c>
      <c r="G20" s="102">
        <v>4481</v>
      </c>
      <c r="H20" s="102">
        <v>2552</v>
      </c>
      <c r="I20" s="102">
        <v>227</v>
      </c>
      <c r="J20" s="102">
        <v>153</v>
      </c>
      <c r="K20" s="102">
        <v>5986</v>
      </c>
      <c r="L20" s="102">
        <v>0</v>
      </c>
      <c r="M20" s="102">
        <v>4179</v>
      </c>
      <c r="N20" s="102">
        <v>821</v>
      </c>
      <c r="O20" s="102">
        <v>3224</v>
      </c>
      <c r="P20" s="102">
        <v>2009</v>
      </c>
      <c r="Q20" s="102">
        <v>0</v>
      </c>
      <c r="R20" s="102">
        <v>0</v>
      </c>
      <c r="S20" s="102">
        <v>0</v>
      </c>
      <c r="T20" s="102">
        <v>0</v>
      </c>
      <c r="U20" s="186">
        <v>0</v>
      </c>
      <c r="V20" s="84">
        <f t="shared" si="0"/>
        <v>28856</v>
      </c>
    </row>
    <row r="21" spans="4:22" s="14" customFormat="1" ht="11.25">
      <c r="D21" s="138" t="s">
        <v>44</v>
      </c>
      <c r="E21" s="139" t="s">
        <v>36</v>
      </c>
      <c r="F21" s="102">
        <v>197</v>
      </c>
      <c r="G21" s="102">
        <v>9229</v>
      </c>
      <c r="H21" s="102">
        <v>1000</v>
      </c>
      <c r="I21" s="102">
        <v>8005</v>
      </c>
      <c r="J21" s="102">
        <v>14204</v>
      </c>
      <c r="K21" s="102">
        <v>0</v>
      </c>
      <c r="L21" s="102">
        <v>6837</v>
      </c>
      <c r="M21" s="102">
        <v>504</v>
      </c>
      <c r="N21" s="102">
        <v>2158</v>
      </c>
      <c r="O21" s="102">
        <v>524</v>
      </c>
      <c r="P21" s="102">
        <v>8287</v>
      </c>
      <c r="Q21" s="102">
        <v>246</v>
      </c>
      <c r="R21" s="102">
        <v>0</v>
      </c>
      <c r="S21" s="102">
        <v>69</v>
      </c>
      <c r="T21" s="102">
        <v>0</v>
      </c>
      <c r="U21" s="186">
        <v>0</v>
      </c>
      <c r="V21" s="84">
        <f t="shared" si="0"/>
        <v>51260</v>
      </c>
    </row>
    <row r="22" spans="4:22" s="14" customFormat="1" ht="11.25">
      <c r="D22" s="138" t="s">
        <v>2</v>
      </c>
      <c r="E22" s="139" t="s">
        <v>37</v>
      </c>
      <c r="F22" s="102">
        <v>1695</v>
      </c>
      <c r="G22" s="102">
        <v>32253</v>
      </c>
      <c r="H22" s="102">
        <v>9130</v>
      </c>
      <c r="I22" s="102">
        <v>13268</v>
      </c>
      <c r="J22" s="102">
        <v>2243</v>
      </c>
      <c r="K22" s="102">
        <v>36819</v>
      </c>
      <c r="L22" s="102">
        <v>16077</v>
      </c>
      <c r="M22" s="102">
        <v>22985</v>
      </c>
      <c r="N22" s="102">
        <v>15170</v>
      </c>
      <c r="O22" s="102">
        <v>38687</v>
      </c>
      <c r="P22" s="102">
        <v>19876</v>
      </c>
      <c r="Q22" s="102">
        <v>0</v>
      </c>
      <c r="R22" s="102">
        <v>0</v>
      </c>
      <c r="S22" s="102">
        <v>55</v>
      </c>
      <c r="T22" s="102">
        <v>0</v>
      </c>
      <c r="U22" s="186">
        <v>0</v>
      </c>
      <c r="V22" s="84">
        <f t="shared" si="0"/>
        <v>208258</v>
      </c>
    </row>
    <row r="23" spans="4:22" s="14" customFormat="1" ht="11.25">
      <c r="D23" s="138" t="s">
        <v>45</v>
      </c>
      <c r="E23" s="139" t="s">
        <v>25</v>
      </c>
      <c r="F23" s="102">
        <v>0</v>
      </c>
      <c r="G23" s="102">
        <v>695</v>
      </c>
      <c r="H23" s="102">
        <v>204</v>
      </c>
      <c r="I23" s="102">
        <v>0</v>
      </c>
      <c r="J23" s="102">
        <v>210</v>
      </c>
      <c r="K23" s="102">
        <v>814</v>
      </c>
      <c r="L23" s="102">
        <v>43485</v>
      </c>
      <c r="M23" s="102">
        <v>914</v>
      </c>
      <c r="N23" s="102">
        <v>449</v>
      </c>
      <c r="O23" s="102">
        <v>63</v>
      </c>
      <c r="P23" s="102">
        <v>101</v>
      </c>
      <c r="Q23" s="102">
        <v>0</v>
      </c>
      <c r="R23" s="102">
        <v>0</v>
      </c>
      <c r="S23" s="102">
        <v>0</v>
      </c>
      <c r="T23" s="102">
        <v>0</v>
      </c>
      <c r="U23" s="186">
        <v>0</v>
      </c>
      <c r="V23" s="84">
        <f t="shared" si="0"/>
        <v>46935</v>
      </c>
    </row>
    <row r="24" spans="4:22" s="14" customFormat="1" ht="11.25">
      <c r="D24" s="138" t="s">
        <v>41</v>
      </c>
      <c r="E24" s="139" t="s">
        <v>34</v>
      </c>
      <c r="F24" s="102">
        <v>449</v>
      </c>
      <c r="G24" s="102">
        <v>9057</v>
      </c>
      <c r="H24" s="102">
        <v>2113</v>
      </c>
      <c r="I24" s="102">
        <v>7963</v>
      </c>
      <c r="J24" s="102">
        <v>3195</v>
      </c>
      <c r="K24" s="102">
        <v>2524</v>
      </c>
      <c r="L24" s="102">
        <v>493</v>
      </c>
      <c r="M24" s="102">
        <v>665</v>
      </c>
      <c r="N24" s="102">
        <v>191</v>
      </c>
      <c r="O24" s="102">
        <v>2222</v>
      </c>
      <c r="P24" s="102">
        <v>980</v>
      </c>
      <c r="Q24" s="102">
        <v>0</v>
      </c>
      <c r="R24" s="102">
        <v>0</v>
      </c>
      <c r="S24" s="102">
        <v>0</v>
      </c>
      <c r="T24" s="102">
        <v>0</v>
      </c>
      <c r="U24" s="186">
        <v>0</v>
      </c>
      <c r="V24" s="84">
        <f t="shared" si="0"/>
        <v>29852</v>
      </c>
    </row>
    <row r="25" spans="4:24" s="14" customFormat="1" ht="11.25">
      <c r="D25" s="138" t="s">
        <v>46</v>
      </c>
      <c r="E25" s="139" t="s">
        <v>38</v>
      </c>
      <c r="F25" s="102">
        <v>1435</v>
      </c>
      <c r="G25" s="102">
        <v>11673</v>
      </c>
      <c r="H25" s="102">
        <v>4620</v>
      </c>
      <c r="I25" s="102">
        <v>22367</v>
      </c>
      <c r="J25" s="102">
        <v>288</v>
      </c>
      <c r="K25" s="102">
        <v>2372</v>
      </c>
      <c r="L25" s="102">
        <v>328</v>
      </c>
      <c r="M25" s="102">
        <v>1681</v>
      </c>
      <c r="N25" s="102">
        <v>185</v>
      </c>
      <c r="O25" s="102">
        <v>6792</v>
      </c>
      <c r="P25" s="102">
        <v>458</v>
      </c>
      <c r="Q25" s="102">
        <v>0</v>
      </c>
      <c r="R25" s="102">
        <v>0</v>
      </c>
      <c r="S25" s="102">
        <v>0</v>
      </c>
      <c r="T25" s="102">
        <v>0</v>
      </c>
      <c r="U25" s="186">
        <v>0</v>
      </c>
      <c r="V25" s="84">
        <f t="shared" si="0"/>
        <v>52199</v>
      </c>
      <c r="X25" s="14" t="s">
        <v>162</v>
      </c>
    </row>
    <row r="26" spans="4:22" s="14" customFormat="1" ht="15.75" customHeight="1">
      <c r="D26" s="138" t="s">
        <v>43</v>
      </c>
      <c r="E26" s="139" t="s">
        <v>35</v>
      </c>
      <c r="F26" s="102">
        <v>19105</v>
      </c>
      <c r="G26" s="102">
        <v>10944</v>
      </c>
      <c r="H26" s="102">
        <v>897</v>
      </c>
      <c r="I26" s="102">
        <v>1827</v>
      </c>
      <c r="J26" s="102">
        <v>7342</v>
      </c>
      <c r="K26" s="102">
        <v>4370</v>
      </c>
      <c r="L26" s="102">
        <v>1879</v>
      </c>
      <c r="M26" s="102">
        <v>675</v>
      </c>
      <c r="N26" s="102">
        <v>5282</v>
      </c>
      <c r="O26" s="102">
        <v>1640</v>
      </c>
      <c r="P26" s="102">
        <v>3103</v>
      </c>
      <c r="Q26" s="102">
        <v>0</v>
      </c>
      <c r="R26" s="102">
        <v>0</v>
      </c>
      <c r="S26" s="102">
        <v>0</v>
      </c>
      <c r="T26" s="102">
        <v>0</v>
      </c>
      <c r="U26" s="186">
        <v>0</v>
      </c>
      <c r="V26" s="84">
        <f t="shared" si="0"/>
        <v>57064</v>
      </c>
    </row>
    <row r="27" spans="4:22" s="14" customFormat="1" ht="11.25">
      <c r="D27" s="138" t="s">
        <v>75</v>
      </c>
      <c r="E27" s="176" t="s">
        <v>150</v>
      </c>
      <c r="F27" s="102">
        <v>21</v>
      </c>
      <c r="G27" s="102">
        <v>336</v>
      </c>
      <c r="H27" s="102">
        <v>291</v>
      </c>
      <c r="I27" s="102">
        <v>0</v>
      </c>
      <c r="J27" s="102">
        <v>2474</v>
      </c>
      <c r="K27" s="102">
        <v>59</v>
      </c>
      <c r="L27" s="102">
        <v>31</v>
      </c>
      <c r="M27" s="102">
        <v>84</v>
      </c>
      <c r="N27" s="102">
        <v>34</v>
      </c>
      <c r="O27" s="102">
        <v>4192</v>
      </c>
      <c r="P27" s="102">
        <v>66</v>
      </c>
      <c r="Q27" s="102">
        <v>107</v>
      </c>
      <c r="R27" s="102">
        <v>0</v>
      </c>
      <c r="S27" s="102">
        <v>9007</v>
      </c>
      <c r="T27" s="102">
        <v>0</v>
      </c>
      <c r="U27" s="186">
        <v>0</v>
      </c>
      <c r="V27" s="84">
        <f t="shared" si="0"/>
        <v>16702</v>
      </c>
    </row>
    <row r="28" spans="4:22" s="14" customFormat="1" ht="11.25">
      <c r="D28" s="138" t="s">
        <v>72</v>
      </c>
      <c r="E28" s="176" t="s">
        <v>94</v>
      </c>
      <c r="F28" s="102">
        <v>0</v>
      </c>
      <c r="G28" s="102">
        <v>6949</v>
      </c>
      <c r="H28" s="102">
        <v>0</v>
      </c>
      <c r="I28" s="102">
        <v>1256</v>
      </c>
      <c r="J28" s="102">
        <v>671</v>
      </c>
      <c r="K28" s="102">
        <v>627</v>
      </c>
      <c r="L28" s="102">
        <v>684</v>
      </c>
      <c r="M28" s="102">
        <v>293</v>
      </c>
      <c r="N28" s="102">
        <v>278</v>
      </c>
      <c r="O28" s="102">
        <v>629</v>
      </c>
      <c r="P28" s="102">
        <v>4458</v>
      </c>
      <c r="Q28" s="102">
        <v>0</v>
      </c>
      <c r="R28" s="102">
        <v>0</v>
      </c>
      <c r="S28" s="102">
        <v>0</v>
      </c>
      <c r="T28" s="102">
        <v>0</v>
      </c>
      <c r="U28" s="186">
        <v>0</v>
      </c>
      <c r="V28" s="84">
        <f t="shared" si="0"/>
        <v>15845</v>
      </c>
    </row>
    <row r="29" spans="4:22" s="14" customFormat="1" ht="11.25">
      <c r="D29" s="138" t="s">
        <v>69</v>
      </c>
      <c r="E29" s="176" t="s">
        <v>95</v>
      </c>
      <c r="F29" s="102">
        <v>220</v>
      </c>
      <c r="G29" s="102">
        <v>2792</v>
      </c>
      <c r="H29" s="102">
        <v>1333</v>
      </c>
      <c r="I29" s="102">
        <v>2853</v>
      </c>
      <c r="J29" s="102">
        <v>1531</v>
      </c>
      <c r="K29" s="102">
        <v>1518</v>
      </c>
      <c r="L29" s="102">
        <v>183</v>
      </c>
      <c r="M29" s="102">
        <v>596</v>
      </c>
      <c r="N29" s="102">
        <v>94</v>
      </c>
      <c r="O29" s="102">
        <v>651</v>
      </c>
      <c r="P29" s="102">
        <v>526</v>
      </c>
      <c r="Q29" s="102">
        <v>0</v>
      </c>
      <c r="R29" s="102">
        <v>0</v>
      </c>
      <c r="S29" s="102">
        <v>0</v>
      </c>
      <c r="T29" s="102">
        <v>0</v>
      </c>
      <c r="U29" s="186">
        <v>0</v>
      </c>
      <c r="V29" s="84">
        <f t="shared" si="0"/>
        <v>12297</v>
      </c>
    </row>
    <row r="30" spans="4:22" s="14" customFormat="1" ht="11.25">
      <c r="D30" s="138" t="s">
        <v>73</v>
      </c>
      <c r="E30" s="176" t="s">
        <v>70</v>
      </c>
      <c r="F30" s="102">
        <v>29</v>
      </c>
      <c r="G30" s="102">
        <v>1136</v>
      </c>
      <c r="H30" s="102">
        <v>505</v>
      </c>
      <c r="I30" s="102">
        <v>159</v>
      </c>
      <c r="J30" s="102">
        <v>8306</v>
      </c>
      <c r="K30" s="102">
        <v>180</v>
      </c>
      <c r="L30" s="102">
        <v>159</v>
      </c>
      <c r="M30" s="102">
        <v>39</v>
      </c>
      <c r="N30" s="102">
        <v>0</v>
      </c>
      <c r="O30" s="102">
        <v>37</v>
      </c>
      <c r="P30" s="102">
        <v>3579</v>
      </c>
      <c r="Q30" s="102">
        <v>0</v>
      </c>
      <c r="R30" s="102">
        <v>1060</v>
      </c>
      <c r="S30" s="102">
        <v>0</v>
      </c>
      <c r="T30" s="102">
        <v>17</v>
      </c>
      <c r="U30" s="186">
        <v>0</v>
      </c>
      <c r="V30" s="84">
        <f t="shared" si="0"/>
        <v>15206</v>
      </c>
    </row>
    <row r="31" spans="4:26" s="14" customFormat="1" ht="11.25">
      <c r="D31" s="138" t="s">
        <v>74</v>
      </c>
      <c r="E31" s="176" t="s">
        <v>71</v>
      </c>
      <c r="F31" s="102">
        <v>3</v>
      </c>
      <c r="G31" s="102">
        <v>61</v>
      </c>
      <c r="H31" s="102">
        <v>38</v>
      </c>
      <c r="I31" s="102">
        <v>3451</v>
      </c>
      <c r="J31" s="102">
        <v>69</v>
      </c>
      <c r="K31" s="102">
        <v>14</v>
      </c>
      <c r="L31" s="102">
        <v>0</v>
      </c>
      <c r="M31" s="102">
        <v>17</v>
      </c>
      <c r="N31" s="102">
        <v>48</v>
      </c>
      <c r="O31" s="102">
        <v>9</v>
      </c>
      <c r="P31" s="102">
        <v>806</v>
      </c>
      <c r="Q31" s="102">
        <v>0</v>
      </c>
      <c r="R31" s="102">
        <v>0</v>
      </c>
      <c r="S31" s="102">
        <v>0</v>
      </c>
      <c r="T31" s="102">
        <v>0</v>
      </c>
      <c r="U31" s="186">
        <v>0</v>
      </c>
      <c r="V31" s="84">
        <f t="shared" si="0"/>
        <v>4516</v>
      </c>
      <c r="Z31" s="14" t="s">
        <v>162</v>
      </c>
    </row>
    <row r="32" spans="4:22" s="14" customFormat="1" ht="11.25">
      <c r="D32" s="138" t="s">
        <v>89</v>
      </c>
      <c r="E32" s="176" t="s">
        <v>87</v>
      </c>
      <c r="F32" s="102">
        <v>10332</v>
      </c>
      <c r="G32" s="102">
        <v>22550</v>
      </c>
      <c r="H32" s="102">
        <v>3412</v>
      </c>
      <c r="I32" s="102">
        <v>1262</v>
      </c>
      <c r="J32" s="102">
        <v>19156</v>
      </c>
      <c r="K32" s="102">
        <v>5360</v>
      </c>
      <c r="L32" s="102">
        <v>215</v>
      </c>
      <c r="M32" s="102">
        <v>910</v>
      </c>
      <c r="N32" s="102">
        <v>161</v>
      </c>
      <c r="O32" s="102">
        <v>0</v>
      </c>
      <c r="P32" s="102">
        <v>2305</v>
      </c>
      <c r="Q32" s="102">
        <v>1200</v>
      </c>
      <c r="R32" s="102">
        <v>0</v>
      </c>
      <c r="S32" s="102">
        <v>192</v>
      </c>
      <c r="T32" s="102">
        <v>0</v>
      </c>
      <c r="U32" s="186">
        <v>0</v>
      </c>
      <c r="V32" s="84">
        <f t="shared" si="0"/>
        <v>67055</v>
      </c>
    </row>
    <row r="33" spans="4:22" s="14" customFormat="1" ht="11.25">
      <c r="D33" s="138" t="s">
        <v>90</v>
      </c>
      <c r="E33" s="176" t="s">
        <v>96</v>
      </c>
      <c r="F33" s="102">
        <v>0</v>
      </c>
      <c r="G33" s="102">
        <v>1490</v>
      </c>
      <c r="H33" s="102">
        <v>440</v>
      </c>
      <c r="I33" s="102">
        <v>0</v>
      </c>
      <c r="J33" s="102">
        <v>271</v>
      </c>
      <c r="K33" s="102">
        <v>384</v>
      </c>
      <c r="L33" s="102">
        <v>20750</v>
      </c>
      <c r="M33" s="102">
        <v>4382</v>
      </c>
      <c r="N33" s="102">
        <v>5684</v>
      </c>
      <c r="O33" s="102">
        <v>0</v>
      </c>
      <c r="P33" s="102">
        <v>1406</v>
      </c>
      <c r="Q33" s="102">
        <v>0</v>
      </c>
      <c r="R33" s="102">
        <v>0</v>
      </c>
      <c r="S33" s="102">
        <v>0</v>
      </c>
      <c r="T33" s="102">
        <v>0</v>
      </c>
      <c r="U33" s="186">
        <v>0</v>
      </c>
      <c r="V33" s="84">
        <f t="shared" si="0"/>
        <v>34807</v>
      </c>
    </row>
    <row r="34" spans="4:22" s="14" customFormat="1" ht="11.25">
      <c r="D34" s="138" t="s">
        <v>91</v>
      </c>
      <c r="E34" s="176" t="s">
        <v>97</v>
      </c>
      <c r="F34" s="102">
        <v>143</v>
      </c>
      <c r="G34" s="102">
        <v>236</v>
      </c>
      <c r="H34" s="102">
        <v>52</v>
      </c>
      <c r="I34" s="102">
        <v>12</v>
      </c>
      <c r="J34" s="102">
        <v>211</v>
      </c>
      <c r="K34" s="102">
        <v>19</v>
      </c>
      <c r="L34" s="102">
        <v>270</v>
      </c>
      <c r="M34" s="102">
        <v>254</v>
      </c>
      <c r="N34" s="102">
        <v>52</v>
      </c>
      <c r="O34" s="102">
        <v>4</v>
      </c>
      <c r="P34" s="102">
        <v>38</v>
      </c>
      <c r="Q34" s="102">
        <v>0</v>
      </c>
      <c r="R34" s="102">
        <v>0</v>
      </c>
      <c r="S34" s="102">
        <v>0</v>
      </c>
      <c r="T34" s="102">
        <v>0</v>
      </c>
      <c r="U34" s="186">
        <v>0</v>
      </c>
      <c r="V34" s="84">
        <f t="shared" si="0"/>
        <v>1291</v>
      </c>
    </row>
    <row r="35" spans="4:22" s="14" customFormat="1" ht="13.5" customHeight="1">
      <c r="D35" s="138" t="s">
        <v>92</v>
      </c>
      <c r="E35" s="176" t="s">
        <v>151</v>
      </c>
      <c r="F35" s="102">
        <v>1107</v>
      </c>
      <c r="G35" s="102">
        <v>46960</v>
      </c>
      <c r="H35" s="102">
        <v>2324</v>
      </c>
      <c r="I35" s="102">
        <v>76128</v>
      </c>
      <c r="J35" s="102">
        <v>22421</v>
      </c>
      <c r="K35" s="102">
        <v>17586</v>
      </c>
      <c r="L35" s="102">
        <v>2182</v>
      </c>
      <c r="M35" s="102">
        <v>5925</v>
      </c>
      <c r="N35" s="102">
        <v>27438</v>
      </c>
      <c r="O35" s="102">
        <v>6727</v>
      </c>
      <c r="P35" s="102">
        <v>21609</v>
      </c>
      <c r="Q35" s="102">
        <v>53</v>
      </c>
      <c r="R35" s="102">
        <v>196</v>
      </c>
      <c r="S35" s="102">
        <v>1793</v>
      </c>
      <c r="T35" s="102">
        <v>683</v>
      </c>
      <c r="U35" s="186">
        <v>49</v>
      </c>
      <c r="V35" s="84">
        <f t="shared" si="0"/>
        <v>233181</v>
      </c>
    </row>
    <row r="36" spans="4:22" s="14" customFormat="1" ht="11.25">
      <c r="D36" s="138" t="s">
        <v>93</v>
      </c>
      <c r="E36" s="176" t="s">
        <v>98</v>
      </c>
      <c r="F36" s="102">
        <v>5493</v>
      </c>
      <c r="G36" s="102">
        <v>2766</v>
      </c>
      <c r="H36" s="102">
        <v>3398</v>
      </c>
      <c r="I36" s="102">
        <v>145</v>
      </c>
      <c r="J36" s="102">
        <v>0</v>
      </c>
      <c r="K36" s="102">
        <v>2</v>
      </c>
      <c r="L36" s="102">
        <v>0</v>
      </c>
      <c r="M36" s="102">
        <v>0</v>
      </c>
      <c r="N36" s="102">
        <v>69</v>
      </c>
      <c r="O36" s="102">
        <v>415</v>
      </c>
      <c r="P36" s="102">
        <v>407</v>
      </c>
      <c r="Q36" s="102">
        <v>0</v>
      </c>
      <c r="R36" s="102">
        <v>0</v>
      </c>
      <c r="S36" s="102">
        <v>0</v>
      </c>
      <c r="T36" s="102">
        <v>0</v>
      </c>
      <c r="U36" s="186">
        <v>0</v>
      </c>
      <c r="V36" s="84">
        <f t="shared" si="0"/>
        <v>12695</v>
      </c>
    </row>
    <row r="37" spans="4:22" s="14" customFormat="1" ht="11.25">
      <c r="D37" s="138" t="s">
        <v>146</v>
      </c>
      <c r="E37" s="176" t="s">
        <v>152</v>
      </c>
      <c r="F37" s="102">
        <v>0</v>
      </c>
      <c r="G37" s="102">
        <v>3316</v>
      </c>
      <c r="H37" s="102">
        <v>8460</v>
      </c>
      <c r="I37" s="102">
        <v>0</v>
      </c>
      <c r="J37" s="102">
        <v>0</v>
      </c>
      <c r="K37" s="102">
        <v>8830</v>
      </c>
      <c r="L37" s="102">
        <v>0</v>
      </c>
      <c r="M37" s="102">
        <v>8313</v>
      </c>
      <c r="N37" s="102">
        <v>0</v>
      </c>
      <c r="O37" s="102">
        <v>0</v>
      </c>
      <c r="P37" s="102">
        <v>6197</v>
      </c>
      <c r="Q37" s="102">
        <v>0</v>
      </c>
      <c r="R37" s="102">
        <v>0</v>
      </c>
      <c r="S37" s="102">
        <v>0</v>
      </c>
      <c r="T37" s="102">
        <v>0</v>
      </c>
      <c r="U37" s="186">
        <v>0</v>
      </c>
      <c r="V37" s="84">
        <f t="shared" si="0"/>
        <v>35116</v>
      </c>
    </row>
    <row r="38" spans="4:22" s="14" customFormat="1" ht="11.25">
      <c r="D38" s="138" t="s">
        <v>154</v>
      </c>
      <c r="E38" s="176" t="s">
        <v>153</v>
      </c>
      <c r="F38" s="102">
        <v>24</v>
      </c>
      <c r="G38" s="102">
        <v>934</v>
      </c>
      <c r="H38" s="102">
        <v>130</v>
      </c>
      <c r="I38" s="102">
        <v>1777</v>
      </c>
      <c r="J38" s="102">
        <v>211</v>
      </c>
      <c r="K38" s="102">
        <v>10</v>
      </c>
      <c r="L38" s="102">
        <v>0</v>
      </c>
      <c r="M38" s="102">
        <v>0</v>
      </c>
      <c r="N38" s="102">
        <v>0</v>
      </c>
      <c r="O38" s="102">
        <v>8626</v>
      </c>
      <c r="P38" s="102">
        <v>32</v>
      </c>
      <c r="Q38" s="102">
        <v>104</v>
      </c>
      <c r="R38" s="102">
        <v>0</v>
      </c>
      <c r="S38" s="102">
        <v>0</v>
      </c>
      <c r="T38" s="102">
        <v>0</v>
      </c>
      <c r="U38" s="186">
        <v>0</v>
      </c>
      <c r="V38" s="84">
        <f t="shared" si="0"/>
        <v>11848</v>
      </c>
    </row>
    <row r="39" spans="4:22" s="14" customFormat="1" ht="11.25">
      <c r="D39" s="138" t="s">
        <v>156</v>
      </c>
      <c r="E39" s="176" t="s">
        <v>155</v>
      </c>
      <c r="F39" s="102">
        <v>7</v>
      </c>
      <c r="G39" s="102">
        <v>816</v>
      </c>
      <c r="H39" s="102">
        <v>381</v>
      </c>
      <c r="I39" s="102">
        <v>0</v>
      </c>
      <c r="J39" s="102">
        <v>197</v>
      </c>
      <c r="K39" s="102">
        <v>6410</v>
      </c>
      <c r="L39" s="102">
        <v>0</v>
      </c>
      <c r="M39" s="102">
        <v>40</v>
      </c>
      <c r="N39" s="102">
        <v>8</v>
      </c>
      <c r="O39" s="102">
        <v>463</v>
      </c>
      <c r="P39" s="102">
        <v>856</v>
      </c>
      <c r="Q39" s="102">
        <v>223</v>
      </c>
      <c r="R39" s="102">
        <v>15</v>
      </c>
      <c r="S39" s="102">
        <v>77</v>
      </c>
      <c r="T39" s="102">
        <v>0</v>
      </c>
      <c r="U39" s="186">
        <v>0</v>
      </c>
      <c r="V39" s="84">
        <f t="shared" si="0"/>
        <v>9493</v>
      </c>
    </row>
    <row r="40" spans="4:22" s="14" customFormat="1" ht="11.25">
      <c r="D40" s="138" t="s">
        <v>161</v>
      </c>
      <c r="E40" s="176" t="s">
        <v>160</v>
      </c>
      <c r="F40" s="102">
        <v>0</v>
      </c>
      <c r="G40" s="102">
        <v>73</v>
      </c>
      <c r="H40" s="102">
        <v>47</v>
      </c>
      <c r="I40" s="102">
        <v>26</v>
      </c>
      <c r="J40" s="102">
        <v>5837</v>
      </c>
      <c r="K40" s="102">
        <v>6515</v>
      </c>
      <c r="L40" s="102">
        <v>0</v>
      </c>
      <c r="M40" s="102">
        <v>0</v>
      </c>
      <c r="N40" s="102">
        <v>755</v>
      </c>
      <c r="O40" s="102">
        <v>48</v>
      </c>
      <c r="P40" s="102">
        <v>184</v>
      </c>
      <c r="Q40" s="102">
        <v>0</v>
      </c>
      <c r="R40" s="102">
        <v>0</v>
      </c>
      <c r="S40" s="102">
        <v>0</v>
      </c>
      <c r="T40" s="102">
        <v>0</v>
      </c>
      <c r="U40" s="186">
        <v>0</v>
      </c>
      <c r="V40" s="84">
        <f t="shared" si="0"/>
        <v>13485</v>
      </c>
    </row>
    <row r="41" spans="4:22" s="14" customFormat="1" ht="11.25">
      <c r="D41" s="177" t="s">
        <v>165</v>
      </c>
      <c r="E41" s="178" t="s">
        <v>163</v>
      </c>
      <c r="F41" s="102">
        <v>3368</v>
      </c>
      <c r="G41" s="102">
        <v>0</v>
      </c>
      <c r="H41" s="102">
        <v>1117</v>
      </c>
      <c r="I41" s="102">
        <v>403</v>
      </c>
      <c r="J41" s="102">
        <v>440</v>
      </c>
      <c r="K41" s="102">
        <v>1311</v>
      </c>
      <c r="L41" s="102">
        <v>588</v>
      </c>
      <c r="M41" s="102">
        <v>1422</v>
      </c>
      <c r="N41" s="102">
        <v>7904</v>
      </c>
      <c r="O41" s="102">
        <v>4714</v>
      </c>
      <c r="P41" s="102">
        <v>11</v>
      </c>
      <c r="Q41" s="102">
        <v>9</v>
      </c>
      <c r="R41" s="102">
        <v>25</v>
      </c>
      <c r="S41" s="102">
        <v>0</v>
      </c>
      <c r="T41" s="102">
        <v>0</v>
      </c>
      <c r="U41" s="186">
        <v>0</v>
      </c>
      <c r="V41" s="84">
        <f t="shared" si="0"/>
        <v>21312</v>
      </c>
    </row>
    <row r="42" spans="4:22" s="14" customFormat="1" ht="11.25">
      <c r="D42" s="177" t="s">
        <v>166</v>
      </c>
      <c r="E42" s="178" t="s">
        <v>164</v>
      </c>
      <c r="F42" s="102">
        <v>1012</v>
      </c>
      <c r="G42" s="102">
        <v>85</v>
      </c>
      <c r="H42" s="102">
        <v>88</v>
      </c>
      <c r="I42" s="102">
        <v>0</v>
      </c>
      <c r="J42" s="102">
        <v>69</v>
      </c>
      <c r="K42" s="102">
        <v>0</v>
      </c>
      <c r="L42" s="102">
        <v>0</v>
      </c>
      <c r="M42" s="102">
        <v>0</v>
      </c>
      <c r="N42" s="102">
        <v>0</v>
      </c>
      <c r="O42" s="102">
        <v>1639</v>
      </c>
      <c r="P42" s="102">
        <v>0</v>
      </c>
      <c r="Q42" s="102">
        <v>0</v>
      </c>
      <c r="R42" s="102">
        <v>0</v>
      </c>
      <c r="S42" s="102">
        <v>0</v>
      </c>
      <c r="T42" s="102">
        <v>0</v>
      </c>
      <c r="U42" s="186">
        <v>0</v>
      </c>
      <c r="V42" s="84">
        <f t="shared" si="0"/>
        <v>2893</v>
      </c>
    </row>
    <row r="43" spans="4:22" s="14" customFormat="1" ht="11.25">
      <c r="D43" s="179" t="s">
        <v>168</v>
      </c>
      <c r="E43" s="180" t="s">
        <v>169</v>
      </c>
      <c r="F43" s="102">
        <v>41</v>
      </c>
      <c r="G43" s="102">
        <v>215</v>
      </c>
      <c r="H43" s="173">
        <v>865</v>
      </c>
      <c r="I43" s="173">
        <v>291</v>
      </c>
      <c r="J43" s="173">
        <v>166</v>
      </c>
      <c r="K43" s="173">
        <v>2059</v>
      </c>
      <c r="L43" s="173">
        <v>2568</v>
      </c>
      <c r="M43" s="102">
        <v>375</v>
      </c>
      <c r="N43" s="102">
        <v>0</v>
      </c>
      <c r="O43" s="102">
        <v>5</v>
      </c>
      <c r="P43" s="173">
        <v>3521</v>
      </c>
      <c r="Q43" s="102">
        <v>297</v>
      </c>
      <c r="R43" s="102">
        <v>541</v>
      </c>
      <c r="S43" s="102">
        <v>0</v>
      </c>
      <c r="T43" s="102">
        <v>0</v>
      </c>
      <c r="U43" s="186">
        <v>0</v>
      </c>
      <c r="V43" s="84">
        <f t="shared" si="0"/>
        <v>10944</v>
      </c>
    </row>
    <row r="44" spans="4:25" s="14" customFormat="1" ht="12" thickBot="1">
      <c r="D44" s="109" t="s">
        <v>8</v>
      </c>
      <c r="E44" s="94" t="s">
        <v>14</v>
      </c>
      <c r="F44" s="181">
        <f>SUM(F9:F43)</f>
        <v>198491</v>
      </c>
      <c r="G44" s="181">
        <f>SUM(G9:G43)</f>
        <v>258947</v>
      </c>
      <c r="H44" s="181">
        <f aca="true" t="shared" si="1" ref="H44:R44">SUM(H9:H43)</f>
        <v>72175</v>
      </c>
      <c r="I44" s="181">
        <f t="shared" si="1"/>
        <v>158682</v>
      </c>
      <c r="J44" s="181">
        <f t="shared" si="1"/>
        <v>110037</v>
      </c>
      <c r="K44" s="181">
        <f t="shared" si="1"/>
        <v>140762</v>
      </c>
      <c r="L44" s="181">
        <f t="shared" si="1"/>
        <v>100328</v>
      </c>
      <c r="M44" s="181">
        <f t="shared" si="1"/>
        <v>139143</v>
      </c>
      <c r="N44" s="181">
        <f t="shared" si="1"/>
        <v>69829</v>
      </c>
      <c r="O44" s="181">
        <f t="shared" si="1"/>
        <v>90670</v>
      </c>
      <c r="P44" s="181">
        <f t="shared" si="1"/>
        <v>106936</v>
      </c>
      <c r="Q44" s="181">
        <f t="shared" si="1"/>
        <v>195403</v>
      </c>
      <c r="R44" s="181">
        <f t="shared" si="1"/>
        <v>143628</v>
      </c>
      <c r="S44" s="181">
        <f>SUM(S9:S43)</f>
        <v>128333</v>
      </c>
      <c r="T44" s="181">
        <f>SUM(T9:T43)</f>
        <v>25147</v>
      </c>
      <c r="U44" s="181">
        <f>SUM(U9:U43)</f>
        <v>745</v>
      </c>
      <c r="V44" s="95">
        <f>SUM(V9:V43)</f>
        <v>1939256</v>
      </c>
      <c r="Y44" s="14" t="s">
        <v>162</v>
      </c>
    </row>
    <row r="45" s="14" customFormat="1" ht="12" thickTop="1">
      <c r="D45" s="15"/>
    </row>
    <row r="46" spans="6:16" s="14" customFormat="1" ht="11.25">
      <c r="F46" s="29"/>
      <c r="G46" s="29"/>
      <c r="H46" s="29"/>
      <c r="I46" s="29"/>
      <c r="J46" s="29"/>
      <c r="K46" s="29"/>
      <c r="L46" s="29"/>
      <c r="M46" s="29"/>
      <c r="N46" s="29"/>
      <c r="O46" s="29"/>
      <c r="P46" s="29"/>
    </row>
    <row r="47" s="14" customFormat="1" ht="11.25">
      <c r="D47" s="15"/>
    </row>
    <row r="48" s="14" customFormat="1" ht="11.25">
      <c r="D48" s="15"/>
    </row>
    <row r="49" spans="4:18" s="14" customFormat="1" ht="11.25">
      <c r="D49" s="15"/>
      <c r="R49" s="14" t="s">
        <v>162</v>
      </c>
    </row>
    <row r="50" s="14" customFormat="1" ht="11.25">
      <c r="D50" s="15"/>
    </row>
    <row r="51" s="14" customFormat="1" ht="11.25">
      <c r="D51" s="15"/>
    </row>
    <row r="52" s="14" customFormat="1" ht="11.25">
      <c r="D52" s="15"/>
    </row>
    <row r="53" s="14" customFormat="1" ht="11.25">
      <c r="D53" s="15"/>
    </row>
    <row r="54" s="14" customFormat="1" ht="11.25">
      <c r="D54" s="15"/>
    </row>
    <row r="55" s="14" customFormat="1" ht="11.25">
      <c r="D55" s="15"/>
    </row>
    <row r="56" s="14" customFormat="1" ht="11.25">
      <c r="D56" s="15"/>
    </row>
    <row r="57" s="14" customFormat="1" ht="11.25">
      <c r="D57" s="15"/>
    </row>
    <row r="58" s="14" customFormat="1" ht="11.25">
      <c r="D58" s="15"/>
    </row>
    <row r="59" s="14" customFormat="1" ht="11.25">
      <c r="D59" s="15"/>
    </row>
    <row r="60" s="14" customFormat="1" ht="11.25">
      <c r="D60" s="15"/>
    </row>
    <row r="61" s="14" customFormat="1" ht="11.25">
      <c r="D61" s="15"/>
    </row>
    <row r="62" s="14" customFormat="1" ht="11.25">
      <c r="D62" s="15"/>
    </row>
    <row r="63" s="14" customFormat="1" ht="11.25">
      <c r="D63" s="15"/>
    </row>
    <row r="64" s="14" customFormat="1" ht="11.25">
      <c r="D64" s="15"/>
    </row>
    <row r="65" s="14" customFormat="1" ht="11.25">
      <c r="D65" s="15"/>
    </row>
    <row r="66" s="14" customFormat="1" ht="11.25">
      <c r="D66" s="15"/>
    </row>
    <row r="67" s="14" customFormat="1" ht="11.25">
      <c r="D67" s="15"/>
    </row>
    <row r="68" s="14" customFormat="1" ht="11.25">
      <c r="D68" s="15"/>
    </row>
    <row r="69" s="14" customFormat="1" ht="11.25">
      <c r="D69" s="15"/>
    </row>
    <row r="70" s="14" customFormat="1" ht="11.25">
      <c r="D70" s="15"/>
    </row>
    <row r="71" s="14" customFormat="1" ht="11.25">
      <c r="D71" s="15"/>
    </row>
    <row r="72" s="14" customFormat="1" ht="11.25">
      <c r="D72" s="15"/>
    </row>
    <row r="73" s="14" customFormat="1" ht="11.25">
      <c r="D73" s="15"/>
    </row>
    <row r="74" s="14" customFormat="1" ht="11.25">
      <c r="D74" s="15"/>
    </row>
    <row r="75" s="14" customFormat="1" ht="11.25">
      <c r="D75" s="15"/>
    </row>
    <row r="76" s="14" customFormat="1" ht="11.25">
      <c r="D76" s="15"/>
    </row>
    <row r="77" s="14" customFormat="1" ht="11.25">
      <c r="D77" s="15"/>
    </row>
    <row r="78" s="14" customFormat="1" ht="11.25">
      <c r="D78" s="15"/>
    </row>
    <row r="79" s="14" customFormat="1" ht="11.25">
      <c r="D79" s="15"/>
    </row>
    <row r="80" s="14" customFormat="1" ht="11.25">
      <c r="D80" s="15"/>
    </row>
    <row r="81" s="14" customFormat="1" ht="11.25">
      <c r="D81" s="15"/>
    </row>
    <row r="82" s="14" customFormat="1" ht="11.25">
      <c r="D82" s="15"/>
    </row>
    <row r="83" s="14" customFormat="1" ht="11.25">
      <c r="D83" s="15"/>
    </row>
    <row r="84" s="14" customFormat="1" ht="11.25">
      <c r="D84" s="15"/>
    </row>
    <row r="85" s="14" customFormat="1" ht="11.25">
      <c r="D85" s="15"/>
    </row>
    <row r="86" s="14" customFormat="1" ht="11.25">
      <c r="D86" s="15"/>
    </row>
    <row r="87" s="14" customFormat="1" ht="11.25">
      <c r="D87" s="15"/>
    </row>
    <row r="88" s="14" customFormat="1" ht="11.25">
      <c r="D88" s="15"/>
    </row>
    <row r="89" s="14" customFormat="1" ht="11.25">
      <c r="D89" s="15"/>
    </row>
    <row r="90" s="14" customFormat="1" ht="11.25">
      <c r="D90" s="15"/>
    </row>
    <row r="91" s="14" customFormat="1" ht="11.25">
      <c r="D91" s="15"/>
    </row>
    <row r="92" s="14" customFormat="1" ht="11.25">
      <c r="D92" s="15"/>
    </row>
    <row r="93" s="14" customFormat="1" ht="11.25">
      <c r="D93" s="15"/>
    </row>
    <row r="94" s="14" customFormat="1" ht="11.25">
      <c r="D94" s="15"/>
    </row>
    <row r="95" s="14" customFormat="1" ht="11.25">
      <c r="D95" s="15"/>
    </row>
    <row r="96" s="14" customFormat="1" ht="11.25">
      <c r="D96" s="15"/>
    </row>
    <row r="97" s="14" customFormat="1" ht="11.25">
      <c r="D97" s="15"/>
    </row>
    <row r="98" s="14" customFormat="1" ht="11.25">
      <c r="D98" s="15"/>
    </row>
    <row r="99" s="14" customFormat="1" ht="11.25">
      <c r="D99" s="15"/>
    </row>
    <row r="100" s="14" customFormat="1" ht="11.25">
      <c r="D100" s="15"/>
    </row>
    <row r="101" s="14" customFormat="1" ht="11.25">
      <c r="D101" s="15"/>
    </row>
    <row r="102" s="14" customFormat="1" ht="11.25">
      <c r="D102" s="15"/>
    </row>
    <row r="103" s="14" customFormat="1" ht="11.25">
      <c r="D103" s="15"/>
    </row>
    <row r="104" s="14" customFormat="1" ht="11.25">
      <c r="D104" s="15"/>
    </row>
    <row r="105" s="14" customFormat="1" ht="11.25">
      <c r="D105" s="15"/>
    </row>
    <row r="106" s="14" customFormat="1" ht="11.25">
      <c r="D106" s="15"/>
    </row>
    <row r="107" s="14" customFormat="1" ht="11.25">
      <c r="D107" s="15"/>
    </row>
    <row r="108" s="14" customFormat="1" ht="11.25">
      <c r="D108" s="15"/>
    </row>
    <row r="109" s="14" customFormat="1" ht="11.25">
      <c r="D109" s="15"/>
    </row>
    <row r="110" s="14" customFormat="1" ht="11.25">
      <c r="D110" s="15"/>
    </row>
    <row r="111" s="14" customFormat="1" ht="11.25">
      <c r="D111" s="15"/>
    </row>
    <row r="112" s="14" customFormat="1" ht="11.25">
      <c r="D112" s="15"/>
    </row>
    <row r="113" s="14" customFormat="1" ht="11.25">
      <c r="D113" s="15"/>
    </row>
    <row r="114" s="14" customFormat="1" ht="11.25">
      <c r="D114" s="15"/>
    </row>
    <row r="115" s="14" customFormat="1" ht="11.25">
      <c r="D115" s="15"/>
    </row>
    <row r="116" s="14" customFormat="1" ht="11.25">
      <c r="D116" s="15"/>
    </row>
    <row r="117" s="14" customFormat="1" ht="11.25">
      <c r="D117" s="15"/>
    </row>
    <row r="118" s="14" customFormat="1" ht="11.25">
      <c r="D118" s="15"/>
    </row>
    <row r="119" s="14" customFormat="1" ht="11.25">
      <c r="D119" s="15"/>
    </row>
    <row r="120" s="14" customFormat="1" ht="11.25">
      <c r="D120" s="15"/>
    </row>
    <row r="121" s="14" customFormat="1" ht="11.25">
      <c r="D121" s="15"/>
    </row>
    <row r="122" s="14" customFormat="1" ht="11.25">
      <c r="D122" s="15"/>
    </row>
    <row r="123" s="14" customFormat="1" ht="11.25">
      <c r="D123" s="15"/>
    </row>
    <row r="124" s="14" customFormat="1" ht="11.25">
      <c r="D124" s="15"/>
    </row>
    <row r="125" s="14" customFormat="1" ht="11.25">
      <c r="D125" s="15"/>
    </row>
    <row r="126" s="14" customFormat="1" ht="11.25">
      <c r="D126" s="15"/>
    </row>
    <row r="127" s="14" customFormat="1" ht="11.25">
      <c r="D127" s="15"/>
    </row>
    <row r="128" s="14" customFormat="1" ht="11.25">
      <c r="D128" s="15"/>
    </row>
    <row r="129" s="14" customFormat="1" ht="11.25">
      <c r="D129" s="15"/>
    </row>
    <row r="130" s="14" customFormat="1" ht="11.25">
      <c r="D130" s="15"/>
    </row>
    <row r="131" s="14" customFormat="1" ht="11.25">
      <c r="D131" s="15"/>
    </row>
    <row r="132" s="14" customFormat="1" ht="11.25">
      <c r="D132" s="15"/>
    </row>
    <row r="133" s="14" customFormat="1" ht="11.25">
      <c r="D133" s="15"/>
    </row>
    <row r="134" s="14" customFormat="1" ht="11.25">
      <c r="D134" s="15"/>
    </row>
    <row r="135" s="14" customFormat="1" ht="11.25">
      <c r="D135" s="15"/>
    </row>
    <row r="136" s="14" customFormat="1" ht="11.25">
      <c r="D136" s="15"/>
    </row>
    <row r="137" spans="4:27" s="14" customFormat="1" ht="11.25">
      <c r="D137" s="15"/>
      <c r="AA137" s="2"/>
    </row>
    <row r="138" spans="17:60" ht="11.25">
      <c r="Q138" s="2"/>
      <c r="AB138" s="14"/>
      <c r="BH138" s="2"/>
    </row>
  </sheetData>
  <sheetProtection/>
  <mergeCells count="2">
    <mergeCell ref="D2:V2"/>
    <mergeCell ref="D6:V6"/>
  </mergeCells>
  <printOptions horizontalCentered="1"/>
  <pageMargins left="0" right="0" top="1.968503937007874" bottom="0.7480314960629921" header="0.31496062992125984" footer="0.31496062992125984"/>
  <pageSetup fitToHeight="1" fitToWidth="1" horizontalDpi="600" verticalDpi="600" orientation="landscape" paperSize="9" scale="84" r:id="rId2"/>
  <headerFooter>
    <oddHeader>&amp;L&amp;G</oddHeader>
  </headerFooter>
  <rowBreaks count="1" manualBreakCount="1">
    <brk id="22" min="3" max="20" man="1"/>
  </rowBreaks>
  <colBreaks count="1" manualBreakCount="1">
    <brk id="11" min="1" max="43" man="1"/>
  </colBreaks>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AC111"/>
  <sheetViews>
    <sheetView tabSelected="1" zoomScale="90" zoomScaleNormal="90" zoomScalePageLayoutView="0" workbookViewId="0" topLeftCell="D1">
      <selection activeCell="AA63" sqref="AA63"/>
    </sheetView>
  </sheetViews>
  <sheetFormatPr defaultColWidth="9.140625" defaultRowHeight="15"/>
  <cols>
    <col min="1" max="1" width="5.140625" style="9" hidden="1" customWidth="1"/>
    <col min="2" max="2" width="17.8515625" style="11" hidden="1" customWidth="1"/>
    <col min="3" max="3" width="3.8515625" style="9" hidden="1" customWidth="1"/>
    <col min="4" max="4" width="19.00390625" style="11" customWidth="1"/>
    <col min="5" max="5" width="19.7109375" style="9" customWidth="1"/>
    <col min="6" max="6" width="10.28125" style="9" customWidth="1"/>
    <col min="7" max="7" width="11.7109375" style="9" customWidth="1"/>
    <col min="8" max="15" width="8.421875" style="9" customWidth="1"/>
    <col min="16" max="16" width="11.421875" style="9" customWidth="1"/>
    <col min="17" max="17" width="11.140625" style="9" customWidth="1"/>
    <col min="18" max="18" width="9.57421875" style="9" customWidth="1"/>
    <col min="19" max="20" width="8.421875" style="9" customWidth="1"/>
    <col min="21" max="21" width="9.8515625" style="9" customWidth="1"/>
    <col min="22" max="22" width="8.421875" style="9" customWidth="1"/>
    <col min="23" max="23" width="9.7109375" style="9" customWidth="1"/>
    <col min="24" max="24" width="8.421875" style="9" customWidth="1"/>
    <col min="25" max="25" width="10.8515625" style="9" customWidth="1"/>
    <col min="26" max="26" width="8.421875" style="9" customWidth="1"/>
    <col min="27" max="27" width="30.28125" style="19" customWidth="1"/>
    <col min="28" max="28" width="18.421875" style="19" customWidth="1"/>
    <col min="29" max="29" width="33.28125" style="19" customWidth="1"/>
    <col min="30" max="30" width="23.00390625" style="19" customWidth="1"/>
    <col min="31" max="48" width="9.140625" style="19" customWidth="1"/>
    <col min="49" max="16384" width="9.140625" style="9" customWidth="1"/>
  </cols>
  <sheetData>
    <row r="1" spans="2:4" s="19" customFormat="1" ht="28.5" customHeight="1">
      <c r="B1" s="20"/>
      <c r="D1" s="20"/>
    </row>
    <row r="2" spans="1:26" s="19" customFormat="1" ht="30" customHeight="1">
      <c r="A2" s="40"/>
      <c r="B2" s="40"/>
      <c r="C2" s="40"/>
      <c r="D2" s="227" t="s">
        <v>144</v>
      </c>
      <c r="E2" s="227"/>
      <c r="F2" s="227"/>
      <c r="G2" s="227"/>
      <c r="H2" s="227"/>
      <c r="I2" s="227"/>
      <c r="J2" s="227"/>
      <c r="K2" s="227"/>
      <c r="L2" s="227"/>
      <c r="M2" s="227"/>
      <c r="N2" s="227"/>
      <c r="O2" s="227"/>
      <c r="P2" s="227"/>
      <c r="Q2" s="227"/>
      <c r="R2" s="227"/>
      <c r="S2" s="227"/>
      <c r="T2" s="227"/>
      <c r="U2" s="227"/>
      <c r="V2" s="227"/>
      <c r="W2" s="227"/>
      <c r="X2" s="227"/>
      <c r="Y2" s="227"/>
      <c r="Z2" s="227"/>
    </row>
    <row r="3" spans="1:26" s="19" customFormat="1" ht="14.25" customHeight="1" thickBot="1">
      <c r="A3" s="30"/>
      <c r="B3" s="30"/>
      <c r="C3" s="30"/>
      <c r="D3" s="30"/>
      <c r="E3" s="30"/>
      <c r="F3" s="30"/>
      <c r="G3" s="30"/>
      <c r="H3" s="30"/>
      <c r="I3" s="30"/>
      <c r="J3" s="30"/>
      <c r="K3" s="30"/>
      <c r="L3" s="30"/>
      <c r="M3" s="30"/>
      <c r="N3" s="30"/>
      <c r="O3" s="30"/>
      <c r="P3" s="30"/>
      <c r="Q3" s="30"/>
      <c r="R3" s="30"/>
      <c r="S3" s="30"/>
      <c r="T3" s="30"/>
      <c r="U3" s="30"/>
      <c r="V3" s="30"/>
      <c r="W3" s="30"/>
      <c r="X3" s="30"/>
      <c r="Y3" s="30"/>
      <c r="Z3" s="29" t="s">
        <v>17</v>
      </c>
    </row>
    <row r="4" spans="1:26" ht="49.5" customHeight="1" thickBot="1" thickTop="1">
      <c r="A4" s="12" t="s">
        <v>0</v>
      </c>
      <c r="B4" s="13"/>
      <c r="C4" s="12"/>
      <c r="D4" s="112" t="s">
        <v>107</v>
      </c>
      <c r="E4" s="159"/>
      <c r="F4" s="160" t="s">
        <v>108</v>
      </c>
      <c r="G4" s="160" t="s">
        <v>109</v>
      </c>
      <c r="H4" s="160" t="s">
        <v>110</v>
      </c>
      <c r="I4" s="160" t="s">
        <v>111</v>
      </c>
      <c r="J4" s="160" t="s">
        <v>112</v>
      </c>
      <c r="K4" s="160" t="s">
        <v>113</v>
      </c>
      <c r="L4" s="160" t="s">
        <v>114</v>
      </c>
      <c r="M4" s="160" t="s">
        <v>115</v>
      </c>
      <c r="N4" s="160" t="s">
        <v>116</v>
      </c>
      <c r="O4" s="160" t="s">
        <v>117</v>
      </c>
      <c r="P4" s="160" t="s">
        <v>118</v>
      </c>
      <c r="Q4" s="160" t="s">
        <v>119</v>
      </c>
      <c r="R4" s="160" t="s">
        <v>120</v>
      </c>
      <c r="S4" s="160" t="s">
        <v>121</v>
      </c>
      <c r="T4" s="160" t="s">
        <v>122</v>
      </c>
      <c r="U4" s="160" t="s">
        <v>123</v>
      </c>
      <c r="V4" s="160" t="s">
        <v>124</v>
      </c>
      <c r="W4" s="160" t="s">
        <v>125</v>
      </c>
      <c r="X4" s="160" t="s">
        <v>16</v>
      </c>
      <c r="Y4" s="160" t="s">
        <v>148</v>
      </c>
      <c r="Z4" s="161" t="s">
        <v>8</v>
      </c>
    </row>
    <row r="5" spans="1:26" s="19" customFormat="1" ht="21.75" customHeight="1" thickTop="1">
      <c r="A5" s="42"/>
      <c r="B5" s="43"/>
      <c r="C5" s="42"/>
      <c r="D5" s="44"/>
      <c r="E5" s="44"/>
      <c r="F5" s="45"/>
      <c r="G5" s="45"/>
      <c r="H5" s="45"/>
      <c r="I5" s="45"/>
      <c r="J5" s="45"/>
      <c r="K5" s="45"/>
      <c r="L5" s="45"/>
      <c r="M5" s="45"/>
      <c r="N5" s="45"/>
      <c r="O5" s="45"/>
      <c r="P5" s="45"/>
      <c r="Q5" s="45"/>
      <c r="R5" s="45"/>
      <c r="S5" s="45"/>
      <c r="T5" s="45"/>
      <c r="U5" s="45"/>
      <c r="V5" s="45"/>
      <c r="W5" s="45"/>
      <c r="X5" s="45"/>
      <c r="Y5" s="45"/>
      <c r="Z5" s="45"/>
    </row>
    <row r="6" spans="1:26" s="19" customFormat="1" ht="16.5" customHeight="1">
      <c r="A6" s="14"/>
      <c r="B6" s="14"/>
      <c r="C6" s="41"/>
      <c r="D6" s="221" t="s">
        <v>145</v>
      </c>
      <c r="E6" s="221"/>
      <c r="F6" s="221"/>
      <c r="G6" s="221"/>
      <c r="H6" s="221"/>
      <c r="I6" s="221"/>
      <c r="J6" s="221"/>
      <c r="K6" s="221"/>
      <c r="L6" s="221"/>
      <c r="M6" s="221"/>
      <c r="N6" s="221"/>
      <c r="O6" s="221"/>
      <c r="P6" s="221"/>
      <c r="Q6" s="221"/>
      <c r="R6" s="221"/>
      <c r="S6" s="221"/>
      <c r="T6" s="221"/>
      <c r="U6" s="221"/>
      <c r="V6" s="221"/>
      <c r="W6" s="221"/>
      <c r="X6" s="221"/>
      <c r="Y6" s="221"/>
      <c r="Z6" s="221"/>
    </row>
    <row r="7" spans="1:26" s="19" customFormat="1" ht="21" customHeight="1" thickBot="1">
      <c r="A7" s="14"/>
      <c r="B7" s="15"/>
      <c r="D7" s="20"/>
      <c r="Z7" s="29" t="s">
        <v>18</v>
      </c>
    </row>
    <row r="8" spans="2:26" s="19" customFormat="1" ht="51" customHeight="1" thickTop="1">
      <c r="B8" s="20"/>
      <c r="D8" s="111"/>
      <c r="E8" s="162" t="s">
        <v>86</v>
      </c>
      <c r="F8" s="163" t="s">
        <v>59</v>
      </c>
      <c r="G8" s="163" t="s">
        <v>99</v>
      </c>
      <c r="H8" s="163" t="s">
        <v>100</v>
      </c>
      <c r="I8" s="163" t="s">
        <v>101</v>
      </c>
      <c r="J8" s="163" t="s">
        <v>102</v>
      </c>
      <c r="K8" s="163" t="s">
        <v>67</v>
      </c>
      <c r="L8" s="163" t="s">
        <v>65</v>
      </c>
      <c r="M8" s="163" t="s">
        <v>103</v>
      </c>
      <c r="N8" s="163" t="s">
        <v>60</v>
      </c>
      <c r="O8" s="163" t="s">
        <v>61</v>
      </c>
      <c r="P8" s="163" t="s">
        <v>58</v>
      </c>
      <c r="Q8" s="163" t="s">
        <v>104</v>
      </c>
      <c r="R8" s="163" t="s">
        <v>62</v>
      </c>
      <c r="S8" s="163" t="s">
        <v>105</v>
      </c>
      <c r="T8" s="163" t="s">
        <v>26</v>
      </c>
      <c r="U8" s="163" t="s">
        <v>66</v>
      </c>
      <c r="V8" s="163" t="s">
        <v>106</v>
      </c>
      <c r="W8" s="163" t="s">
        <v>63</v>
      </c>
      <c r="X8" s="162" t="s">
        <v>64</v>
      </c>
      <c r="Y8" s="164" t="s">
        <v>147</v>
      </c>
      <c r="Z8" s="165" t="s">
        <v>14</v>
      </c>
    </row>
    <row r="9" spans="2:29" s="19" customFormat="1" ht="15">
      <c r="B9" s="20"/>
      <c r="D9" s="101" t="s">
        <v>20</v>
      </c>
      <c r="E9" s="82" t="s">
        <v>27</v>
      </c>
      <c r="F9" s="102">
        <v>91</v>
      </c>
      <c r="G9" s="102">
        <v>0</v>
      </c>
      <c r="H9" s="102">
        <v>204</v>
      </c>
      <c r="I9" s="102">
        <v>0</v>
      </c>
      <c r="J9" s="102">
        <v>0</v>
      </c>
      <c r="K9" s="102">
        <v>0</v>
      </c>
      <c r="L9" s="102">
        <v>0</v>
      </c>
      <c r="M9" s="102">
        <v>0</v>
      </c>
      <c r="N9" s="102">
        <v>1567</v>
      </c>
      <c r="O9" s="102">
        <v>4099</v>
      </c>
      <c r="P9" s="102">
        <v>0</v>
      </c>
      <c r="Q9" s="102">
        <v>0</v>
      </c>
      <c r="R9" s="102">
        <v>21</v>
      </c>
      <c r="S9" s="102">
        <v>0</v>
      </c>
      <c r="T9" s="102">
        <v>0</v>
      </c>
      <c r="U9" s="102">
        <v>0</v>
      </c>
      <c r="V9" s="102">
        <v>0</v>
      </c>
      <c r="W9" s="102">
        <v>0</v>
      </c>
      <c r="X9" s="102">
        <v>0</v>
      </c>
      <c r="Y9" s="102">
        <v>0</v>
      </c>
      <c r="Z9" s="175">
        <f>SUM(F9:Y9)</f>
        <v>5982</v>
      </c>
      <c r="AA9" s="146"/>
      <c r="AB9" s="146"/>
      <c r="AC9" s="146"/>
    </row>
    <row r="10" spans="2:26" s="19" customFormat="1" ht="15">
      <c r="B10" s="20"/>
      <c r="D10" s="101" t="s">
        <v>39</v>
      </c>
      <c r="E10" s="82" t="s">
        <v>28</v>
      </c>
      <c r="F10" s="102">
        <v>497</v>
      </c>
      <c r="G10" s="102">
        <v>0</v>
      </c>
      <c r="H10" s="102">
        <v>273</v>
      </c>
      <c r="I10" s="102">
        <v>0</v>
      </c>
      <c r="J10" s="102">
        <v>0</v>
      </c>
      <c r="K10" s="102">
        <v>0</v>
      </c>
      <c r="L10" s="102">
        <v>0</v>
      </c>
      <c r="M10" s="102">
        <v>225</v>
      </c>
      <c r="N10" s="102">
        <v>122</v>
      </c>
      <c r="O10" s="102">
        <v>369</v>
      </c>
      <c r="P10" s="102">
        <v>0</v>
      </c>
      <c r="Q10" s="102">
        <v>0</v>
      </c>
      <c r="R10" s="102">
        <v>60</v>
      </c>
      <c r="S10" s="102">
        <v>0</v>
      </c>
      <c r="T10" s="102">
        <v>0</v>
      </c>
      <c r="U10" s="102">
        <v>0</v>
      </c>
      <c r="V10" s="102">
        <v>0</v>
      </c>
      <c r="W10" s="102">
        <v>22</v>
      </c>
      <c r="X10" s="102">
        <v>0</v>
      </c>
      <c r="Y10" s="102">
        <v>0</v>
      </c>
      <c r="Z10" s="110">
        <f>SUM(F10:Y10)</f>
        <v>1568</v>
      </c>
    </row>
    <row r="11" spans="2:26" s="19" customFormat="1" ht="15">
      <c r="B11" s="20"/>
      <c r="D11" s="101" t="s">
        <v>1</v>
      </c>
      <c r="E11" s="82" t="s">
        <v>10</v>
      </c>
      <c r="F11" s="102">
        <v>8530</v>
      </c>
      <c r="G11" s="102">
        <v>28946</v>
      </c>
      <c r="H11" s="102">
        <v>8430</v>
      </c>
      <c r="I11" s="102">
        <v>0</v>
      </c>
      <c r="J11" s="102">
        <v>0</v>
      </c>
      <c r="K11" s="102">
        <v>0</v>
      </c>
      <c r="L11" s="102">
        <v>74</v>
      </c>
      <c r="M11" s="102">
        <v>4607</v>
      </c>
      <c r="N11" s="102">
        <v>9968</v>
      </c>
      <c r="O11" s="102">
        <v>20933</v>
      </c>
      <c r="P11" s="102">
        <v>10</v>
      </c>
      <c r="Q11" s="102">
        <v>26</v>
      </c>
      <c r="R11" s="102">
        <v>2140</v>
      </c>
      <c r="S11" s="102">
        <v>34</v>
      </c>
      <c r="T11" s="102">
        <v>0</v>
      </c>
      <c r="U11" s="102">
        <v>99</v>
      </c>
      <c r="V11" s="102">
        <v>0</v>
      </c>
      <c r="W11" s="102">
        <v>4003</v>
      </c>
      <c r="X11" s="102">
        <v>378224</v>
      </c>
      <c r="Y11" s="102">
        <v>97135</v>
      </c>
      <c r="Z11" s="110">
        <f>SUM(F11:Y11)</f>
        <v>563159</v>
      </c>
    </row>
    <row r="12" spans="2:26" s="19" customFormat="1" ht="15">
      <c r="B12" s="20"/>
      <c r="D12" s="101" t="s">
        <v>57</v>
      </c>
      <c r="E12" s="82" t="s">
        <v>29</v>
      </c>
      <c r="F12" s="102">
        <v>587</v>
      </c>
      <c r="G12" s="102">
        <v>0</v>
      </c>
      <c r="H12" s="102">
        <v>1149</v>
      </c>
      <c r="I12" s="102">
        <v>0</v>
      </c>
      <c r="J12" s="102">
        <v>0</v>
      </c>
      <c r="K12" s="102">
        <v>0</v>
      </c>
      <c r="L12" s="102">
        <v>68</v>
      </c>
      <c r="M12" s="102">
        <v>1054</v>
      </c>
      <c r="N12" s="102">
        <v>1695</v>
      </c>
      <c r="O12" s="102">
        <v>1558</v>
      </c>
      <c r="P12" s="102">
        <v>0</v>
      </c>
      <c r="Q12" s="102">
        <v>0</v>
      </c>
      <c r="R12" s="102">
        <v>175</v>
      </c>
      <c r="S12" s="102">
        <v>0</v>
      </c>
      <c r="T12" s="102">
        <v>0</v>
      </c>
      <c r="U12" s="102">
        <v>0</v>
      </c>
      <c r="V12" s="102">
        <v>0</v>
      </c>
      <c r="W12" s="102">
        <v>115</v>
      </c>
      <c r="X12" s="102">
        <v>625</v>
      </c>
      <c r="Y12" s="102">
        <v>0</v>
      </c>
      <c r="Z12" s="110">
        <f aca="true" t="shared" si="0" ref="Z12:Z37">SUM(F12:Y12)</f>
        <v>7026</v>
      </c>
    </row>
    <row r="13" spans="2:26" s="19" customFormat="1" ht="15">
      <c r="B13" s="20"/>
      <c r="D13" s="101" t="s">
        <v>40</v>
      </c>
      <c r="E13" s="82" t="s">
        <v>30</v>
      </c>
      <c r="F13" s="102">
        <v>1254</v>
      </c>
      <c r="G13" s="102">
        <v>347</v>
      </c>
      <c r="H13" s="102">
        <v>2580</v>
      </c>
      <c r="I13" s="102">
        <v>55</v>
      </c>
      <c r="J13" s="102">
        <v>0</v>
      </c>
      <c r="K13" s="102">
        <v>0</v>
      </c>
      <c r="L13" s="102">
        <v>137</v>
      </c>
      <c r="M13" s="102">
        <v>1407</v>
      </c>
      <c r="N13" s="102">
        <v>1792</v>
      </c>
      <c r="O13" s="102">
        <v>3036</v>
      </c>
      <c r="P13" s="102">
        <v>0</v>
      </c>
      <c r="Q13" s="102">
        <v>0</v>
      </c>
      <c r="R13" s="102">
        <v>459</v>
      </c>
      <c r="S13" s="102">
        <v>0</v>
      </c>
      <c r="T13" s="102">
        <v>0</v>
      </c>
      <c r="U13" s="102">
        <v>0</v>
      </c>
      <c r="V13" s="102">
        <v>0</v>
      </c>
      <c r="W13" s="102">
        <v>422</v>
      </c>
      <c r="X13" s="102">
        <v>623</v>
      </c>
      <c r="Y13" s="102">
        <v>0</v>
      </c>
      <c r="Z13" s="110">
        <f t="shared" si="0"/>
        <v>12112</v>
      </c>
    </row>
    <row r="14" spans="2:26" s="19" customFormat="1" ht="15">
      <c r="B14" s="20"/>
      <c r="D14" s="101" t="s">
        <v>3</v>
      </c>
      <c r="E14" s="82" t="s">
        <v>11</v>
      </c>
      <c r="F14" s="102">
        <v>1540</v>
      </c>
      <c r="G14" s="102">
        <v>12</v>
      </c>
      <c r="H14" s="102">
        <v>647</v>
      </c>
      <c r="I14" s="102">
        <v>0</v>
      </c>
      <c r="J14" s="102">
        <v>0</v>
      </c>
      <c r="K14" s="102">
        <v>0</v>
      </c>
      <c r="L14" s="102">
        <v>433</v>
      </c>
      <c r="M14" s="102">
        <v>5286</v>
      </c>
      <c r="N14" s="102">
        <v>468</v>
      </c>
      <c r="O14" s="102">
        <v>443</v>
      </c>
      <c r="P14" s="102">
        <v>0</v>
      </c>
      <c r="Q14" s="102">
        <v>0</v>
      </c>
      <c r="R14" s="102">
        <v>1772</v>
      </c>
      <c r="S14" s="102">
        <v>0</v>
      </c>
      <c r="T14" s="102">
        <v>0</v>
      </c>
      <c r="U14" s="102">
        <v>312</v>
      </c>
      <c r="V14" s="102">
        <v>0</v>
      </c>
      <c r="W14" s="102">
        <v>14</v>
      </c>
      <c r="X14" s="102">
        <v>0</v>
      </c>
      <c r="Y14" s="102">
        <v>0</v>
      </c>
      <c r="Z14" s="110">
        <f t="shared" si="0"/>
        <v>10927</v>
      </c>
    </row>
    <row r="15" spans="2:26" s="19" customFormat="1" ht="15">
      <c r="B15" s="20"/>
      <c r="D15" s="101" t="s">
        <v>88</v>
      </c>
      <c r="E15" s="82" t="s">
        <v>31</v>
      </c>
      <c r="F15" s="102">
        <v>17973</v>
      </c>
      <c r="G15" s="102">
        <v>3581</v>
      </c>
      <c r="H15" s="102">
        <v>21507</v>
      </c>
      <c r="I15" s="102">
        <v>0</v>
      </c>
      <c r="J15" s="102">
        <v>0</v>
      </c>
      <c r="K15" s="102">
        <v>0</v>
      </c>
      <c r="L15" s="102">
        <v>4383</v>
      </c>
      <c r="M15" s="102">
        <v>73759</v>
      </c>
      <c r="N15" s="102">
        <v>45551</v>
      </c>
      <c r="O15" s="102">
        <v>9867</v>
      </c>
      <c r="P15" s="102">
        <v>0</v>
      </c>
      <c r="Q15" s="102">
        <v>0</v>
      </c>
      <c r="R15" s="102">
        <v>25077</v>
      </c>
      <c r="S15" s="102">
        <v>0</v>
      </c>
      <c r="T15" s="102">
        <v>0</v>
      </c>
      <c r="U15" s="102">
        <v>0</v>
      </c>
      <c r="V15" s="102">
        <v>0</v>
      </c>
      <c r="W15" s="102">
        <v>565</v>
      </c>
      <c r="X15" s="102">
        <v>502</v>
      </c>
      <c r="Y15" s="102">
        <v>0</v>
      </c>
      <c r="Z15" s="110">
        <f t="shared" si="0"/>
        <v>202765</v>
      </c>
    </row>
    <row r="16" spans="2:26" s="19" customFormat="1" ht="15">
      <c r="B16" s="20"/>
      <c r="D16" s="101" t="s">
        <v>4</v>
      </c>
      <c r="E16" s="82" t="s">
        <v>32</v>
      </c>
      <c r="F16" s="102">
        <v>2400</v>
      </c>
      <c r="G16" s="102">
        <v>0</v>
      </c>
      <c r="H16" s="102">
        <v>841</v>
      </c>
      <c r="I16" s="102">
        <v>0</v>
      </c>
      <c r="J16" s="102">
        <v>0</v>
      </c>
      <c r="K16" s="102">
        <v>0</v>
      </c>
      <c r="L16" s="102">
        <v>0</v>
      </c>
      <c r="M16" s="102">
        <v>2110</v>
      </c>
      <c r="N16" s="102">
        <v>3620</v>
      </c>
      <c r="O16" s="102">
        <v>1014</v>
      </c>
      <c r="P16" s="102">
        <v>0</v>
      </c>
      <c r="Q16" s="102">
        <v>0</v>
      </c>
      <c r="R16" s="102">
        <v>749</v>
      </c>
      <c r="S16" s="102">
        <v>0</v>
      </c>
      <c r="T16" s="102">
        <v>0</v>
      </c>
      <c r="U16" s="102">
        <v>0</v>
      </c>
      <c r="V16" s="102">
        <v>0</v>
      </c>
      <c r="W16" s="102">
        <v>70</v>
      </c>
      <c r="X16" s="102">
        <v>0</v>
      </c>
      <c r="Y16" s="102">
        <v>0</v>
      </c>
      <c r="Z16" s="110">
        <f>SUM(F16:Y16)</f>
        <v>10804</v>
      </c>
    </row>
    <row r="17" spans="2:26" s="19" customFormat="1" ht="15">
      <c r="B17" s="20"/>
      <c r="D17" s="101" t="s">
        <v>7</v>
      </c>
      <c r="E17" s="82" t="s">
        <v>33</v>
      </c>
      <c r="F17" s="102">
        <v>0</v>
      </c>
      <c r="G17" s="102">
        <v>0</v>
      </c>
      <c r="H17" s="102">
        <v>0</v>
      </c>
      <c r="I17" s="102">
        <v>0</v>
      </c>
      <c r="J17" s="102">
        <v>0</v>
      </c>
      <c r="K17" s="102">
        <v>0</v>
      </c>
      <c r="L17" s="102">
        <v>0</v>
      </c>
      <c r="M17" s="102">
        <v>0</v>
      </c>
      <c r="N17" s="102">
        <v>0</v>
      </c>
      <c r="O17" s="102">
        <v>0</v>
      </c>
      <c r="P17" s="102">
        <v>0</v>
      </c>
      <c r="Q17" s="102">
        <v>0</v>
      </c>
      <c r="R17" s="102">
        <v>0</v>
      </c>
      <c r="S17" s="102">
        <v>0</v>
      </c>
      <c r="T17" s="102">
        <v>0</v>
      </c>
      <c r="U17" s="102">
        <v>0</v>
      </c>
      <c r="V17" s="102">
        <v>0</v>
      </c>
      <c r="W17" s="102">
        <v>0</v>
      </c>
      <c r="X17" s="102">
        <v>0</v>
      </c>
      <c r="Y17" s="102">
        <v>0</v>
      </c>
      <c r="Z17" s="110">
        <f>SUM(F17:Y17)</f>
        <v>0</v>
      </c>
    </row>
    <row r="18" spans="2:26" s="19" customFormat="1" ht="15">
      <c r="B18" s="20"/>
      <c r="D18" s="101" t="s">
        <v>6</v>
      </c>
      <c r="E18" s="82" t="s">
        <v>13</v>
      </c>
      <c r="F18" s="102">
        <v>59</v>
      </c>
      <c r="G18" s="102">
        <v>0</v>
      </c>
      <c r="H18" s="102">
        <v>832</v>
      </c>
      <c r="I18" s="102">
        <v>0</v>
      </c>
      <c r="J18" s="102">
        <v>0</v>
      </c>
      <c r="K18" s="102">
        <v>0</v>
      </c>
      <c r="L18" s="102">
        <v>0</v>
      </c>
      <c r="M18" s="102">
        <v>665</v>
      </c>
      <c r="N18" s="102">
        <v>8673</v>
      </c>
      <c r="O18" s="102">
        <v>404</v>
      </c>
      <c r="P18" s="102">
        <v>0</v>
      </c>
      <c r="Q18" s="102">
        <v>6</v>
      </c>
      <c r="R18" s="102">
        <v>819</v>
      </c>
      <c r="S18" s="102">
        <v>0</v>
      </c>
      <c r="T18" s="102">
        <v>0</v>
      </c>
      <c r="U18" s="102">
        <v>150</v>
      </c>
      <c r="V18" s="102">
        <v>0</v>
      </c>
      <c r="W18" s="102">
        <v>26</v>
      </c>
      <c r="X18" s="102">
        <v>0</v>
      </c>
      <c r="Y18" s="102">
        <v>0</v>
      </c>
      <c r="Z18" s="110">
        <f t="shared" si="0"/>
        <v>11634</v>
      </c>
    </row>
    <row r="19" spans="4:26" s="19" customFormat="1" ht="15">
      <c r="D19" s="101" t="s">
        <v>42</v>
      </c>
      <c r="E19" s="82" t="s">
        <v>9</v>
      </c>
      <c r="F19" s="102">
        <v>4307</v>
      </c>
      <c r="G19" s="102">
        <v>0</v>
      </c>
      <c r="H19" s="102">
        <v>3089</v>
      </c>
      <c r="I19" s="102">
        <v>0</v>
      </c>
      <c r="J19" s="102">
        <v>0</v>
      </c>
      <c r="K19" s="102">
        <v>6</v>
      </c>
      <c r="L19" s="102">
        <v>29</v>
      </c>
      <c r="M19" s="102">
        <v>168</v>
      </c>
      <c r="N19" s="102">
        <v>401</v>
      </c>
      <c r="O19" s="102">
        <v>109289</v>
      </c>
      <c r="P19" s="102">
        <v>0</v>
      </c>
      <c r="Q19" s="102">
        <v>0</v>
      </c>
      <c r="R19" s="102">
        <v>328</v>
      </c>
      <c r="S19" s="102">
        <v>0</v>
      </c>
      <c r="T19" s="102">
        <v>0</v>
      </c>
      <c r="U19" s="102">
        <v>0</v>
      </c>
      <c r="V19" s="102">
        <v>0</v>
      </c>
      <c r="W19" s="102">
        <v>2423</v>
      </c>
      <c r="X19" s="102">
        <v>129</v>
      </c>
      <c r="Y19" s="102">
        <v>0</v>
      </c>
      <c r="Z19" s="110">
        <f t="shared" si="0"/>
        <v>120169</v>
      </c>
    </row>
    <row r="20" spans="4:29" s="146" customFormat="1" ht="15">
      <c r="D20" s="147" t="s">
        <v>5</v>
      </c>
      <c r="E20" s="148" t="s">
        <v>12</v>
      </c>
      <c r="F20" s="102">
        <v>4102</v>
      </c>
      <c r="G20" s="102">
        <v>0</v>
      </c>
      <c r="H20" s="102">
        <v>3135</v>
      </c>
      <c r="I20" s="102">
        <v>0</v>
      </c>
      <c r="J20" s="102">
        <v>0</v>
      </c>
      <c r="K20" s="102">
        <v>0</v>
      </c>
      <c r="L20" s="102">
        <v>210</v>
      </c>
      <c r="M20" s="102">
        <v>4770</v>
      </c>
      <c r="N20" s="102">
        <v>5021</v>
      </c>
      <c r="O20" s="102">
        <v>8481</v>
      </c>
      <c r="P20" s="102">
        <v>0</v>
      </c>
      <c r="Q20" s="102">
        <v>0</v>
      </c>
      <c r="R20" s="102">
        <v>2755</v>
      </c>
      <c r="S20" s="102">
        <v>0</v>
      </c>
      <c r="T20" s="102">
        <v>0</v>
      </c>
      <c r="U20" s="102">
        <v>0</v>
      </c>
      <c r="V20" s="102">
        <v>0</v>
      </c>
      <c r="W20" s="102">
        <v>382</v>
      </c>
      <c r="X20" s="102">
        <v>0</v>
      </c>
      <c r="Y20" s="102">
        <v>0</v>
      </c>
      <c r="Z20" s="110">
        <f t="shared" si="0"/>
        <v>28856</v>
      </c>
      <c r="AA20" s="19"/>
      <c r="AB20" s="19"/>
      <c r="AC20" s="19"/>
    </row>
    <row r="21" spans="4:26" s="19" customFormat="1" ht="15">
      <c r="D21" s="101" t="s">
        <v>44</v>
      </c>
      <c r="E21" s="82" t="s">
        <v>36</v>
      </c>
      <c r="F21" s="102">
        <v>1355</v>
      </c>
      <c r="G21" s="102">
        <v>0</v>
      </c>
      <c r="H21" s="102">
        <v>287</v>
      </c>
      <c r="I21" s="102">
        <v>0</v>
      </c>
      <c r="J21" s="102">
        <v>0</v>
      </c>
      <c r="K21" s="102">
        <v>0</v>
      </c>
      <c r="L21" s="102">
        <v>0</v>
      </c>
      <c r="M21" s="102">
        <v>161</v>
      </c>
      <c r="N21" s="102">
        <v>139</v>
      </c>
      <c r="O21" s="102">
        <v>48333</v>
      </c>
      <c r="P21" s="102">
        <v>0</v>
      </c>
      <c r="Q21" s="102">
        <v>0</v>
      </c>
      <c r="R21" s="102">
        <v>99</v>
      </c>
      <c r="S21" s="102">
        <v>0</v>
      </c>
      <c r="T21" s="102">
        <v>0</v>
      </c>
      <c r="U21" s="102">
        <v>0</v>
      </c>
      <c r="V21" s="102">
        <v>0</v>
      </c>
      <c r="W21" s="102">
        <v>571</v>
      </c>
      <c r="X21" s="102">
        <v>315</v>
      </c>
      <c r="Y21" s="102">
        <v>0</v>
      </c>
      <c r="Z21" s="110">
        <f>SUM(F21:Y21)</f>
        <v>51260</v>
      </c>
    </row>
    <row r="22" spans="4:26" s="19" customFormat="1" ht="15">
      <c r="D22" s="101" t="s">
        <v>2</v>
      </c>
      <c r="E22" s="82" t="s">
        <v>37</v>
      </c>
      <c r="F22" s="102">
        <v>8487</v>
      </c>
      <c r="G22" s="102">
        <v>2</v>
      </c>
      <c r="H22" s="102">
        <v>8831</v>
      </c>
      <c r="I22" s="102">
        <v>0</v>
      </c>
      <c r="J22" s="102">
        <v>0</v>
      </c>
      <c r="K22" s="102">
        <v>100</v>
      </c>
      <c r="L22" s="102">
        <v>220</v>
      </c>
      <c r="M22" s="102">
        <v>2885</v>
      </c>
      <c r="N22" s="102">
        <v>7025</v>
      </c>
      <c r="O22" s="102">
        <v>177253</v>
      </c>
      <c r="P22" s="102">
        <v>0</v>
      </c>
      <c r="Q22" s="102">
        <v>34</v>
      </c>
      <c r="R22" s="102">
        <v>2187</v>
      </c>
      <c r="S22" s="102">
        <v>0</v>
      </c>
      <c r="T22" s="102">
        <v>0</v>
      </c>
      <c r="U22" s="102">
        <v>0</v>
      </c>
      <c r="V22" s="102">
        <v>0</v>
      </c>
      <c r="W22" s="102">
        <v>1179</v>
      </c>
      <c r="X22" s="102">
        <v>55</v>
      </c>
      <c r="Y22" s="102">
        <v>0</v>
      </c>
      <c r="Z22" s="110">
        <f t="shared" si="0"/>
        <v>208258</v>
      </c>
    </row>
    <row r="23" spans="4:26" s="19" customFormat="1" ht="15">
      <c r="D23" s="101" t="s">
        <v>45</v>
      </c>
      <c r="E23" s="82" t="s">
        <v>25</v>
      </c>
      <c r="F23" s="102">
        <v>950</v>
      </c>
      <c r="G23" s="102">
        <v>136</v>
      </c>
      <c r="H23" s="102">
        <v>741</v>
      </c>
      <c r="I23" s="102">
        <v>0</v>
      </c>
      <c r="J23" s="102">
        <v>0</v>
      </c>
      <c r="K23" s="102">
        <v>0</v>
      </c>
      <c r="L23" s="102">
        <v>104</v>
      </c>
      <c r="M23" s="102">
        <v>4</v>
      </c>
      <c r="N23" s="102">
        <v>6</v>
      </c>
      <c r="O23" s="102">
        <v>44926</v>
      </c>
      <c r="P23" s="102">
        <v>0</v>
      </c>
      <c r="Q23" s="102">
        <v>0</v>
      </c>
      <c r="R23" s="102">
        <v>49</v>
      </c>
      <c r="S23" s="102">
        <v>0</v>
      </c>
      <c r="T23" s="102">
        <v>0</v>
      </c>
      <c r="U23" s="102">
        <v>0</v>
      </c>
      <c r="V23" s="102">
        <v>0</v>
      </c>
      <c r="W23" s="102">
        <v>19</v>
      </c>
      <c r="X23" s="102">
        <v>0</v>
      </c>
      <c r="Y23" s="102">
        <v>0</v>
      </c>
      <c r="Z23" s="110">
        <f t="shared" si="0"/>
        <v>46935</v>
      </c>
    </row>
    <row r="24" spans="4:26" s="19" customFormat="1" ht="15">
      <c r="D24" s="101" t="s">
        <v>41</v>
      </c>
      <c r="E24" s="82" t="s">
        <v>34</v>
      </c>
      <c r="F24" s="102">
        <v>862</v>
      </c>
      <c r="G24" s="102">
        <v>57</v>
      </c>
      <c r="H24" s="102">
        <v>1115</v>
      </c>
      <c r="I24" s="102">
        <v>0</v>
      </c>
      <c r="J24" s="102">
        <v>0</v>
      </c>
      <c r="K24" s="102">
        <v>0</v>
      </c>
      <c r="L24" s="102">
        <v>10</v>
      </c>
      <c r="M24" s="102">
        <v>139</v>
      </c>
      <c r="N24" s="102">
        <v>178</v>
      </c>
      <c r="O24" s="102">
        <v>26844</v>
      </c>
      <c r="P24" s="102">
        <v>0</v>
      </c>
      <c r="Q24" s="102">
        <v>0</v>
      </c>
      <c r="R24" s="102">
        <v>82</v>
      </c>
      <c r="S24" s="102">
        <v>0</v>
      </c>
      <c r="T24" s="102">
        <v>0</v>
      </c>
      <c r="U24" s="102">
        <v>0</v>
      </c>
      <c r="V24" s="102">
        <v>0</v>
      </c>
      <c r="W24" s="102">
        <v>565</v>
      </c>
      <c r="X24" s="102">
        <v>0</v>
      </c>
      <c r="Y24" s="102">
        <v>0</v>
      </c>
      <c r="Z24" s="110">
        <f t="shared" si="0"/>
        <v>29852</v>
      </c>
    </row>
    <row r="25" spans="4:26" s="19" customFormat="1" ht="15">
      <c r="D25" s="101" t="s">
        <v>46</v>
      </c>
      <c r="E25" s="82" t="s">
        <v>38</v>
      </c>
      <c r="F25" s="102">
        <v>1513</v>
      </c>
      <c r="G25" s="102">
        <v>1</v>
      </c>
      <c r="H25" s="102">
        <v>2355</v>
      </c>
      <c r="I25" s="102">
        <v>0</v>
      </c>
      <c r="J25" s="102">
        <v>0</v>
      </c>
      <c r="K25" s="102">
        <v>0</v>
      </c>
      <c r="L25" s="102">
        <v>153</v>
      </c>
      <c r="M25" s="102">
        <v>785</v>
      </c>
      <c r="N25" s="102">
        <v>1876</v>
      </c>
      <c r="O25" s="102">
        <v>43528</v>
      </c>
      <c r="P25" s="102">
        <v>0</v>
      </c>
      <c r="Q25" s="102">
        <v>2</v>
      </c>
      <c r="R25" s="102">
        <v>946</v>
      </c>
      <c r="S25" s="102">
        <v>0</v>
      </c>
      <c r="T25" s="102">
        <v>0</v>
      </c>
      <c r="U25" s="102">
        <v>0</v>
      </c>
      <c r="V25" s="102">
        <v>0</v>
      </c>
      <c r="W25" s="102">
        <v>1040</v>
      </c>
      <c r="X25" s="102">
        <v>0</v>
      </c>
      <c r="Y25" s="102">
        <v>0</v>
      </c>
      <c r="Z25" s="110">
        <f t="shared" si="0"/>
        <v>52199</v>
      </c>
    </row>
    <row r="26" spans="4:26" s="19" customFormat="1" ht="15">
      <c r="D26" s="138" t="s">
        <v>43</v>
      </c>
      <c r="E26" s="139" t="s">
        <v>35</v>
      </c>
      <c r="F26" s="102">
        <v>1754</v>
      </c>
      <c r="G26" s="102">
        <v>15</v>
      </c>
      <c r="H26" s="102">
        <v>3153</v>
      </c>
      <c r="I26" s="102">
        <v>0</v>
      </c>
      <c r="J26" s="102">
        <v>0</v>
      </c>
      <c r="K26" s="102">
        <v>0</v>
      </c>
      <c r="L26" s="102">
        <v>0</v>
      </c>
      <c r="M26" s="102">
        <v>1702</v>
      </c>
      <c r="N26" s="102">
        <v>6078</v>
      </c>
      <c r="O26" s="102">
        <v>42311</v>
      </c>
      <c r="P26" s="102">
        <v>0</v>
      </c>
      <c r="Q26" s="102">
        <v>0</v>
      </c>
      <c r="R26" s="102">
        <v>1371</v>
      </c>
      <c r="S26" s="102">
        <v>0</v>
      </c>
      <c r="T26" s="102">
        <v>0</v>
      </c>
      <c r="U26" s="102">
        <v>0</v>
      </c>
      <c r="V26" s="102">
        <v>0</v>
      </c>
      <c r="W26" s="102">
        <v>680</v>
      </c>
      <c r="X26" s="102">
        <v>0</v>
      </c>
      <c r="Y26" s="102">
        <v>0</v>
      </c>
      <c r="Z26" s="110">
        <f t="shared" si="0"/>
        <v>57064</v>
      </c>
    </row>
    <row r="27" spans="4:26" s="19" customFormat="1" ht="18" customHeight="1">
      <c r="D27" s="101" t="s">
        <v>75</v>
      </c>
      <c r="E27" s="85" t="s">
        <v>150</v>
      </c>
      <c r="F27" s="102">
        <v>251</v>
      </c>
      <c r="G27" s="102">
        <v>0</v>
      </c>
      <c r="H27" s="102">
        <v>452</v>
      </c>
      <c r="I27" s="102">
        <v>0</v>
      </c>
      <c r="J27" s="102">
        <v>0</v>
      </c>
      <c r="K27" s="102">
        <v>0</v>
      </c>
      <c r="L27" s="102">
        <v>0</v>
      </c>
      <c r="M27" s="102">
        <v>83</v>
      </c>
      <c r="N27" s="102">
        <v>164</v>
      </c>
      <c r="O27" s="102">
        <v>6253</v>
      </c>
      <c r="P27" s="102">
        <v>0</v>
      </c>
      <c r="Q27" s="102">
        <v>0</v>
      </c>
      <c r="R27" s="102">
        <v>91</v>
      </c>
      <c r="S27" s="102">
        <v>0</v>
      </c>
      <c r="T27" s="102">
        <v>0</v>
      </c>
      <c r="U27" s="102">
        <v>0</v>
      </c>
      <c r="V27" s="102">
        <v>0</v>
      </c>
      <c r="W27" s="102">
        <v>294</v>
      </c>
      <c r="X27" s="102">
        <v>9114</v>
      </c>
      <c r="Y27" s="102">
        <v>0</v>
      </c>
      <c r="Z27" s="110">
        <f>SUM(F27:Y27)</f>
        <v>16702</v>
      </c>
    </row>
    <row r="28" spans="4:26" s="19" customFormat="1" ht="15">
      <c r="D28" s="101" t="s">
        <v>72</v>
      </c>
      <c r="E28" s="85" t="s">
        <v>94</v>
      </c>
      <c r="F28" s="102">
        <v>25</v>
      </c>
      <c r="G28" s="102">
        <v>0</v>
      </c>
      <c r="H28" s="102">
        <v>0</v>
      </c>
      <c r="I28" s="102">
        <v>0</v>
      </c>
      <c r="J28" s="102">
        <v>0</v>
      </c>
      <c r="K28" s="102">
        <v>0</v>
      </c>
      <c r="L28" s="102">
        <v>0</v>
      </c>
      <c r="M28" s="102">
        <v>0</v>
      </c>
      <c r="N28" s="102">
        <v>0</v>
      </c>
      <c r="O28" s="102">
        <v>15820</v>
      </c>
      <c r="P28" s="102">
        <v>0</v>
      </c>
      <c r="Q28" s="102">
        <v>0</v>
      </c>
      <c r="R28" s="102">
        <v>0</v>
      </c>
      <c r="S28" s="102">
        <v>0</v>
      </c>
      <c r="T28" s="102">
        <v>0</v>
      </c>
      <c r="U28" s="102">
        <v>0</v>
      </c>
      <c r="V28" s="102">
        <v>0</v>
      </c>
      <c r="W28" s="102">
        <v>0</v>
      </c>
      <c r="X28" s="102">
        <v>0</v>
      </c>
      <c r="Y28" s="102">
        <v>0</v>
      </c>
      <c r="Z28" s="110">
        <f t="shared" si="0"/>
        <v>15845</v>
      </c>
    </row>
    <row r="29" spans="4:26" s="19" customFormat="1" ht="15">
      <c r="D29" s="101" t="s">
        <v>69</v>
      </c>
      <c r="E29" s="85" t="s">
        <v>95</v>
      </c>
      <c r="F29" s="102">
        <v>0</v>
      </c>
      <c r="G29" s="102">
        <v>0</v>
      </c>
      <c r="H29" s="102">
        <v>0</v>
      </c>
      <c r="I29" s="102">
        <v>0</v>
      </c>
      <c r="J29" s="102">
        <v>0</v>
      </c>
      <c r="K29" s="102">
        <v>0</v>
      </c>
      <c r="L29" s="102">
        <v>0</v>
      </c>
      <c r="M29" s="102">
        <v>0</v>
      </c>
      <c r="N29" s="102">
        <v>0</v>
      </c>
      <c r="O29" s="102">
        <v>12297</v>
      </c>
      <c r="P29" s="102">
        <v>0</v>
      </c>
      <c r="Q29" s="102">
        <v>0</v>
      </c>
      <c r="R29" s="102">
        <v>0</v>
      </c>
      <c r="S29" s="102">
        <v>0</v>
      </c>
      <c r="T29" s="102">
        <v>0</v>
      </c>
      <c r="U29" s="102">
        <v>0</v>
      </c>
      <c r="V29" s="102">
        <v>0</v>
      </c>
      <c r="W29" s="102">
        <v>0</v>
      </c>
      <c r="X29" s="102">
        <v>0</v>
      </c>
      <c r="Y29" s="102">
        <v>0</v>
      </c>
      <c r="Z29" s="110">
        <f t="shared" si="0"/>
        <v>12297</v>
      </c>
    </row>
    <row r="30" spans="4:26" s="19" customFormat="1" ht="15">
      <c r="D30" s="101" t="s">
        <v>73</v>
      </c>
      <c r="E30" s="85" t="s">
        <v>70</v>
      </c>
      <c r="F30" s="102">
        <v>319</v>
      </c>
      <c r="G30" s="102">
        <v>5</v>
      </c>
      <c r="H30" s="102">
        <v>1812</v>
      </c>
      <c r="I30" s="102">
        <v>0</v>
      </c>
      <c r="J30" s="102">
        <v>0</v>
      </c>
      <c r="K30" s="102">
        <v>0</v>
      </c>
      <c r="L30" s="102">
        <v>125</v>
      </c>
      <c r="M30" s="102">
        <v>320</v>
      </c>
      <c r="N30" s="102">
        <v>387</v>
      </c>
      <c r="O30" s="102">
        <v>10268</v>
      </c>
      <c r="P30" s="102">
        <v>0</v>
      </c>
      <c r="Q30" s="102">
        <v>10</v>
      </c>
      <c r="R30" s="102">
        <v>228</v>
      </c>
      <c r="S30" s="102">
        <v>0</v>
      </c>
      <c r="T30" s="102">
        <v>0</v>
      </c>
      <c r="U30" s="102">
        <v>0</v>
      </c>
      <c r="V30" s="102">
        <v>0</v>
      </c>
      <c r="W30" s="102">
        <v>655</v>
      </c>
      <c r="X30" s="102">
        <v>1077</v>
      </c>
      <c r="Y30" s="102">
        <v>0</v>
      </c>
      <c r="Z30" s="110">
        <f t="shared" si="0"/>
        <v>15206</v>
      </c>
    </row>
    <row r="31" spans="2:26" s="19" customFormat="1" ht="15">
      <c r="B31" s="20"/>
      <c r="D31" s="101" t="s">
        <v>74</v>
      </c>
      <c r="E31" s="85" t="s">
        <v>71</v>
      </c>
      <c r="F31" s="102">
        <v>118</v>
      </c>
      <c r="G31" s="102">
        <v>0</v>
      </c>
      <c r="H31" s="102">
        <v>297</v>
      </c>
      <c r="I31" s="102">
        <v>0</v>
      </c>
      <c r="J31" s="102">
        <v>0</v>
      </c>
      <c r="K31" s="102">
        <v>0</v>
      </c>
      <c r="L31" s="102">
        <v>0</v>
      </c>
      <c r="M31" s="102">
        <v>66</v>
      </c>
      <c r="N31" s="102">
        <v>20</v>
      </c>
      <c r="O31" s="102">
        <v>3878</v>
      </c>
      <c r="P31" s="102">
        <v>0</v>
      </c>
      <c r="Q31" s="102">
        <v>0</v>
      </c>
      <c r="R31" s="102">
        <v>33</v>
      </c>
      <c r="S31" s="102">
        <v>0</v>
      </c>
      <c r="T31" s="102">
        <v>0</v>
      </c>
      <c r="U31" s="102">
        <v>0</v>
      </c>
      <c r="V31" s="102">
        <v>0</v>
      </c>
      <c r="W31" s="102">
        <v>104</v>
      </c>
      <c r="X31" s="102">
        <v>0</v>
      </c>
      <c r="Y31" s="102">
        <v>0</v>
      </c>
      <c r="Z31" s="110">
        <f t="shared" si="0"/>
        <v>4516</v>
      </c>
    </row>
    <row r="32" spans="2:26" s="19" customFormat="1" ht="15">
      <c r="B32" s="20"/>
      <c r="D32" s="101" t="s">
        <v>89</v>
      </c>
      <c r="E32" s="85" t="s">
        <v>87</v>
      </c>
      <c r="F32" s="102">
        <v>4544</v>
      </c>
      <c r="G32" s="102">
        <v>483</v>
      </c>
      <c r="H32" s="102">
        <v>4990</v>
      </c>
      <c r="I32" s="102">
        <v>0</v>
      </c>
      <c r="J32" s="102">
        <v>0</v>
      </c>
      <c r="K32" s="102">
        <v>0</v>
      </c>
      <c r="L32" s="102">
        <v>1352</v>
      </c>
      <c r="M32" s="102">
        <v>5570</v>
      </c>
      <c r="N32" s="102">
        <v>9802</v>
      </c>
      <c r="O32" s="102">
        <v>36062</v>
      </c>
      <c r="P32" s="102">
        <v>27</v>
      </c>
      <c r="Q32" s="102">
        <v>0</v>
      </c>
      <c r="R32" s="102">
        <v>2156</v>
      </c>
      <c r="S32" s="102">
        <v>0</v>
      </c>
      <c r="T32" s="102">
        <v>58</v>
      </c>
      <c r="U32" s="102">
        <v>0</v>
      </c>
      <c r="V32" s="102">
        <v>0</v>
      </c>
      <c r="W32" s="102">
        <v>619</v>
      </c>
      <c r="X32" s="102">
        <v>1392</v>
      </c>
      <c r="Y32" s="102">
        <v>0</v>
      </c>
      <c r="Z32" s="110">
        <f t="shared" si="0"/>
        <v>67055</v>
      </c>
    </row>
    <row r="33" spans="2:26" s="19" customFormat="1" ht="15">
      <c r="B33" s="20"/>
      <c r="D33" s="101" t="s">
        <v>90</v>
      </c>
      <c r="E33" s="85" t="s">
        <v>96</v>
      </c>
      <c r="F33" s="102">
        <v>619</v>
      </c>
      <c r="G33" s="102">
        <v>0</v>
      </c>
      <c r="H33" s="102">
        <v>133</v>
      </c>
      <c r="I33" s="102">
        <v>0</v>
      </c>
      <c r="J33" s="102">
        <v>0</v>
      </c>
      <c r="K33" s="102">
        <v>0</v>
      </c>
      <c r="L33" s="102">
        <v>41</v>
      </c>
      <c r="M33" s="102">
        <v>0</v>
      </c>
      <c r="N33" s="102">
        <v>65</v>
      </c>
      <c r="O33" s="102">
        <v>33752</v>
      </c>
      <c r="P33" s="102">
        <v>0</v>
      </c>
      <c r="Q33" s="102">
        <v>0</v>
      </c>
      <c r="R33" s="102">
        <v>73</v>
      </c>
      <c r="S33" s="102">
        <v>0</v>
      </c>
      <c r="T33" s="102">
        <v>0</v>
      </c>
      <c r="U33" s="102">
        <v>0</v>
      </c>
      <c r="V33" s="102">
        <v>0</v>
      </c>
      <c r="W33" s="102">
        <v>124</v>
      </c>
      <c r="X33" s="102">
        <v>0</v>
      </c>
      <c r="Y33" s="102">
        <v>0</v>
      </c>
      <c r="Z33" s="110">
        <f t="shared" si="0"/>
        <v>34807</v>
      </c>
    </row>
    <row r="34" spans="2:26" s="19" customFormat="1" ht="15">
      <c r="B34" s="20"/>
      <c r="D34" s="101" t="s">
        <v>91</v>
      </c>
      <c r="E34" s="85" t="s">
        <v>97</v>
      </c>
      <c r="F34" s="102">
        <v>34</v>
      </c>
      <c r="G34" s="102">
        <v>0</v>
      </c>
      <c r="H34" s="102">
        <v>56</v>
      </c>
      <c r="I34" s="102">
        <v>0</v>
      </c>
      <c r="J34" s="102">
        <v>0</v>
      </c>
      <c r="K34" s="102">
        <v>0</v>
      </c>
      <c r="L34" s="102">
        <v>6</v>
      </c>
      <c r="M34" s="102">
        <v>65</v>
      </c>
      <c r="N34" s="102">
        <v>32</v>
      </c>
      <c r="O34" s="102">
        <v>1008</v>
      </c>
      <c r="P34" s="102">
        <v>0</v>
      </c>
      <c r="Q34" s="102">
        <v>0</v>
      </c>
      <c r="R34" s="102">
        <v>3</v>
      </c>
      <c r="S34" s="102">
        <v>0</v>
      </c>
      <c r="T34" s="102">
        <v>0</v>
      </c>
      <c r="U34" s="102">
        <v>0</v>
      </c>
      <c r="V34" s="102">
        <v>0</v>
      </c>
      <c r="W34" s="102">
        <v>87</v>
      </c>
      <c r="X34" s="102">
        <v>0</v>
      </c>
      <c r="Y34" s="102">
        <v>0</v>
      </c>
      <c r="Z34" s="110">
        <f t="shared" si="0"/>
        <v>1291</v>
      </c>
    </row>
    <row r="35" spans="2:26" s="19" customFormat="1" ht="15">
      <c r="B35" s="20"/>
      <c r="D35" s="101" t="s">
        <v>92</v>
      </c>
      <c r="E35" s="85" t="s">
        <v>151</v>
      </c>
      <c r="F35" s="102">
        <v>7255</v>
      </c>
      <c r="G35" s="102">
        <v>0</v>
      </c>
      <c r="H35" s="102">
        <v>24906</v>
      </c>
      <c r="I35" s="102">
        <v>0</v>
      </c>
      <c r="J35" s="102">
        <v>0</v>
      </c>
      <c r="K35" s="102">
        <v>6</v>
      </c>
      <c r="L35" s="102">
        <v>126</v>
      </c>
      <c r="M35" s="102">
        <v>5338</v>
      </c>
      <c r="N35" s="102">
        <v>80702</v>
      </c>
      <c r="O35" s="102">
        <v>96626</v>
      </c>
      <c r="P35" s="102">
        <v>11</v>
      </c>
      <c r="Q35" s="102">
        <v>13</v>
      </c>
      <c r="R35" s="102">
        <v>11698</v>
      </c>
      <c r="S35" s="102">
        <v>0</v>
      </c>
      <c r="T35" s="102">
        <v>0</v>
      </c>
      <c r="U35" s="102">
        <v>160</v>
      </c>
      <c r="V35" s="102">
        <v>0</v>
      </c>
      <c r="W35" s="102">
        <v>3566</v>
      </c>
      <c r="X35" s="102">
        <v>2774</v>
      </c>
      <c r="Y35" s="102">
        <v>0</v>
      </c>
      <c r="Z35" s="110">
        <f t="shared" si="0"/>
        <v>233181</v>
      </c>
    </row>
    <row r="36" spans="2:26" s="19" customFormat="1" ht="15">
      <c r="B36" s="20"/>
      <c r="D36" s="101" t="s">
        <v>93</v>
      </c>
      <c r="E36" s="85" t="s">
        <v>98</v>
      </c>
      <c r="F36" s="102">
        <v>3673</v>
      </c>
      <c r="G36" s="102">
        <v>0</v>
      </c>
      <c r="H36" s="102">
        <v>1980</v>
      </c>
      <c r="I36" s="102">
        <v>0</v>
      </c>
      <c r="J36" s="102">
        <v>0</v>
      </c>
      <c r="K36" s="102">
        <v>0</v>
      </c>
      <c r="L36" s="102">
        <v>534</v>
      </c>
      <c r="M36" s="102">
        <v>1883</v>
      </c>
      <c r="N36" s="102">
        <v>1002</v>
      </c>
      <c r="O36" s="102">
        <v>3446</v>
      </c>
      <c r="P36" s="102">
        <v>0</v>
      </c>
      <c r="Q36" s="102">
        <v>0</v>
      </c>
      <c r="R36" s="102">
        <v>112</v>
      </c>
      <c r="S36" s="102">
        <v>0</v>
      </c>
      <c r="T36" s="102">
        <v>0</v>
      </c>
      <c r="U36" s="102">
        <v>0</v>
      </c>
      <c r="V36" s="102">
        <v>0</v>
      </c>
      <c r="W36" s="102">
        <v>65</v>
      </c>
      <c r="X36" s="102">
        <v>0</v>
      </c>
      <c r="Y36" s="102">
        <v>0</v>
      </c>
      <c r="Z36" s="110">
        <f t="shared" si="0"/>
        <v>12695</v>
      </c>
    </row>
    <row r="37" spans="2:26" s="19" customFormat="1" ht="15">
      <c r="B37" s="20"/>
      <c r="D37" s="101" t="s">
        <v>146</v>
      </c>
      <c r="E37" s="85" t="s">
        <v>152</v>
      </c>
      <c r="F37" s="102">
        <v>339</v>
      </c>
      <c r="G37" s="102">
        <v>0</v>
      </c>
      <c r="H37" s="102">
        <v>22935</v>
      </c>
      <c r="I37" s="102">
        <v>0</v>
      </c>
      <c r="J37" s="102">
        <v>0</v>
      </c>
      <c r="K37" s="102">
        <v>0</v>
      </c>
      <c r="L37" s="102">
        <v>0</v>
      </c>
      <c r="M37" s="102">
        <v>11</v>
      </c>
      <c r="N37" s="102">
        <v>120</v>
      </c>
      <c r="O37" s="102">
        <v>11596</v>
      </c>
      <c r="P37" s="102">
        <v>0</v>
      </c>
      <c r="Q37" s="102">
        <v>0</v>
      </c>
      <c r="R37" s="102">
        <v>99</v>
      </c>
      <c r="S37" s="102">
        <v>0</v>
      </c>
      <c r="T37" s="102">
        <v>0</v>
      </c>
      <c r="U37" s="102">
        <v>0</v>
      </c>
      <c r="V37" s="102">
        <v>0</v>
      </c>
      <c r="W37" s="102">
        <v>16</v>
      </c>
      <c r="X37" s="102">
        <v>0</v>
      </c>
      <c r="Y37" s="102">
        <v>0</v>
      </c>
      <c r="Z37" s="110">
        <f t="shared" si="0"/>
        <v>35116</v>
      </c>
    </row>
    <row r="38" spans="2:26" s="19" customFormat="1" ht="15">
      <c r="B38" s="20"/>
      <c r="D38" s="127" t="s">
        <v>154</v>
      </c>
      <c r="E38" s="122" t="s">
        <v>153</v>
      </c>
      <c r="F38" s="102">
        <v>194</v>
      </c>
      <c r="G38" s="102">
        <v>0</v>
      </c>
      <c r="H38" s="102">
        <v>837</v>
      </c>
      <c r="I38" s="102">
        <v>0</v>
      </c>
      <c r="J38" s="102">
        <v>0</v>
      </c>
      <c r="K38" s="102">
        <v>0</v>
      </c>
      <c r="L38" s="102">
        <v>472</v>
      </c>
      <c r="M38" s="102">
        <v>117</v>
      </c>
      <c r="N38" s="102">
        <v>17</v>
      </c>
      <c r="O38" s="102">
        <v>9867</v>
      </c>
      <c r="P38" s="102">
        <v>0</v>
      </c>
      <c r="Q38" s="102">
        <v>0</v>
      </c>
      <c r="R38" s="102">
        <v>137</v>
      </c>
      <c r="S38" s="102">
        <v>0</v>
      </c>
      <c r="T38" s="102">
        <v>0</v>
      </c>
      <c r="U38" s="102">
        <v>0</v>
      </c>
      <c r="V38" s="102">
        <v>0</v>
      </c>
      <c r="W38" s="102">
        <v>103</v>
      </c>
      <c r="X38" s="102">
        <v>104</v>
      </c>
      <c r="Y38" s="102">
        <v>0</v>
      </c>
      <c r="Z38" s="110">
        <f aca="true" t="shared" si="1" ref="Z38:Z43">SUM(F38:Y38)</f>
        <v>11848</v>
      </c>
    </row>
    <row r="39" spans="2:26" s="19" customFormat="1" ht="15">
      <c r="B39" s="20"/>
      <c r="D39" s="127" t="s">
        <v>156</v>
      </c>
      <c r="E39" s="122" t="s">
        <v>155</v>
      </c>
      <c r="F39" s="102">
        <v>874</v>
      </c>
      <c r="G39" s="102">
        <v>0</v>
      </c>
      <c r="H39" s="102">
        <v>4105</v>
      </c>
      <c r="I39" s="102">
        <v>0</v>
      </c>
      <c r="J39" s="102">
        <v>0</v>
      </c>
      <c r="K39" s="102">
        <v>0</v>
      </c>
      <c r="L39" s="102">
        <v>0</v>
      </c>
      <c r="M39" s="102">
        <v>159</v>
      </c>
      <c r="N39" s="102">
        <v>196</v>
      </c>
      <c r="O39" s="102">
        <v>3565</v>
      </c>
      <c r="P39" s="102">
        <v>0</v>
      </c>
      <c r="Q39" s="102">
        <v>11</v>
      </c>
      <c r="R39" s="102">
        <v>39</v>
      </c>
      <c r="S39" s="102">
        <v>0</v>
      </c>
      <c r="T39" s="102">
        <v>0</v>
      </c>
      <c r="U39" s="102">
        <v>0</v>
      </c>
      <c r="V39" s="102">
        <v>0</v>
      </c>
      <c r="W39" s="102">
        <v>229</v>
      </c>
      <c r="X39" s="102">
        <v>315</v>
      </c>
      <c r="Y39" s="102">
        <v>0</v>
      </c>
      <c r="Z39" s="110">
        <f t="shared" si="1"/>
        <v>9493</v>
      </c>
    </row>
    <row r="40" spans="2:26" s="19" customFormat="1" ht="15">
      <c r="B40" s="20"/>
      <c r="D40" s="127" t="s">
        <v>161</v>
      </c>
      <c r="E40" s="122" t="s">
        <v>160</v>
      </c>
      <c r="F40" s="102">
        <v>2</v>
      </c>
      <c r="G40" s="102">
        <v>42</v>
      </c>
      <c r="H40" s="102">
        <v>37</v>
      </c>
      <c r="I40" s="102">
        <v>0</v>
      </c>
      <c r="J40" s="102">
        <v>0</v>
      </c>
      <c r="K40" s="102">
        <v>0</v>
      </c>
      <c r="L40" s="102">
        <v>0</v>
      </c>
      <c r="M40" s="102">
        <v>0</v>
      </c>
      <c r="N40" s="102">
        <v>0</v>
      </c>
      <c r="O40" s="102">
        <v>13332</v>
      </c>
      <c r="P40" s="102">
        <v>0</v>
      </c>
      <c r="Q40" s="102">
        <v>0</v>
      </c>
      <c r="R40" s="102">
        <v>0</v>
      </c>
      <c r="S40" s="102">
        <v>0</v>
      </c>
      <c r="T40" s="102">
        <v>0</v>
      </c>
      <c r="U40" s="102">
        <v>0</v>
      </c>
      <c r="V40" s="102">
        <v>0</v>
      </c>
      <c r="W40" s="102">
        <v>72</v>
      </c>
      <c r="X40" s="102">
        <v>0</v>
      </c>
      <c r="Y40" s="102">
        <v>0</v>
      </c>
      <c r="Z40" s="110">
        <f t="shared" si="1"/>
        <v>13485</v>
      </c>
    </row>
    <row r="41" spans="2:26" s="19" customFormat="1" ht="15">
      <c r="B41" s="20"/>
      <c r="D41" s="127" t="s">
        <v>165</v>
      </c>
      <c r="E41" s="122" t="s">
        <v>163</v>
      </c>
      <c r="F41" s="102">
        <v>1710</v>
      </c>
      <c r="G41" s="102">
        <v>0</v>
      </c>
      <c r="H41" s="102">
        <v>1413</v>
      </c>
      <c r="I41" s="102">
        <v>0</v>
      </c>
      <c r="J41" s="102">
        <v>0</v>
      </c>
      <c r="K41" s="102">
        <v>0</v>
      </c>
      <c r="L41" s="102">
        <v>2</v>
      </c>
      <c r="M41" s="102">
        <v>617</v>
      </c>
      <c r="N41" s="102">
        <v>6505</v>
      </c>
      <c r="O41" s="102">
        <v>10418</v>
      </c>
      <c r="P41" s="102">
        <v>0</v>
      </c>
      <c r="Q41" s="102">
        <v>6</v>
      </c>
      <c r="R41" s="102">
        <v>399</v>
      </c>
      <c r="S41" s="102">
        <v>0</v>
      </c>
      <c r="T41" s="102">
        <v>0</v>
      </c>
      <c r="U41" s="102">
        <v>0</v>
      </c>
      <c r="V41" s="102">
        <v>0</v>
      </c>
      <c r="W41" s="102">
        <v>208</v>
      </c>
      <c r="X41" s="102">
        <v>34</v>
      </c>
      <c r="Y41" s="102">
        <v>0</v>
      </c>
      <c r="Z41" s="110">
        <f t="shared" si="1"/>
        <v>21312</v>
      </c>
    </row>
    <row r="42" spans="2:26" s="19" customFormat="1" ht="15">
      <c r="B42" s="20"/>
      <c r="D42" s="127" t="s">
        <v>166</v>
      </c>
      <c r="E42" s="122" t="s">
        <v>164</v>
      </c>
      <c r="F42" s="102">
        <v>50</v>
      </c>
      <c r="G42" s="102">
        <v>0</v>
      </c>
      <c r="H42" s="102">
        <v>52</v>
      </c>
      <c r="I42" s="102">
        <v>0</v>
      </c>
      <c r="J42" s="102">
        <v>0</v>
      </c>
      <c r="K42" s="102">
        <v>0</v>
      </c>
      <c r="L42" s="102">
        <v>18</v>
      </c>
      <c r="M42" s="102">
        <v>0</v>
      </c>
      <c r="N42" s="102">
        <v>4</v>
      </c>
      <c r="O42" s="102">
        <v>2761</v>
      </c>
      <c r="P42" s="102">
        <v>0</v>
      </c>
      <c r="Q42" s="102">
        <v>0</v>
      </c>
      <c r="R42" s="102">
        <v>0</v>
      </c>
      <c r="S42" s="102">
        <v>0</v>
      </c>
      <c r="T42" s="102">
        <v>0</v>
      </c>
      <c r="U42" s="102">
        <v>0</v>
      </c>
      <c r="V42" s="102">
        <v>0</v>
      </c>
      <c r="W42" s="102">
        <v>8</v>
      </c>
      <c r="X42" s="102">
        <v>0</v>
      </c>
      <c r="Y42" s="102">
        <v>0</v>
      </c>
      <c r="Z42" s="110">
        <f t="shared" si="1"/>
        <v>2893</v>
      </c>
    </row>
    <row r="43" spans="2:26" s="19" customFormat="1" ht="15">
      <c r="B43" s="20"/>
      <c r="D43" s="172" t="s">
        <v>168</v>
      </c>
      <c r="E43" s="135" t="s">
        <v>169</v>
      </c>
      <c r="F43" s="173">
        <v>1195</v>
      </c>
      <c r="G43" s="173">
        <v>45</v>
      </c>
      <c r="H43" s="173">
        <v>2092</v>
      </c>
      <c r="I43" s="173">
        <v>0</v>
      </c>
      <c r="J43" s="173">
        <v>0</v>
      </c>
      <c r="K43" s="173">
        <v>0</v>
      </c>
      <c r="L43" s="173">
        <v>125</v>
      </c>
      <c r="M43" s="173">
        <v>631</v>
      </c>
      <c r="N43" s="173">
        <v>336</v>
      </c>
      <c r="O43" s="173">
        <v>5377</v>
      </c>
      <c r="P43" s="173">
        <v>0</v>
      </c>
      <c r="Q43" s="173">
        <v>15</v>
      </c>
      <c r="R43" s="173">
        <v>94</v>
      </c>
      <c r="S43" s="173">
        <v>0</v>
      </c>
      <c r="T43" s="173">
        <v>0</v>
      </c>
      <c r="U43" s="173">
        <v>0</v>
      </c>
      <c r="V43" s="173">
        <v>0</v>
      </c>
      <c r="W43" s="173">
        <v>196</v>
      </c>
      <c r="X43" s="173">
        <v>838</v>
      </c>
      <c r="Y43" s="102">
        <v>0</v>
      </c>
      <c r="Z43" s="174">
        <f t="shared" si="1"/>
        <v>10944</v>
      </c>
    </row>
    <row r="44" spans="2:28" s="19" customFormat="1" ht="15.75" thickBot="1">
      <c r="B44" s="20"/>
      <c r="D44" s="113" t="s">
        <v>8</v>
      </c>
      <c r="E44" s="114" t="s">
        <v>14</v>
      </c>
      <c r="F44" s="134">
        <f aca="true" t="shared" si="2" ref="F44:Z44">SUM(F9:F43)</f>
        <v>77463</v>
      </c>
      <c r="G44" s="134">
        <f t="shared" si="2"/>
        <v>33672</v>
      </c>
      <c r="H44" s="134">
        <f t="shared" si="2"/>
        <v>125266</v>
      </c>
      <c r="I44" s="134">
        <f t="shared" si="2"/>
        <v>55</v>
      </c>
      <c r="J44" s="134">
        <f t="shared" si="2"/>
        <v>0</v>
      </c>
      <c r="K44" s="134">
        <f t="shared" si="2"/>
        <v>112</v>
      </c>
      <c r="L44" s="134">
        <f t="shared" si="2"/>
        <v>8622</v>
      </c>
      <c r="M44" s="134">
        <f t="shared" si="2"/>
        <v>114587</v>
      </c>
      <c r="N44" s="134">
        <f t="shared" si="2"/>
        <v>193532</v>
      </c>
      <c r="O44" s="134">
        <f t="shared" si="2"/>
        <v>819014</v>
      </c>
      <c r="P44" s="134">
        <f t="shared" si="2"/>
        <v>48</v>
      </c>
      <c r="Q44" s="134">
        <f t="shared" si="2"/>
        <v>123</v>
      </c>
      <c r="R44" s="134">
        <f t="shared" si="2"/>
        <v>54251</v>
      </c>
      <c r="S44" s="134">
        <f t="shared" si="2"/>
        <v>34</v>
      </c>
      <c r="T44" s="134">
        <f t="shared" si="2"/>
        <v>58</v>
      </c>
      <c r="U44" s="134">
        <f t="shared" si="2"/>
        <v>721</v>
      </c>
      <c r="V44" s="134">
        <f t="shared" si="2"/>
        <v>0</v>
      </c>
      <c r="W44" s="134">
        <f t="shared" si="2"/>
        <v>18442</v>
      </c>
      <c r="X44" s="134">
        <f t="shared" si="2"/>
        <v>396121</v>
      </c>
      <c r="Y44" s="134">
        <f t="shared" si="2"/>
        <v>97135</v>
      </c>
      <c r="Z44" s="134">
        <f t="shared" si="2"/>
        <v>1939256</v>
      </c>
      <c r="AB44" s="19" t="s">
        <v>162</v>
      </c>
    </row>
    <row r="45" spans="2:26" s="19" customFormat="1" ht="15.75" thickTop="1">
      <c r="B45" s="20"/>
      <c r="F45" s="150"/>
      <c r="H45" s="150"/>
      <c r="J45" s="28"/>
      <c r="N45" s="150"/>
      <c r="O45" s="150"/>
      <c r="W45" s="151"/>
      <c r="X45" s="168"/>
      <c r="Y45" s="168"/>
      <c r="Z45" s="150"/>
    </row>
    <row r="46" spans="2:26" s="19" customFormat="1" ht="34.5" customHeight="1">
      <c r="B46" s="20"/>
      <c r="F46" s="150"/>
      <c r="H46" s="150"/>
      <c r="J46" s="28"/>
      <c r="O46" s="150"/>
      <c r="X46" s="228"/>
      <c r="Y46" s="228"/>
      <c r="Z46" s="151"/>
    </row>
    <row r="47" spans="2:10" s="19" customFormat="1" ht="49.5" customHeight="1">
      <c r="B47" s="20"/>
      <c r="J47" s="28"/>
    </row>
    <row r="48" spans="2:10" s="19" customFormat="1" ht="57.75" customHeight="1">
      <c r="B48" s="20"/>
      <c r="J48" s="28"/>
    </row>
    <row r="49" spans="2:10" s="19" customFormat="1" ht="69" customHeight="1">
      <c r="B49" s="20"/>
      <c r="J49" s="28"/>
    </row>
    <row r="50" spans="2:10" s="19" customFormat="1" ht="59.25" customHeight="1">
      <c r="B50" s="20"/>
      <c r="J50" s="28"/>
    </row>
    <row r="51" spans="2:10" s="19" customFormat="1" ht="53.25" customHeight="1">
      <c r="B51" s="20"/>
      <c r="I51" s="9"/>
      <c r="J51" s="28"/>
    </row>
    <row r="52" spans="2:10" s="19" customFormat="1" ht="21.75" customHeight="1">
      <c r="B52" s="20"/>
      <c r="J52" s="28"/>
    </row>
    <row r="53" spans="2:10" s="19" customFormat="1" ht="23.25" customHeight="1">
      <c r="B53" s="20"/>
      <c r="J53" s="28"/>
    </row>
    <row r="54" spans="2:10" s="19" customFormat="1" ht="39" customHeight="1">
      <c r="B54" s="20"/>
      <c r="J54" s="28"/>
    </row>
    <row r="55" spans="2:27" s="196" customFormat="1" ht="15">
      <c r="B55" s="195"/>
      <c r="D55" s="146"/>
      <c r="E55" s="146"/>
      <c r="F55" s="146"/>
      <c r="G55" s="146"/>
      <c r="H55" s="146"/>
      <c r="I55" s="146"/>
      <c r="J55" s="146"/>
      <c r="K55" s="146"/>
      <c r="L55" s="201"/>
      <c r="M55" s="146"/>
      <c r="N55" s="146"/>
      <c r="O55" s="146"/>
      <c r="P55" s="146"/>
      <c r="Q55" s="146"/>
      <c r="R55" s="146"/>
      <c r="S55" s="146"/>
      <c r="T55" s="146"/>
      <c r="U55" s="146"/>
      <c r="V55" s="146"/>
      <c r="W55" s="146"/>
      <c r="X55" s="146"/>
      <c r="Y55" s="146"/>
      <c r="Z55" s="146"/>
      <c r="AA55" s="146"/>
    </row>
    <row r="56" spans="2:27" s="196" customFormat="1" ht="15">
      <c r="B56" s="195"/>
      <c r="D56" s="146"/>
      <c r="E56" s="146"/>
      <c r="F56" s="146"/>
      <c r="G56" s="146"/>
      <c r="H56" s="146"/>
      <c r="I56" s="146"/>
      <c r="J56" s="146"/>
      <c r="K56" s="146"/>
      <c r="L56" s="201"/>
      <c r="M56" s="146"/>
      <c r="N56" s="146"/>
      <c r="O56" s="146"/>
      <c r="P56" s="146"/>
      <c r="Q56" s="146"/>
      <c r="R56" s="146"/>
      <c r="S56" s="146"/>
      <c r="T56" s="146"/>
      <c r="U56" s="146"/>
      <c r="V56" s="146"/>
      <c r="W56" s="146"/>
      <c r="X56" s="146"/>
      <c r="Y56" s="146"/>
      <c r="Z56" s="146"/>
      <c r="AA56" s="146"/>
    </row>
    <row r="57" spans="2:27" s="196" customFormat="1" ht="15">
      <c r="B57" s="195"/>
      <c r="D57" s="146"/>
      <c r="E57" s="146"/>
      <c r="F57" s="146"/>
      <c r="G57" s="146"/>
      <c r="H57" s="146"/>
      <c r="I57" s="146"/>
      <c r="J57" s="146"/>
      <c r="K57" s="146"/>
      <c r="L57" s="201"/>
      <c r="M57" s="146"/>
      <c r="N57" s="146"/>
      <c r="O57" s="146"/>
      <c r="P57" s="146"/>
      <c r="Q57" s="146"/>
      <c r="R57" s="146"/>
      <c r="S57" s="146"/>
      <c r="T57" s="146"/>
      <c r="U57" s="146"/>
      <c r="V57" s="146"/>
      <c r="W57" s="146"/>
      <c r="X57" s="146"/>
      <c r="Y57" s="146"/>
      <c r="Z57" s="146"/>
      <c r="AA57" s="146"/>
    </row>
    <row r="58" spans="2:27" s="196" customFormat="1" ht="15">
      <c r="B58" s="195"/>
      <c r="D58" s="146"/>
      <c r="E58" s="146"/>
      <c r="F58" s="146"/>
      <c r="G58" s="146"/>
      <c r="H58" s="146"/>
      <c r="I58" s="146"/>
      <c r="J58" s="146"/>
      <c r="K58" s="146"/>
      <c r="L58" s="201"/>
      <c r="M58" s="146"/>
      <c r="N58" s="146"/>
      <c r="O58" s="146"/>
      <c r="P58" s="146"/>
      <c r="Q58" s="146"/>
      <c r="R58" s="146"/>
      <c r="S58" s="146"/>
      <c r="T58" s="146"/>
      <c r="U58" s="146"/>
      <c r="V58" s="146"/>
      <c r="W58" s="146"/>
      <c r="X58" s="146"/>
      <c r="Y58" s="146"/>
      <c r="Z58" s="146"/>
      <c r="AA58" s="146"/>
    </row>
    <row r="59" spans="2:27" s="196" customFormat="1" ht="15">
      <c r="B59" s="195"/>
      <c r="D59" s="146"/>
      <c r="E59" s="146"/>
      <c r="F59" s="146"/>
      <c r="G59" s="146"/>
      <c r="H59" s="146"/>
      <c r="I59" s="146"/>
      <c r="J59" s="146"/>
      <c r="K59" s="146"/>
      <c r="L59" s="201"/>
      <c r="M59" s="146"/>
      <c r="N59" s="146"/>
      <c r="O59" s="146"/>
      <c r="P59" s="146"/>
      <c r="Q59" s="146"/>
      <c r="R59" s="146"/>
      <c r="S59" s="146"/>
      <c r="T59" s="146"/>
      <c r="U59" s="146"/>
      <c r="V59" s="146"/>
      <c r="W59" s="146"/>
      <c r="X59" s="146"/>
      <c r="Y59" s="146"/>
      <c r="Z59" s="146"/>
      <c r="AA59" s="146"/>
    </row>
    <row r="60" spans="1:27" s="196" customFormat="1" ht="15">
      <c r="A60" s="189"/>
      <c r="B60" s="188"/>
      <c r="C60" s="189"/>
      <c r="D60" s="146"/>
      <c r="E60" s="146"/>
      <c r="F60" s="146"/>
      <c r="G60" s="146"/>
      <c r="H60" s="146"/>
      <c r="I60" s="146"/>
      <c r="J60" s="146"/>
      <c r="K60" s="146"/>
      <c r="L60" s="201"/>
      <c r="M60" s="146"/>
      <c r="N60" s="146"/>
      <c r="O60" s="146"/>
      <c r="P60" s="146"/>
      <c r="Q60" s="146"/>
      <c r="R60" s="146"/>
      <c r="S60" s="146"/>
      <c r="T60" s="146"/>
      <c r="U60" s="146"/>
      <c r="V60" s="146"/>
      <c r="W60" s="146"/>
      <c r="X60" s="146"/>
      <c r="Y60" s="146"/>
      <c r="Z60" s="146"/>
      <c r="AA60" s="146"/>
    </row>
    <row r="61" spans="1:27" s="196" customFormat="1" ht="15">
      <c r="A61" s="189"/>
      <c r="B61" s="188"/>
      <c r="C61" s="189"/>
      <c r="D61" s="203"/>
      <c r="E61" s="204"/>
      <c r="F61" s="203" t="s">
        <v>149</v>
      </c>
      <c r="G61" s="203" t="s">
        <v>158</v>
      </c>
      <c r="H61" s="203" t="s">
        <v>19</v>
      </c>
      <c r="I61" s="146"/>
      <c r="J61" s="146"/>
      <c r="K61" s="146"/>
      <c r="L61" s="201"/>
      <c r="M61" s="146"/>
      <c r="N61" s="146"/>
      <c r="O61" s="146"/>
      <c r="P61" s="146"/>
      <c r="Q61" s="146"/>
      <c r="R61" s="146"/>
      <c r="S61" s="146"/>
      <c r="T61" s="146"/>
      <c r="U61" s="146"/>
      <c r="V61" s="146"/>
      <c r="W61" s="146"/>
      <c r="X61" s="146"/>
      <c r="Y61" s="146"/>
      <c r="Z61" s="146"/>
      <c r="AA61" s="146"/>
    </row>
    <row r="62" spans="1:27" s="196" customFormat="1" ht="45" customHeight="1">
      <c r="A62" s="189"/>
      <c r="B62" s="188"/>
      <c r="C62" s="189"/>
      <c r="D62" s="205" t="s">
        <v>108</v>
      </c>
      <c r="E62" s="206" t="s">
        <v>59</v>
      </c>
      <c r="F62" s="207">
        <v>495528</v>
      </c>
      <c r="G62" s="209">
        <f>F44</f>
        <v>77463</v>
      </c>
      <c r="H62" s="208">
        <f>G62/F62</f>
        <v>0.1563241633167046</v>
      </c>
      <c r="I62" s="146"/>
      <c r="J62" s="146"/>
      <c r="K62" s="146"/>
      <c r="L62" s="146"/>
      <c r="M62" s="146"/>
      <c r="N62" s="146"/>
      <c r="O62" s="146"/>
      <c r="P62" s="146"/>
      <c r="Q62" s="146"/>
      <c r="R62" s="146"/>
      <c r="S62" s="146"/>
      <c r="T62" s="146"/>
      <c r="U62" s="146"/>
      <c r="V62" s="146"/>
      <c r="W62" s="146"/>
      <c r="X62" s="146"/>
      <c r="Y62" s="146"/>
      <c r="Z62" s="146"/>
      <c r="AA62" s="146"/>
    </row>
    <row r="63" spans="1:27" s="196" customFormat="1" ht="15">
      <c r="A63" s="190"/>
      <c r="B63" s="191"/>
      <c r="C63" s="192"/>
      <c r="D63" s="205" t="s">
        <v>109</v>
      </c>
      <c r="E63" s="206" t="s">
        <v>99</v>
      </c>
      <c r="F63" s="209">
        <v>111394</v>
      </c>
      <c r="G63" s="209">
        <f>G44</f>
        <v>33672</v>
      </c>
      <c r="H63" s="208">
        <f aca="true" t="shared" si="3" ref="H63:H82">G63/F63</f>
        <v>0.30227839919564786</v>
      </c>
      <c r="I63" s="146"/>
      <c r="J63" s="146"/>
      <c r="K63" s="146"/>
      <c r="L63" s="146"/>
      <c r="M63" s="146"/>
      <c r="N63" s="146"/>
      <c r="O63" s="146"/>
      <c r="P63" s="146"/>
      <c r="Q63" s="146"/>
      <c r="R63" s="146"/>
      <c r="S63" s="146"/>
      <c r="T63" s="146"/>
      <c r="U63" s="146"/>
      <c r="V63" s="146"/>
      <c r="W63" s="146"/>
      <c r="X63" s="146"/>
      <c r="Y63" s="146"/>
      <c r="Z63" s="146"/>
      <c r="AA63" s="146"/>
    </row>
    <row r="64" spans="1:27" s="196" customFormat="1" ht="15">
      <c r="A64" s="190"/>
      <c r="B64" s="191"/>
      <c r="C64" s="192"/>
      <c r="D64" s="205" t="s">
        <v>110</v>
      </c>
      <c r="E64" s="206" t="s">
        <v>100</v>
      </c>
      <c r="F64" s="209">
        <v>599385</v>
      </c>
      <c r="G64" s="209">
        <f>H44</f>
        <v>125266</v>
      </c>
      <c r="H64" s="208">
        <f t="shared" si="3"/>
        <v>0.20899088232104573</v>
      </c>
      <c r="I64" s="146"/>
      <c r="J64" s="146"/>
      <c r="K64" s="146"/>
      <c r="L64" s="146"/>
      <c r="M64" s="146"/>
      <c r="N64" s="146"/>
      <c r="O64" s="146"/>
      <c r="P64" s="146"/>
      <c r="Q64" s="146"/>
      <c r="R64" s="146"/>
      <c r="S64" s="146"/>
      <c r="T64" s="146"/>
      <c r="U64" s="146"/>
      <c r="V64" s="146"/>
      <c r="W64" s="146"/>
      <c r="X64" s="146"/>
      <c r="Y64" s="146"/>
      <c r="Z64" s="146"/>
      <c r="AA64" s="146"/>
    </row>
    <row r="65" spans="1:27" s="196" customFormat="1" ht="12.75" customHeight="1" hidden="1">
      <c r="A65" s="190"/>
      <c r="B65" s="191"/>
      <c r="C65" s="192"/>
      <c r="D65" s="205" t="s">
        <v>111</v>
      </c>
      <c r="E65" s="206" t="s">
        <v>101</v>
      </c>
      <c r="F65" s="207">
        <v>0</v>
      </c>
      <c r="G65" s="209">
        <f>I44</f>
        <v>55</v>
      </c>
      <c r="H65" s="208" t="e">
        <f t="shared" si="3"/>
        <v>#DIV/0!</v>
      </c>
      <c r="I65" s="146"/>
      <c r="J65" s="146"/>
      <c r="K65" s="146"/>
      <c r="L65" s="146"/>
      <c r="M65" s="146"/>
      <c r="N65" s="146"/>
      <c r="O65" s="146"/>
      <c r="P65" s="146"/>
      <c r="Q65" s="146"/>
      <c r="R65" s="146"/>
      <c r="S65" s="146"/>
      <c r="T65" s="146"/>
      <c r="U65" s="146"/>
      <c r="V65" s="146"/>
      <c r="W65" s="146"/>
      <c r="X65" s="146"/>
      <c r="Y65" s="146"/>
      <c r="Z65" s="146"/>
      <c r="AA65" s="146"/>
    </row>
    <row r="66" spans="1:27" s="196" customFormat="1" ht="22.5" customHeight="1" hidden="1">
      <c r="A66" s="190"/>
      <c r="B66" s="191"/>
      <c r="C66" s="192"/>
      <c r="D66" s="205" t="s">
        <v>112</v>
      </c>
      <c r="E66" s="206" t="s">
        <v>102</v>
      </c>
      <c r="F66" s="207">
        <v>29221</v>
      </c>
      <c r="G66" s="209">
        <f>J44</f>
        <v>0</v>
      </c>
      <c r="H66" s="208">
        <f t="shared" si="3"/>
        <v>0</v>
      </c>
      <c r="I66" s="146"/>
      <c r="J66" s="146"/>
      <c r="K66" s="146"/>
      <c r="L66" s="146"/>
      <c r="M66" s="146"/>
      <c r="N66" s="146"/>
      <c r="O66" s="146"/>
      <c r="P66" s="146"/>
      <c r="Q66" s="146"/>
      <c r="R66" s="146"/>
      <c r="S66" s="146"/>
      <c r="T66" s="146"/>
      <c r="U66" s="146"/>
      <c r="V66" s="146"/>
      <c r="W66" s="146"/>
      <c r="X66" s="146"/>
      <c r="Y66" s="146"/>
      <c r="Z66" s="146"/>
      <c r="AA66" s="146"/>
    </row>
    <row r="67" spans="1:27" s="196" customFormat="1" ht="17.25" customHeight="1">
      <c r="A67" s="190"/>
      <c r="B67" s="191"/>
      <c r="C67" s="192"/>
      <c r="D67" s="205" t="s">
        <v>113</v>
      </c>
      <c r="E67" s="206" t="s">
        <v>67</v>
      </c>
      <c r="F67" s="207">
        <v>698</v>
      </c>
      <c r="G67" s="209">
        <f>K44</f>
        <v>112</v>
      </c>
      <c r="H67" s="208">
        <f t="shared" si="3"/>
        <v>0.16045845272206305</v>
      </c>
      <c r="I67" s="146"/>
      <c r="J67" s="146"/>
      <c r="K67" s="146"/>
      <c r="L67" s="146"/>
      <c r="M67" s="146"/>
      <c r="N67" s="146"/>
      <c r="O67" s="146"/>
      <c r="P67" s="146"/>
      <c r="Q67" s="146"/>
      <c r="R67" s="146"/>
      <c r="S67" s="146"/>
      <c r="T67" s="146"/>
      <c r="U67" s="146"/>
      <c r="V67" s="146"/>
      <c r="W67" s="146"/>
      <c r="X67" s="146"/>
      <c r="Y67" s="146"/>
      <c r="Z67" s="146"/>
      <c r="AA67" s="146"/>
    </row>
    <row r="68" spans="1:27" s="196" customFormat="1" ht="14.25" customHeight="1">
      <c r="A68" s="190"/>
      <c r="B68" s="191"/>
      <c r="C68" s="192"/>
      <c r="D68" s="205" t="s">
        <v>114</v>
      </c>
      <c r="E68" s="206" t="s">
        <v>65</v>
      </c>
      <c r="F68" s="207">
        <v>62225</v>
      </c>
      <c r="G68" s="209">
        <f>L44</f>
        <v>8622</v>
      </c>
      <c r="H68" s="208">
        <f t="shared" si="3"/>
        <v>0.13856167135395742</v>
      </c>
      <c r="I68" s="146"/>
      <c r="J68" s="146"/>
      <c r="K68" s="146"/>
      <c r="L68" s="146"/>
      <c r="M68" s="146"/>
      <c r="N68" s="146"/>
      <c r="O68" s="146"/>
      <c r="P68" s="146"/>
      <c r="Q68" s="146"/>
      <c r="R68" s="146"/>
      <c r="S68" s="146"/>
      <c r="T68" s="146"/>
      <c r="U68" s="146"/>
      <c r="V68" s="146"/>
      <c r="W68" s="146"/>
      <c r="X68" s="146"/>
      <c r="Y68" s="146"/>
      <c r="Z68" s="146"/>
      <c r="AA68" s="146"/>
    </row>
    <row r="69" spans="1:27" s="196" customFormat="1" ht="22.5">
      <c r="A69" s="193"/>
      <c r="B69" s="194"/>
      <c r="C69" s="192"/>
      <c r="D69" s="205" t="s">
        <v>115</v>
      </c>
      <c r="E69" s="206" t="s">
        <v>103</v>
      </c>
      <c r="F69" s="207">
        <v>467758</v>
      </c>
      <c r="G69" s="209">
        <f>M44</f>
        <v>114587</v>
      </c>
      <c r="H69" s="208">
        <f t="shared" si="3"/>
        <v>0.2449706899721651</v>
      </c>
      <c r="I69" s="146"/>
      <c r="J69" s="146"/>
      <c r="K69" s="146"/>
      <c r="L69" s="146"/>
      <c r="M69" s="146"/>
      <c r="N69" s="146"/>
      <c r="O69" s="146"/>
      <c r="P69" s="146"/>
      <c r="Q69" s="146"/>
      <c r="R69" s="146"/>
      <c r="S69" s="146"/>
      <c r="T69" s="146"/>
      <c r="U69" s="146"/>
      <c r="V69" s="146"/>
      <c r="W69" s="146"/>
      <c r="X69" s="146"/>
      <c r="Y69" s="146"/>
      <c r="Z69" s="146"/>
      <c r="AA69" s="146"/>
    </row>
    <row r="70" spans="1:27" s="196" customFormat="1" ht="15">
      <c r="A70" s="190"/>
      <c r="B70" s="191"/>
      <c r="C70" s="192"/>
      <c r="D70" s="205" t="s">
        <v>116</v>
      </c>
      <c r="E70" s="206" t="s">
        <v>60</v>
      </c>
      <c r="F70" s="209">
        <v>852386</v>
      </c>
      <c r="G70" s="209">
        <f>N44</f>
        <v>193532</v>
      </c>
      <c r="H70" s="208">
        <f t="shared" si="3"/>
        <v>0.22704737055747043</v>
      </c>
      <c r="I70" s="146"/>
      <c r="J70" s="146"/>
      <c r="K70" s="146"/>
      <c r="L70" s="146"/>
      <c r="M70" s="146"/>
      <c r="N70" s="146"/>
      <c r="O70" s="146"/>
      <c r="P70" s="146"/>
      <c r="Q70" s="146"/>
      <c r="R70" s="146"/>
      <c r="S70" s="146"/>
      <c r="T70" s="146"/>
      <c r="U70" s="146"/>
      <c r="V70" s="146"/>
      <c r="W70" s="146"/>
      <c r="X70" s="146"/>
      <c r="Y70" s="146"/>
      <c r="Z70" s="146"/>
      <c r="AA70" s="146"/>
    </row>
    <row r="71" spans="1:27" s="196" customFormat="1" ht="15.75" customHeight="1">
      <c r="A71" s="190"/>
      <c r="B71" s="191"/>
      <c r="C71" s="192"/>
      <c r="D71" s="205" t="s">
        <v>117</v>
      </c>
      <c r="E71" s="206" t="s">
        <v>61</v>
      </c>
      <c r="F71" s="207">
        <v>3271607</v>
      </c>
      <c r="G71" s="209">
        <f>O44</f>
        <v>819014</v>
      </c>
      <c r="H71" s="208">
        <f t="shared" si="3"/>
        <v>0.2503399705404714</v>
      </c>
      <c r="I71" s="146"/>
      <c r="J71" s="146"/>
      <c r="K71" s="146"/>
      <c r="L71" s="146"/>
      <c r="M71" s="146"/>
      <c r="N71" s="146"/>
      <c r="O71" s="146"/>
      <c r="P71" s="146"/>
      <c r="Q71" s="146"/>
      <c r="R71" s="146"/>
      <c r="S71" s="146"/>
      <c r="T71" s="146"/>
      <c r="U71" s="146"/>
      <c r="V71" s="146"/>
      <c r="W71" s="146"/>
      <c r="X71" s="146"/>
      <c r="Y71" s="146"/>
      <c r="Z71" s="146"/>
      <c r="AA71" s="146"/>
    </row>
    <row r="72" spans="1:29" s="196" customFormat="1" ht="15" customHeight="1" hidden="1">
      <c r="A72" s="190"/>
      <c r="B72" s="191"/>
      <c r="C72" s="192"/>
      <c r="D72" s="205" t="s">
        <v>118</v>
      </c>
      <c r="E72" s="206" t="s">
        <v>58</v>
      </c>
      <c r="F72" s="207">
        <v>6307</v>
      </c>
      <c r="G72" s="209">
        <f>P44</f>
        <v>48</v>
      </c>
      <c r="H72" s="208">
        <f t="shared" si="3"/>
        <v>0.00761059140637387</v>
      </c>
      <c r="I72" s="146"/>
      <c r="J72" s="146"/>
      <c r="K72" s="146"/>
      <c r="L72" s="146"/>
      <c r="M72" s="146"/>
      <c r="N72" s="146"/>
      <c r="O72" s="146"/>
      <c r="P72" s="146"/>
      <c r="Q72" s="146"/>
      <c r="R72" s="146"/>
      <c r="S72" s="146"/>
      <c r="T72" s="146"/>
      <c r="U72" s="146"/>
      <c r="V72" s="146"/>
      <c r="W72" s="146"/>
      <c r="X72" s="146"/>
      <c r="Y72" s="146"/>
      <c r="Z72" s="146"/>
      <c r="AA72" s="202"/>
      <c r="AB72" s="198"/>
      <c r="AC72" s="198"/>
    </row>
    <row r="73" spans="1:29" s="196" customFormat="1" ht="30" customHeight="1">
      <c r="A73" s="190"/>
      <c r="B73" s="191"/>
      <c r="C73" s="192"/>
      <c r="D73" s="205" t="s">
        <v>119</v>
      </c>
      <c r="E73" s="206" t="s">
        <v>104</v>
      </c>
      <c r="F73" s="209">
        <v>2521</v>
      </c>
      <c r="G73" s="209">
        <f>Q44</f>
        <v>123</v>
      </c>
      <c r="H73" s="208">
        <f t="shared" si="3"/>
        <v>0.04879016263387544</v>
      </c>
      <c r="I73" s="146"/>
      <c r="J73" s="146"/>
      <c r="K73" s="146"/>
      <c r="L73" s="146"/>
      <c r="M73" s="146"/>
      <c r="N73" s="146"/>
      <c r="O73" s="146"/>
      <c r="P73" s="146"/>
      <c r="Q73" s="146"/>
      <c r="R73" s="146"/>
      <c r="S73" s="146"/>
      <c r="T73" s="146"/>
      <c r="U73" s="146"/>
      <c r="V73" s="146"/>
      <c r="W73" s="146"/>
      <c r="X73" s="146"/>
      <c r="Y73" s="146"/>
      <c r="Z73" s="146"/>
      <c r="AA73" s="202"/>
      <c r="AB73" s="198"/>
      <c r="AC73" s="198"/>
    </row>
    <row r="74" spans="1:29" s="196" customFormat="1" ht="18.75" customHeight="1">
      <c r="A74" s="190"/>
      <c r="B74" s="191"/>
      <c r="C74" s="192"/>
      <c r="D74" s="205" t="s">
        <v>120</v>
      </c>
      <c r="E74" s="206" t="s">
        <v>62</v>
      </c>
      <c r="F74" s="209">
        <v>169420</v>
      </c>
      <c r="G74" s="209">
        <f>R44</f>
        <v>54251</v>
      </c>
      <c r="H74" s="208">
        <f t="shared" si="3"/>
        <v>0.3202160311651517</v>
      </c>
      <c r="I74" s="146"/>
      <c r="J74" s="146"/>
      <c r="K74" s="146"/>
      <c r="L74" s="146"/>
      <c r="M74" s="146"/>
      <c r="N74" s="146"/>
      <c r="O74" s="146"/>
      <c r="P74" s="146"/>
      <c r="Q74" s="146"/>
      <c r="R74" s="146"/>
      <c r="S74" s="146"/>
      <c r="T74" s="146"/>
      <c r="U74" s="146"/>
      <c r="V74" s="146"/>
      <c r="W74" s="146"/>
      <c r="X74" s="146"/>
      <c r="Y74" s="146"/>
      <c r="Z74" s="146"/>
      <c r="AA74" s="202"/>
      <c r="AB74" s="198"/>
      <c r="AC74" s="198"/>
    </row>
    <row r="75" spans="1:29" s="196" customFormat="1" ht="13.5" customHeight="1">
      <c r="A75" s="190"/>
      <c r="B75" s="191"/>
      <c r="C75" s="192"/>
      <c r="D75" s="205" t="s">
        <v>121</v>
      </c>
      <c r="E75" s="206" t="s">
        <v>105</v>
      </c>
      <c r="F75" s="209">
        <v>1330</v>
      </c>
      <c r="G75" s="209">
        <f>S44</f>
        <v>34</v>
      </c>
      <c r="H75" s="208">
        <f t="shared" si="3"/>
        <v>0.02556390977443609</v>
      </c>
      <c r="I75" s="146"/>
      <c r="J75" s="146"/>
      <c r="K75" s="146"/>
      <c r="L75" s="146"/>
      <c r="M75" s="146"/>
      <c r="N75" s="146"/>
      <c r="O75" s="146"/>
      <c r="P75" s="146"/>
      <c r="Q75" s="146"/>
      <c r="R75" s="146"/>
      <c r="S75" s="146"/>
      <c r="T75" s="146"/>
      <c r="U75" s="146"/>
      <c r="V75" s="146"/>
      <c r="W75" s="146"/>
      <c r="X75" s="146"/>
      <c r="Y75" s="146"/>
      <c r="Z75" s="146"/>
      <c r="AA75" s="202"/>
      <c r="AB75" s="198"/>
      <c r="AC75" s="198"/>
    </row>
    <row r="76" spans="1:29" s="196" customFormat="1" ht="15" customHeight="1" hidden="1">
      <c r="A76" s="190"/>
      <c r="B76" s="191"/>
      <c r="C76" s="192"/>
      <c r="D76" s="205" t="s">
        <v>122</v>
      </c>
      <c r="E76" s="206" t="s">
        <v>26</v>
      </c>
      <c r="F76" s="207">
        <v>4091</v>
      </c>
      <c r="G76" s="209">
        <f>T44</f>
        <v>58</v>
      </c>
      <c r="H76" s="208">
        <f t="shared" si="3"/>
        <v>0.014177462723050599</v>
      </c>
      <c r="I76" s="146"/>
      <c r="J76" s="146"/>
      <c r="K76" s="146"/>
      <c r="L76" s="146"/>
      <c r="M76" s="146"/>
      <c r="N76" s="146"/>
      <c r="O76" s="146"/>
      <c r="P76" s="146"/>
      <c r="Q76" s="146"/>
      <c r="R76" s="146"/>
      <c r="S76" s="146"/>
      <c r="T76" s="146"/>
      <c r="U76" s="146"/>
      <c r="V76" s="146"/>
      <c r="W76" s="146"/>
      <c r="X76" s="146"/>
      <c r="Y76" s="146"/>
      <c r="Z76" s="146"/>
      <c r="AA76" s="202"/>
      <c r="AB76" s="198"/>
      <c r="AC76" s="198"/>
    </row>
    <row r="77" spans="1:27" s="196" customFormat="1" ht="15" hidden="1">
      <c r="A77" s="190"/>
      <c r="B77" s="191"/>
      <c r="C77" s="192"/>
      <c r="D77" s="205" t="s">
        <v>123</v>
      </c>
      <c r="E77" s="206" t="s">
        <v>66</v>
      </c>
      <c r="F77" s="207">
        <v>57576</v>
      </c>
      <c r="G77" s="209">
        <f>U44</f>
        <v>721</v>
      </c>
      <c r="H77" s="208">
        <f t="shared" si="3"/>
        <v>0.012522578852299569</v>
      </c>
      <c r="I77" s="146"/>
      <c r="J77" s="146"/>
      <c r="K77" s="146"/>
      <c r="L77" s="146"/>
      <c r="M77" s="146"/>
      <c r="N77" s="146"/>
      <c r="O77" s="146"/>
      <c r="P77" s="146"/>
      <c r="Q77" s="146"/>
      <c r="R77" s="146"/>
      <c r="S77" s="146"/>
      <c r="T77" s="146"/>
      <c r="U77" s="146"/>
      <c r="V77" s="146"/>
      <c r="W77" s="146"/>
      <c r="X77" s="146"/>
      <c r="Y77" s="146"/>
      <c r="Z77" s="146"/>
      <c r="AA77" s="146"/>
    </row>
    <row r="78" spans="1:27" s="196" customFormat="1" ht="15" hidden="1">
      <c r="A78" s="190"/>
      <c r="B78" s="191"/>
      <c r="C78" s="192"/>
      <c r="D78" s="205" t="s">
        <v>124</v>
      </c>
      <c r="E78" s="206" t="s">
        <v>106</v>
      </c>
      <c r="F78" s="209">
        <v>12</v>
      </c>
      <c r="G78" s="209">
        <f>V44</f>
        <v>0</v>
      </c>
      <c r="H78" s="208">
        <f t="shared" si="3"/>
        <v>0</v>
      </c>
      <c r="I78" s="146"/>
      <c r="J78" s="146"/>
      <c r="K78" s="146"/>
      <c r="L78" s="146"/>
      <c r="M78" s="146"/>
      <c r="N78" s="146"/>
      <c r="O78" s="146"/>
      <c r="P78" s="146"/>
      <c r="Q78" s="146"/>
      <c r="R78" s="146"/>
      <c r="S78" s="146"/>
      <c r="T78" s="146"/>
      <c r="U78" s="146"/>
      <c r="V78" s="146"/>
      <c r="W78" s="146"/>
      <c r="X78" s="146"/>
      <c r="Y78" s="146"/>
      <c r="Z78" s="146"/>
      <c r="AA78" s="146"/>
    </row>
    <row r="79" spans="1:27" s="196" customFormat="1" ht="15">
      <c r="A79" s="190"/>
      <c r="B79" s="191"/>
      <c r="C79" s="192"/>
      <c r="D79" s="205" t="s">
        <v>125</v>
      </c>
      <c r="E79" s="206" t="s">
        <v>63</v>
      </c>
      <c r="F79" s="209">
        <v>175113</v>
      </c>
      <c r="G79" s="209">
        <f>W44</f>
        <v>18442</v>
      </c>
      <c r="H79" s="208">
        <f t="shared" si="3"/>
        <v>0.10531485383723653</v>
      </c>
      <c r="I79" s="146"/>
      <c r="J79" s="146"/>
      <c r="K79" s="146"/>
      <c r="L79" s="146"/>
      <c r="M79" s="146"/>
      <c r="N79" s="146"/>
      <c r="O79" s="146"/>
      <c r="P79" s="146"/>
      <c r="Q79" s="146"/>
      <c r="R79" s="146"/>
      <c r="S79" s="146"/>
      <c r="T79" s="146"/>
      <c r="U79" s="146"/>
      <c r="V79" s="146"/>
      <c r="W79" s="146"/>
      <c r="X79" s="146"/>
      <c r="Y79" s="146"/>
      <c r="Z79" s="146"/>
      <c r="AA79" s="146"/>
    </row>
    <row r="80" spans="1:27" s="196" customFormat="1" ht="15">
      <c r="A80" s="211"/>
      <c r="B80" s="212"/>
      <c r="C80" s="213"/>
      <c r="D80" s="205" t="s">
        <v>16</v>
      </c>
      <c r="E80" s="210" t="s">
        <v>64</v>
      </c>
      <c r="F80" s="209">
        <v>981957</v>
      </c>
      <c r="G80" s="209">
        <f>X44</f>
        <v>396121</v>
      </c>
      <c r="H80" s="208">
        <f t="shared" si="3"/>
        <v>0.4033995378616375</v>
      </c>
      <c r="I80" s="146"/>
      <c r="J80" s="146"/>
      <c r="K80" s="146"/>
      <c r="L80" s="146"/>
      <c r="M80" s="146"/>
      <c r="N80" s="146"/>
      <c r="O80" s="146"/>
      <c r="P80" s="146"/>
      <c r="Q80" s="146"/>
      <c r="R80" s="146"/>
      <c r="S80" s="146"/>
      <c r="T80" s="146"/>
      <c r="U80" s="146"/>
      <c r="V80" s="146"/>
      <c r="W80" s="146"/>
      <c r="X80" s="146"/>
      <c r="Y80" s="146"/>
      <c r="Z80" s="146"/>
      <c r="AA80" s="146"/>
    </row>
    <row r="81" spans="1:27" s="196" customFormat="1" ht="15" hidden="1">
      <c r="A81" s="211"/>
      <c r="B81" s="212"/>
      <c r="C81" s="213"/>
      <c r="D81" s="205" t="s">
        <v>182</v>
      </c>
      <c r="E81" s="210" t="s">
        <v>183</v>
      </c>
      <c r="F81" s="209">
        <v>889</v>
      </c>
      <c r="G81" s="209">
        <v>0</v>
      </c>
      <c r="H81" s="208">
        <f t="shared" si="3"/>
        <v>0</v>
      </c>
      <c r="I81" s="146"/>
      <c r="J81" s="146"/>
      <c r="K81" s="146"/>
      <c r="L81" s="146"/>
      <c r="M81" s="146"/>
      <c r="N81" s="146"/>
      <c r="O81" s="146"/>
      <c r="P81" s="146"/>
      <c r="Q81" s="146"/>
      <c r="R81" s="146"/>
      <c r="S81" s="146"/>
      <c r="T81" s="146"/>
      <c r="U81" s="146"/>
      <c r="V81" s="146"/>
      <c r="W81" s="146"/>
      <c r="X81" s="146"/>
      <c r="Y81" s="146"/>
      <c r="Z81" s="146"/>
      <c r="AA81" s="146"/>
    </row>
    <row r="82" spans="1:8" s="196" customFormat="1" ht="22.5">
      <c r="A82" s="211"/>
      <c r="B82" s="212"/>
      <c r="C82" s="213"/>
      <c r="D82" s="205" t="s">
        <v>148</v>
      </c>
      <c r="E82" s="210" t="s">
        <v>147</v>
      </c>
      <c r="F82" s="209">
        <v>112852</v>
      </c>
      <c r="G82" s="209">
        <f>Y44</f>
        <v>97135</v>
      </c>
      <c r="H82" s="208">
        <f t="shared" si="3"/>
        <v>0.8607290965157905</v>
      </c>
    </row>
    <row r="83" spans="1:7" s="196" customFormat="1" ht="43.5" customHeight="1">
      <c r="A83" s="199"/>
      <c r="B83" s="200"/>
      <c r="C83" s="199"/>
      <c r="G83" s="197"/>
    </row>
    <row r="84" spans="1:7" s="196" customFormat="1" ht="15">
      <c r="A84" s="199"/>
      <c r="B84" s="200"/>
      <c r="C84" s="199"/>
      <c r="G84" s="197"/>
    </row>
    <row r="85" spans="1:7" s="196" customFormat="1" ht="15">
      <c r="A85" s="199"/>
      <c r="B85" s="200"/>
      <c r="C85" s="199"/>
      <c r="G85" s="197"/>
    </row>
    <row r="86" spans="1:3" s="196" customFormat="1" ht="15">
      <c r="A86" s="199"/>
      <c r="B86" s="200"/>
      <c r="C86" s="199"/>
    </row>
    <row r="87" s="196" customFormat="1" ht="15">
      <c r="B87" s="195"/>
    </row>
    <row r="88" s="196" customFormat="1" ht="15">
      <c r="B88" s="195"/>
    </row>
    <row r="89" s="196" customFormat="1" ht="15">
      <c r="B89" s="195"/>
    </row>
    <row r="90" s="196" customFormat="1" ht="15">
      <c r="B90" s="195"/>
    </row>
    <row r="91" s="196" customFormat="1" ht="15">
      <c r="B91" s="195"/>
    </row>
    <row r="92" s="196" customFormat="1" ht="15">
      <c r="B92" s="195"/>
    </row>
    <row r="93" s="196" customFormat="1" ht="15">
      <c r="B93" s="195"/>
    </row>
    <row r="94" s="196" customFormat="1" ht="15">
      <c r="B94" s="195"/>
    </row>
    <row r="95" s="196" customFormat="1" ht="15">
      <c r="B95" s="195"/>
    </row>
    <row r="96" s="196" customFormat="1" ht="15">
      <c r="B96" s="195"/>
    </row>
    <row r="97" s="196" customFormat="1" ht="15">
      <c r="B97" s="195"/>
    </row>
    <row r="98" s="196" customFormat="1" ht="15">
      <c r="B98" s="195"/>
    </row>
    <row r="99" s="196" customFormat="1" ht="15">
      <c r="B99" s="195"/>
    </row>
    <row r="100" s="196" customFormat="1" ht="15">
      <c r="B100" s="195"/>
    </row>
    <row r="101" s="196" customFormat="1" ht="15">
      <c r="B101" s="195"/>
    </row>
    <row r="102" s="196" customFormat="1" ht="15">
      <c r="B102" s="195"/>
    </row>
    <row r="103" s="196" customFormat="1" ht="15">
      <c r="B103" s="195"/>
    </row>
    <row r="104" s="196" customFormat="1" ht="15">
      <c r="B104" s="195"/>
    </row>
    <row r="105" s="196" customFormat="1" ht="15">
      <c r="B105" s="195"/>
    </row>
    <row r="106" s="196" customFormat="1" ht="15">
      <c r="B106" s="195"/>
    </row>
    <row r="107" s="196" customFormat="1" ht="15">
      <c r="B107" s="195"/>
    </row>
    <row r="108" s="196" customFormat="1" ht="15">
      <c r="B108" s="195"/>
    </row>
    <row r="109" s="196" customFormat="1" ht="15">
      <c r="B109" s="195"/>
    </row>
    <row r="110" spans="2:4" s="19" customFormat="1" ht="15">
      <c r="B110" s="20"/>
      <c r="D110" s="20"/>
    </row>
    <row r="111" spans="2:4" s="19" customFormat="1" ht="15">
      <c r="B111" s="20"/>
      <c r="D111" s="20"/>
    </row>
  </sheetData>
  <sheetProtection/>
  <mergeCells count="3">
    <mergeCell ref="D2:Z2"/>
    <mergeCell ref="D6:Z6"/>
    <mergeCell ref="X46:Y46"/>
  </mergeCells>
  <printOptions horizontalCentered="1"/>
  <pageMargins left="0" right="0" top="0.3937007874015748" bottom="0" header="0" footer="0.31496062992125984"/>
  <pageSetup fitToHeight="1" fitToWidth="1"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Slagjana.Miljkovik</dc:creator>
  <cp:keywords/>
  <dc:description/>
  <cp:lastModifiedBy>Visar Imeri</cp:lastModifiedBy>
  <cp:lastPrinted>2017-10-24T08:06:33Z</cp:lastPrinted>
  <dcterms:created xsi:type="dcterms:W3CDTF">2012-06-12T09:00:14Z</dcterms:created>
  <dcterms:modified xsi:type="dcterms:W3CDTF">2019-01-16T07:21:25Z</dcterms:modified>
  <cp:category/>
  <cp:version/>
  <cp:contentType/>
  <cp:contentStatus/>
</cp:coreProperties>
</file>