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bookViews>
    <workbookView xWindow="0" yWindow="0" windowWidth="28800" windowHeight="11310" activeTab="0"/>
  </bookViews>
  <sheets>
    <sheet name="0" sheetId="1" r:id="rId1"/>
    <sheet name="1 " sheetId="17" r:id="rId2"/>
    <sheet name="1a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6" r:id="rId11"/>
    <sheet name="10 i 11" sheetId="12" r:id="rId12"/>
    <sheet name="12" sheetId="13" r:id="rId13"/>
    <sheet name="13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1">'1 '!$5:$44</definedName>
    <definedName name="_xlnm.Print_Area" localSheetId="11">'10 i 11'!$A$5:$K$47</definedName>
    <definedName name="_xlnm.Print_Area" localSheetId="12">'12'!$A$5:$T$23</definedName>
    <definedName name="_xlnm.Print_Area" localSheetId="13">'13'!$A$1:$I$170</definedName>
    <definedName name="_xlnm.Print_Area" localSheetId="2">'1a'!$A$2:$V$43</definedName>
    <definedName name="_xlnm.Print_Area" localSheetId="3">'2'!$A$4:$D$22</definedName>
    <definedName name="_xlnm.Print_Area" localSheetId="4">'3'!$A$4:$D$25</definedName>
    <definedName name="_xlnm.Print_Area" localSheetId="5">'4'!$C$5:$N$29</definedName>
    <definedName name="_xlnm.Print_Area" localSheetId="6">'5'!$C$5:$N$29</definedName>
    <definedName name="_xlnm.Print_Area" localSheetId="7">'6'!$C$5:$N$28</definedName>
    <definedName name="_xlnm.Print_Area" localSheetId="8">'7'!$C$4:$H$22</definedName>
    <definedName name="_xlnm.Print_Area" localSheetId="9">'8'!$C$4:$E$22</definedName>
    <definedName name="_xlnm.Print_Area" localSheetId="10">'9'!$B$5:$T$33</definedName>
  </definedNames>
  <calcPr calcId="162913"/>
</workbook>
</file>

<file path=xl/sharedStrings.xml><?xml version="1.0" encoding="utf-8"?>
<sst xmlns="http://schemas.openxmlformats.org/spreadsheetml/2006/main" count="726" uniqueCount="264">
  <si>
    <t>000 mkd</t>
  </si>
  <si>
    <t>Triglav</t>
  </si>
  <si>
    <t>Sava</t>
  </si>
  <si>
    <t>Evroins</t>
  </si>
  <si>
    <t>Eurolink</t>
  </si>
  <si>
    <t>000mkd</t>
  </si>
  <si>
    <t>Makedonija</t>
  </si>
  <si>
    <t>Премија</t>
  </si>
  <si>
    <t>Штети</t>
  </si>
  <si>
    <t>Eurosig</t>
  </si>
  <si>
    <t xml:space="preserve"> </t>
  </si>
  <si>
    <t>Nova</t>
  </si>
  <si>
    <t>Halk</t>
  </si>
  <si>
    <t>AGJENCIA E MBIKËQYRJES SË SIGURIMEVE</t>
  </si>
  <si>
    <t>Republika e Maqedonisë së Veriut</t>
  </si>
  <si>
    <t>Shkup, 2019</t>
  </si>
  <si>
    <t>Тabela 1. Primi i shkruar bruto</t>
  </si>
  <si>
    <t>Nr. ren.</t>
  </si>
  <si>
    <t>Klasa e sigurimit</t>
  </si>
  <si>
    <t>jojetë</t>
  </si>
  <si>
    <t>Viner</t>
  </si>
  <si>
    <t>Unika</t>
  </si>
  <si>
    <t xml:space="preserve">Osiguritelna  Polisa </t>
  </si>
  <si>
    <t>Kroacija jojetë</t>
  </si>
  <si>
    <t>Gjithësej</t>
  </si>
  <si>
    <t>01. Aksidente</t>
  </si>
  <si>
    <t>04. Kasko automjete hekurudhore</t>
  </si>
  <si>
    <t>06. Kasko objekte lundruese</t>
  </si>
  <si>
    <t>12. Përgjegjësia objekte lundruese</t>
  </si>
  <si>
    <t>13.Përgjegjësia e përgjithshme</t>
  </si>
  <si>
    <t xml:space="preserve">14. Kredite </t>
  </si>
  <si>
    <t>15. Garanci</t>
  </si>
  <si>
    <t>16. Humbje financiare</t>
  </si>
  <si>
    <t>Nr.ren.</t>
  </si>
  <si>
    <t>19. Jetë</t>
  </si>
  <si>
    <t>20. Martesë dhe lindje</t>
  </si>
  <si>
    <t>Gjithësej:</t>
  </si>
  <si>
    <t>jetë</t>
  </si>
  <si>
    <t>Kroacija jetë</t>
  </si>
  <si>
    <t>Grave</t>
  </si>
  <si>
    <t>Viner jetë</t>
  </si>
  <si>
    <t>Unika jetë</t>
  </si>
  <si>
    <t>Triglav jetë</t>
  </si>
  <si>
    <t>Shoqëritë e sigurimeve</t>
  </si>
  <si>
    <t>Primi i shkruar bruto</t>
  </si>
  <si>
    <t>Prime të dhëna për risigurime ose bashkësigurime</t>
  </si>
  <si>
    <t>Primi teknik</t>
  </si>
  <si>
    <t>Pjesa për kryerjen e veprimtarisë</t>
  </si>
  <si>
    <t>Tabela 2.  Struktura e primit, sipas shoqërive për sigurime</t>
  </si>
  <si>
    <t>Gjithësej (jojetë)</t>
  </si>
  <si>
    <t>Osiguritelna polisa</t>
  </si>
  <si>
    <t>Gjithësej (etë)</t>
  </si>
  <si>
    <t>17. Mbrojtje juridike</t>
  </si>
  <si>
    <t xml:space="preserve">Tabela 3. Struktura e primit, sipas klasave të sigurimeve </t>
  </si>
  <si>
    <t xml:space="preserve">Klasa e sigurimeve </t>
  </si>
  <si>
    <t xml:space="preserve">Prime të dhëna për risigurime ose bashkësigurime </t>
  </si>
  <si>
    <t xml:space="preserve"> Tabela 4. Numri i kontratave të lidhura  (polisa)</t>
  </si>
  <si>
    <t xml:space="preserve">Osiguritelna polisa </t>
  </si>
  <si>
    <t>Viner Jetë</t>
  </si>
  <si>
    <t>Unika Jetë</t>
  </si>
  <si>
    <t>Triglav Jetë</t>
  </si>
  <si>
    <t>Tabela  5. Dëme të paguara (likuiduara) bruto</t>
  </si>
  <si>
    <t xml:space="preserve">Osiguritelna Polisa </t>
  </si>
  <si>
    <t>Nr.ren</t>
  </si>
  <si>
    <t>Tabela 6. Numri i dëmeve të likuiduara</t>
  </si>
  <si>
    <t xml:space="preserve">Sava </t>
  </si>
  <si>
    <t>Osiguritelna  Polisa</t>
  </si>
  <si>
    <t>Halka</t>
  </si>
  <si>
    <t xml:space="preserve">Tabela 7. Struktura e dëmeve </t>
  </si>
  <si>
    <t xml:space="preserve">Numri i dëmve të pazgjidhura në fillim të periudhës </t>
  </si>
  <si>
    <t xml:space="preserve">Numri i dëmeve të njoftuara dhe përsëri të hapuara </t>
  </si>
  <si>
    <t xml:space="preserve">Numri I dëmeve të likuiduara </t>
  </si>
  <si>
    <t xml:space="preserve">Numri I dëmeve të refuzuara </t>
  </si>
  <si>
    <t xml:space="preserve">Numri I dëmve të pazgjidhura në fund të periudhës </t>
  </si>
  <si>
    <t xml:space="preserve">Numri i dëmeve në procedurë gjyqësore                     ( pjesë nga kolona e mëparshme)
 </t>
  </si>
  <si>
    <t xml:space="preserve">Shoqëria e sigurimeve </t>
  </si>
  <si>
    <t>Osiguritelna Polisa</t>
  </si>
  <si>
    <t>Gjithësej (jetë)</t>
  </si>
  <si>
    <t>Gjithësej  (jojetë)</t>
  </si>
  <si>
    <t xml:space="preserve">Makedonija </t>
  </si>
  <si>
    <t>Tabela 8. Shpenzime</t>
  </si>
  <si>
    <t>Kroacija nejetë</t>
  </si>
  <si>
    <t xml:space="preserve">Grave </t>
  </si>
  <si>
    <t>Tabela 9. Struktura e kapitalit të aksionerëve</t>
  </si>
  <si>
    <t>Jojetë gjithësej</t>
  </si>
  <si>
    <t>jetë gjithësej</t>
  </si>
  <si>
    <t>Kroacija</t>
  </si>
  <si>
    <t>Persona juridikë të huaj jofinansiarë</t>
  </si>
  <si>
    <t>Institucione të huaja financiare</t>
  </si>
  <si>
    <t>Persona fizikë të huaj</t>
  </si>
  <si>
    <t>Persona juridikë të brendshëm jofinanciarë</t>
  </si>
  <si>
    <t>Institucione të brendëshme financiare</t>
  </si>
  <si>
    <t xml:space="preserve">Persona fizikë të brendëshmë </t>
  </si>
  <si>
    <t>Shteti</t>
  </si>
  <si>
    <t xml:space="preserve">Tabela10. Rezervat teknike bruto </t>
  </si>
  <si>
    <t xml:space="preserve">Shoqëritë e sigurimeve </t>
  </si>
  <si>
    <t xml:space="preserve">Rezerva për primin e mbartur </t>
  </si>
  <si>
    <t>Rezerva për bonuse dhe lirime</t>
  </si>
  <si>
    <t xml:space="preserve">Rezerva për dëme të ndodhura të njoftuara </t>
  </si>
  <si>
    <t xml:space="preserve">Rezerva për dëme të ndodhura të panjoftuara </t>
  </si>
  <si>
    <t>Gjithësej rezerva për dëmet</t>
  </si>
  <si>
    <t>Rezerva për dëme</t>
  </si>
  <si>
    <t>Rezerva për barazim</t>
  </si>
  <si>
    <t>Rezerava matematike</t>
  </si>
  <si>
    <t>Rezerva të tjera teknike</t>
  </si>
  <si>
    <t>Kroacija nezivot</t>
  </si>
  <si>
    <t>Kroacija zivot</t>
  </si>
  <si>
    <t>Viner zivot</t>
  </si>
  <si>
    <t>Unika zivot</t>
  </si>
  <si>
    <t>Triglav zivot</t>
  </si>
  <si>
    <t>Tabela10. Rezervat teknike neto</t>
  </si>
  <si>
    <t>KLASA 01 - Sigurimi nga pasojat në rastet e aksidenteve - AKSIDENTE</t>
  </si>
  <si>
    <t xml:space="preserve">Sigurimi i personave për pasojat nga aksidente në dhe jashtë veprimtarisë të rregullt </t>
  </si>
  <si>
    <t>Sigurimi i personave për pasojat nga aksidente në mjetet motorike dhe gjatë kryerjes të veprimtarive të vecanta</t>
  </si>
  <si>
    <t>Sigurimi i nxënësve dhe studentëve për pasojat nga aksidenti dhe sigurime të vecanta të të rinjve për pasojat nga asideni</t>
  </si>
  <si>
    <t>Sigurimi i mysafirëve, vizitorëve  të shfaqjeve, ekskursionistëve dhe turistëve për pasojat nga aksidenti</t>
  </si>
  <si>
    <t>Sigurimi i konsumatorëve, abonentëve, shfrytëzuesve të shërbimeve të tjera publike dhe të ngjashme për pasojat nga aksidenti</t>
  </si>
  <si>
    <t>Sigurime të tjera të vecanta për pasojat nga aksidenti</t>
  </si>
  <si>
    <t xml:space="preserve">Sigurimi i detyrueshëm i udhëtarëve në transportin publik për pasojat nga aksidenti </t>
  </si>
  <si>
    <t>Sigurimi drejtuesve (menaxherëve) për pasojat nga aksidenti</t>
  </si>
  <si>
    <t xml:space="preserve">Sigurime të tjera për pasojat nga aksidenti </t>
  </si>
  <si>
    <t>KLASA 02 - Sigurimi shëndetësor</t>
  </si>
  <si>
    <t>Sigurim shëndetësor shtesë  në përputhje me Ligjin për sigurimin shëndetësor vullnetar</t>
  </si>
  <si>
    <t>Sigurim shëndetësor privat në bazë të Ligjit për sigurimin shëndetësor vullnetar</t>
  </si>
  <si>
    <t>Sigurime shëndetësore vullnetare të tjera</t>
  </si>
  <si>
    <t xml:space="preserve">Sigurimi kasko i mjeteve motorike me fuqi vetëlëvizëse </t>
  </si>
  <si>
    <t>Sigurime të tjera të mjeteve motorike</t>
  </si>
  <si>
    <t>КLASA 04 - Sigurimi  mjeteve hekurudhore (kasko)</t>
  </si>
  <si>
    <t>Sigurimi kasko i mjeteve hekurudhore</t>
  </si>
  <si>
    <t xml:space="preserve">Sigurime të tjera të mjeteve hekurudhore </t>
  </si>
  <si>
    <t xml:space="preserve">Sigurimi kasko i mjeteve fluturuese </t>
  </si>
  <si>
    <t>Sigurime të tjera të mjeteve fluturuese</t>
  </si>
  <si>
    <t>KLASA 06 - Sigurimi i objekteve lundruese  (kasko)</t>
  </si>
  <si>
    <t>Sigurimi kasko i objekteve lundruese</t>
  </si>
  <si>
    <t>Sigurime të tjera të objekteve lundruese</t>
  </si>
  <si>
    <t>KLASA 07 - Sigurimi i mallit në transport  (kargo)</t>
  </si>
  <si>
    <t xml:space="preserve">Sigurimi i mallit në transportin ndërkombëtar </t>
  </si>
  <si>
    <t>Sigurimi i mallit në transportin brenda vendit</t>
  </si>
  <si>
    <t>Sigurime të tjera të mallit në transport</t>
  </si>
  <si>
    <t>Sigurimi i pronës të personave fizikë</t>
  </si>
  <si>
    <t xml:space="preserve">Sigurimi i kulturave bujqësore dhe frutave  </t>
  </si>
  <si>
    <t xml:space="preserve">Sigurimi i kafshëve </t>
  </si>
  <si>
    <t>Sigurimi i objekteve në ndërtim dhe montim</t>
  </si>
  <si>
    <t>Sigurimi i ndërtesave dhe /ose  përmbajtja e tyre (përvec 080105)</t>
  </si>
  <si>
    <t xml:space="preserve">Sigurimi i banesave </t>
  </si>
  <si>
    <t>Sigurime të tjera të pronës të personave fizike</t>
  </si>
  <si>
    <t>Sigurimi I pronës të personave juridikë</t>
  </si>
  <si>
    <t>Sigurimi i ndërtesave dhe /ose  përmbajtja e tyre (përvec 080206)</t>
  </si>
  <si>
    <t>Sigurimi i pronës të ndërmarjeve elektroenergjitike</t>
  </si>
  <si>
    <t xml:space="preserve">Sigurimi i pronës të ndërmarjeve për telekomunikacion </t>
  </si>
  <si>
    <t>Sigurime të tjera të pronës të personave juridikë</t>
  </si>
  <si>
    <t xml:space="preserve">KLASA 09 - Sigurime të tjera të pronës </t>
  </si>
  <si>
    <t>Sigurimi i ndërtesave dhe /ose  përmbajtja e tyre (përvec 090105)</t>
  </si>
  <si>
    <t>Sigurime të tjera të pronës të personave fizikë</t>
  </si>
  <si>
    <t>Sigurimi i pronës të personave juridikë</t>
  </si>
  <si>
    <t>Sigurimi i ndërtesave dhe /ose  përmbajtja e tyre (përvec 090205 dhe 090206)</t>
  </si>
  <si>
    <t xml:space="preserve">KLASA 08+09 - Sigurimi i pronës </t>
  </si>
  <si>
    <t>Sigurime të tjera të personave fizikë</t>
  </si>
  <si>
    <t>Sigurimi i ndërtesave dhe /ose përmbajtja e tyre (përvec 890205 dhe 890206)</t>
  </si>
  <si>
    <t xml:space="preserve">KLASA 10 - Sigurimi i përgjegjësisë nga përdorimi i mjeteve motorike  </t>
  </si>
  <si>
    <t>Sigurimi i detyrueshëm i pronarëve ose përdoruesve të mjeteve motorike i përgjegjësisë për dëmet e shkaktuara personave të tretë  (DTPL)</t>
  </si>
  <si>
    <t>Automjete pasagjerësh</t>
  </si>
  <si>
    <t>Kamionë</t>
  </si>
  <si>
    <t>Autobusa</t>
  </si>
  <si>
    <t>Mjete trheqëse (traktorë)</t>
  </si>
  <si>
    <t xml:space="preserve">Automjete specijale </t>
  </si>
  <si>
    <t>Motocikleta dhe skuter</t>
  </si>
  <si>
    <t>Rimorkio</t>
  </si>
  <si>
    <t xml:space="preserve">Automjete motorike pune </t>
  </si>
  <si>
    <t xml:space="preserve">Automejet gjatë kohës të provave vozitëse dhe qëndrimi në magazina </t>
  </si>
  <si>
    <t>Automjete gjatë kohës të  paisjes me akset e tyre (пер акс)</t>
  </si>
  <si>
    <t>Mjete motorike me targa provë</t>
  </si>
  <si>
    <t xml:space="preserve">Mjete motorike gjatë riparimit apo remontit në oficinë apo në puntori për larje ose lyerje. </t>
  </si>
  <si>
    <t>Automjete me targa të vecanta rregjistrimi të cilat janë në qarkullim në territorin e RM</t>
  </si>
  <si>
    <t>Karton jeshil (KJ)</t>
  </si>
  <si>
    <t>Motocikleta dhe skutera</t>
  </si>
  <si>
    <t>Sigurimi kufitar (PK)</t>
  </si>
  <si>
    <t>Automjet motorike pune</t>
  </si>
  <si>
    <t xml:space="preserve">Sigurimi vullnetar i pronarëve, ose përdoruesve të mjeteve motorike nga përgjegjësia për dëme shkaktuar personave të tretë </t>
  </si>
  <si>
    <t xml:space="preserve">Sigurimi nga përgjegjësia e shoferit për mallin e pranuar për transport në qarkullimin rrugor </t>
  </si>
  <si>
    <t xml:space="preserve">Sigurime të tjera të përgjegjësisë nga përdorimi i mjeteve motorike  </t>
  </si>
  <si>
    <t xml:space="preserve">Sigurimi i detyrueshëm i pronarëve ose përdoruesve të mjeteve fluturuese nga përgjegjësia për dëme shkaktuar personave të tretë </t>
  </si>
  <si>
    <t>Sigurimi nga përgjegjësia e pronarëve  ose përdoruesve të mjeteve fluturuese për mall të pranuar për transport</t>
  </si>
  <si>
    <t>Sigurime të tjera nga përgjegjësia për përdorimin e mjeteve fluturuese</t>
  </si>
  <si>
    <t>KLASA 12 - Sigurimi nga përgjegjësia nga përdorimi i objekteve lundruese</t>
  </si>
  <si>
    <t xml:space="preserve">Sigurimi i detyrueshëm I pronarëve ose përdoruesve të objekteve lundruese nga përgjegjësia për dëme shkaktuar personave të tretë  </t>
  </si>
  <si>
    <t>Sigurimi nga përgjegjësia e pronarëve ose përdoruesve të objekteve lundruese për mall të pranura për transport</t>
  </si>
  <si>
    <t>Sigurime të tjera nga përgjegjësia nga përdorimi i objekteve lundruese</t>
  </si>
  <si>
    <t xml:space="preserve">KLASA  13 - Sigurim i përgjithshëm nga përgjegjësia  </t>
  </si>
  <si>
    <t>Sigurimi nga përgjegjësia e kontraktuesit  të punëve në ndërtim dhe montim</t>
  </si>
  <si>
    <t xml:space="preserve">Sigurimi nga përgjegjësia e banesave </t>
  </si>
  <si>
    <t>Sigurimi nga përgjegjësia në industrinë e filmit</t>
  </si>
  <si>
    <t>Sigurimi nga përgjegjësia në transportin hekurudhor</t>
  </si>
  <si>
    <t>Sigurimi nga përgjegjësia e prodhuesit, shitësit dhe furnizuesit</t>
  </si>
  <si>
    <t xml:space="preserve">Sigurime të tjera nga përgjegjësia e përgjithshme </t>
  </si>
  <si>
    <t xml:space="preserve">Sigurimi nga përgjegjësia e proektuesve </t>
  </si>
  <si>
    <t>Sigurimi nga përgjegjësia e avokatëve</t>
  </si>
  <si>
    <t>Sigurimi nga përgjegjësia e noterëve</t>
  </si>
  <si>
    <t>Sigurimi nga përgjegjësia i shoqërive për auditim</t>
  </si>
  <si>
    <t>Sigurimi nga përgjegjësia e shoqërive për brokerim dhe shoqërive për përfaqësim në sigurime</t>
  </si>
  <si>
    <t>Sigurimi nga përgjegjësia e administratorëve në procese likuidimi</t>
  </si>
  <si>
    <t xml:space="preserve">Sigurimi nga përgjegjësia e transportuesit të mallrave  në transportin brenda vendit </t>
  </si>
  <si>
    <t>Sigurimi nga përgjegjësia e transportuesit të mallrave  në transportin ndërkombëtar</t>
  </si>
  <si>
    <t xml:space="preserve">Sigurimi nga përgjegjësia e lëshuesve të certifikatave </t>
  </si>
  <si>
    <t>Sigurimi nga përgjegjësia për kryerjen e veprimtarisë  administrimi me pasuritë e patundëshme</t>
  </si>
  <si>
    <t>Sigurimi nga përgjegjësia për ushtrimin e veprimtarisë në mjekësi, stomatologji dhe farmaci</t>
  </si>
  <si>
    <t>Sigurimi nga përgjegjësia për ushtrimin e veprimtarisë turistike</t>
  </si>
  <si>
    <t>Sigurime të tjera nga përgjegjësia profesionale</t>
  </si>
  <si>
    <t xml:space="preserve">Sigurime të tjera nga përgjegjësia </t>
  </si>
  <si>
    <t xml:space="preserve">KLASA 14 - Sigurimi i kredive </t>
  </si>
  <si>
    <t>Sigurimi i kredive dhe huave të dhëna personave fizikë</t>
  </si>
  <si>
    <t>Sigurimi i kredive dhe huave të dhëna personave juridikë</t>
  </si>
  <si>
    <t xml:space="preserve">Sigurimi i kërkesave nga veprimtaria me lizing financiar </t>
  </si>
  <si>
    <t xml:space="preserve">Sigurime të tjera të kredive </t>
  </si>
  <si>
    <t xml:space="preserve">KLASA 15 - Sigurimi i garancive </t>
  </si>
  <si>
    <t xml:space="preserve">Sigurimi I garancive për TIR karneti </t>
  </si>
  <si>
    <t xml:space="preserve">Sigurime të tjera të garancive </t>
  </si>
  <si>
    <t xml:space="preserve">KLASA  16 - Sigurimi i humbjeve financiare </t>
  </si>
  <si>
    <t>Sigurimi i të ardhurave të humbura për shkak të rrezikut nga zjarri dhe rreziqe të tjera</t>
  </si>
  <si>
    <t xml:space="preserve">Sigurimi i të ardhurave për shkak të paaftësisë për kryerjen e veprimtarisë </t>
  </si>
  <si>
    <t xml:space="preserve">Sigurimi i dëmeve për shkak të blerjes të mjeteve të huaja për pagesë të falsifikuara </t>
  </si>
  <si>
    <t>Sigurimi nga anullimi i evenimenteve dhe shfaqeve</t>
  </si>
  <si>
    <t>Sigurime të tjera të humbjeve financiare</t>
  </si>
  <si>
    <t>KLASA  17 - Sigurimi i mbrojtjes juridike</t>
  </si>
  <si>
    <t>Sigurimi I shpenzimeve për  mbrojtje juridike dhe konteste gjyqësore</t>
  </si>
  <si>
    <t xml:space="preserve">Sigurimi të tjera të mbrojtjes juridike </t>
  </si>
  <si>
    <t xml:space="preserve">Sigurimi në udhëtim </t>
  </si>
  <si>
    <t>Sigurimi në udhëtim për të huaj gjatë udhëtimit ose qëndrimit të përkohshëm në R. e Maqedonisë</t>
  </si>
  <si>
    <t>Sigurimi nga anullimi i udhëtimeve turistike</t>
  </si>
  <si>
    <t>Sigurime të tjera të ndihmës turistike</t>
  </si>
  <si>
    <t>Numri i kontratave të lidhura</t>
  </si>
  <si>
    <t>Rezerva bruto për primin e mbartur</t>
  </si>
  <si>
    <t>Numri I dëmeve të likuiduara</t>
  </si>
  <si>
    <t>Dëme të paguara (likuiduara) bruto</t>
  </si>
  <si>
    <t xml:space="preserve">Nurmi I dëmeve të rezervuara </t>
  </si>
  <si>
    <t>Rezerva bruto për dëme të ndodhura të njoftuara</t>
  </si>
  <si>
    <t>Primi</t>
  </si>
  <si>
    <t>Dëme</t>
  </si>
  <si>
    <t>Tabela 12. Kapitali dhe marzhi i aftësisë paguese</t>
  </si>
  <si>
    <t>Gjithësej jojetë</t>
  </si>
  <si>
    <t>Gjithësej jetë</t>
  </si>
  <si>
    <t>Marzhi I aftësisë paguese</t>
  </si>
  <si>
    <t>Shpenzime administrative</t>
  </si>
  <si>
    <t>Shpenzime për komisione</t>
  </si>
  <si>
    <t xml:space="preserve">Shpenzime të tjera për kryerjen e sigurimeve </t>
  </si>
  <si>
    <t>02. Sigurimi shëndetësor</t>
  </si>
  <si>
    <t>05. Kasko mjete ajrore</t>
  </si>
  <si>
    <t>11. Përgjegjësia mjete ajrore</t>
  </si>
  <si>
    <t>18. Asistencë turistike</t>
  </si>
  <si>
    <t>03. Kasko automjete motorike</t>
  </si>
  <si>
    <t>07. Mallra në transport (Kargo)</t>
  </si>
  <si>
    <t>21. Sigurimi i jetës kur rreziku nga investimet mbartet në kurriz të të siguruarit</t>
  </si>
  <si>
    <t>KLASA 03 - Sigurimi i automjeteve motorike  (kasko)</t>
  </si>
  <si>
    <t>KLASA 05 - Sigurimi i mjeteve ajrore  (kasko)</t>
  </si>
  <si>
    <t>08. Prona nga zjarri dhe fatkeqësi natyrore</t>
  </si>
  <si>
    <t xml:space="preserve">КLASA 08 -Sigurimi i pronës nga zjarri dhe fatkeqësi natyrore </t>
  </si>
  <si>
    <t xml:space="preserve">09. Sigurime të tjera të pronës </t>
  </si>
  <si>
    <t>10. Përgjegjësisë nga përdorimi i mjeteve motorike   (gjithësej)</t>
  </si>
  <si>
    <t>KLASA 11 -Sigurimi I përgjegjësisë nga përdorimi i mjeteve ajrore</t>
  </si>
  <si>
    <t>KLASA 18 - Sigurimi i asistencës turistike</t>
  </si>
  <si>
    <t>Totali i kapitalit</t>
  </si>
  <si>
    <t xml:space="preserve">Тabela 13.Të dhëna statistikore për sigurimin e jojetës </t>
  </si>
  <si>
    <t xml:space="preserve">RAPORT                                                                                                                         për punën e shoqërive të sigurimeve                                                                                                                                                                               për periudhën 1.1-30.6.2019                                                                                                                                                                                                                                                     </t>
  </si>
  <si>
    <t>Shënim:Të dhënat janë marë nga ana e shoqërive të sigurimeve gjatë njoftimeve të rregullta sipas nenit 104 të Ligjit për mbikëqyrje të sigurimeve   (“Gazeta zyrtare ” nr. 27/02, 84/02, 98/02, 33/04, 88/05, 79/07, 8/08, 88/08, 56/09, 67/10, 44/11, 188/13, 43/14, 112/14, 153/15, 192/15, 23/16, 83/18,  198/18 dhe 101/19). Strukturat drejtuese të shoqërive të sigurimeve janë përgjegjëse për përgatitjen dhe prezantimin objektiv të të dhënave. 
Kursi i këmbimit më date 30.6.2019: 1 EUR =  61.5700 MKD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</si>
</sst>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ден.&quot;;[Red]\-#,##0\ &quot;ден.&quot;"/>
    <numFmt numFmtId="165" formatCode="0.0%"/>
    <numFmt numFmtId="166" formatCode="#,##0.0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Tahoma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 tint="0.49998000264167786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Arial"/>
      <family val="2"/>
    </font>
    <font>
      <b/>
      <sz val="14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indexed="63"/>
      <name val="Calibri"/>
      <family val="2"/>
      <scheme val="minor"/>
    </font>
    <font>
      <b/>
      <i/>
      <sz val="20"/>
      <color theme="0" tint="-0.4999699890613556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 tint="-0.4999699890613556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0" tint="-0.4999699890613556"/>
      <name val="Calibri"/>
      <family val="2"/>
      <scheme val="minor"/>
    </font>
    <font>
      <b/>
      <sz val="18"/>
      <name val="Calibri"/>
      <family val="2"/>
      <scheme val="minor"/>
    </font>
    <font>
      <sz val="16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name val="Tahoma"/>
      <family val="2"/>
    </font>
    <font>
      <b/>
      <sz val="14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Calibri"/>
      <family val="2"/>
      <scheme val="minor"/>
    </font>
    <font>
      <sz val="11"/>
      <color rgb="FFFFFFFF"/>
      <name val="Calibri"/>
      <family val="2"/>
    </font>
    <font>
      <b/>
      <sz val="9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9"/>
      <color theme="1" tint="0.35"/>
      <name val="+mn-cs"/>
      <family val="2"/>
    </font>
    <font>
      <sz val="9"/>
      <color theme="1" tint="0.35"/>
      <name val="+mn-cs"/>
      <family val="2"/>
    </font>
    <font>
      <b/>
      <sz val="10"/>
      <color theme="1" tint="0.35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9"/>
      <color theme="0"/>
      <name val="Calibri"/>
      <family val="2"/>
    </font>
    <font>
      <sz val="9"/>
      <color rgb="FF000000"/>
      <name val="+mn-cs"/>
      <family val="2"/>
    </font>
    <font>
      <sz val="11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double">
        <color theme="0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double">
        <color theme="8"/>
      </left>
      <right/>
      <top style="double">
        <color theme="8"/>
      </top>
      <bottom/>
    </border>
    <border>
      <left/>
      <right/>
      <top style="double">
        <color theme="8"/>
      </top>
      <bottom/>
    </border>
    <border>
      <left/>
      <right style="double">
        <color theme="8"/>
      </right>
      <top style="double">
        <color theme="8"/>
      </top>
      <bottom/>
    </border>
    <border>
      <left style="double">
        <color theme="8"/>
      </left>
      <right/>
      <top/>
      <bottom/>
    </border>
    <border>
      <left/>
      <right style="double">
        <color theme="8"/>
      </right>
      <top/>
      <bottom/>
    </border>
    <border>
      <left style="double">
        <color theme="8"/>
      </left>
      <right/>
      <top/>
      <bottom style="double">
        <color theme="8"/>
      </bottom>
    </border>
    <border>
      <left/>
      <right/>
      <top/>
      <bottom style="double">
        <color theme="8"/>
      </bottom>
    </border>
    <border>
      <left/>
      <right style="double">
        <color theme="8"/>
      </right>
      <top/>
      <bottom style="double">
        <color theme="8"/>
      </bottom>
    </border>
    <border>
      <left style="hair"/>
      <right style="medium"/>
      <top style="hair"/>
      <bottom style="thin">
        <color theme="0" tint="-0.149959996342659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hair"/>
    </border>
    <border>
      <left style="hair"/>
      <right style="medium"/>
      <top style="medium"/>
      <bottom/>
    </border>
    <border>
      <left style="hair"/>
      <right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 style="hair"/>
    </border>
    <border>
      <left style="medium"/>
      <right style="hair"/>
      <top style="medium"/>
      <bottom/>
    </border>
    <border>
      <left style="hair"/>
      <right style="medium"/>
      <top style="medium"/>
      <bottom style="hair"/>
    </border>
    <border>
      <left style="hair"/>
      <right style="hair"/>
      <top style="medium"/>
      <bottom style="double">
        <color theme="0"/>
      </bottom>
    </border>
    <border>
      <left style="hair"/>
      <right style="medium"/>
      <top style="medium"/>
      <bottom style="double">
        <color theme="0"/>
      </bottom>
    </border>
    <border>
      <left style="hair"/>
      <right/>
      <top style="hair"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medium"/>
      <top style="hair"/>
      <bottom/>
    </border>
    <border>
      <left style="hair"/>
      <right style="hair"/>
      <top/>
      <bottom style="medium"/>
    </border>
    <border>
      <left/>
      <right/>
      <top/>
      <bottom style="medium"/>
    </border>
    <border>
      <left style="hair"/>
      <right style="hair"/>
      <top style="hair"/>
      <bottom style="thin">
        <color theme="0" tint="-0.149959996342659"/>
      </bottom>
    </border>
    <border>
      <left style="hair"/>
      <right style="hair"/>
      <top style="medium"/>
      <bottom/>
    </border>
    <border>
      <left style="hair"/>
      <right style="hair"/>
      <top style="thin">
        <color theme="0"/>
      </top>
      <bottom/>
    </border>
    <border>
      <left/>
      <right/>
      <top style="thin">
        <color theme="0" tint="-0.149959996342659"/>
      </top>
      <bottom/>
    </border>
    <border>
      <left style="hair"/>
      <right style="medium"/>
      <top style="hair"/>
      <bottom/>
    </border>
    <border>
      <left style="medium"/>
      <right style="hair"/>
      <top style="hair"/>
      <bottom style="thin">
        <color theme="0" tint="-0.149959996342659"/>
      </bottom>
    </border>
    <border>
      <left style="hair"/>
      <right style="hair"/>
      <top/>
      <bottom style="thin">
        <color theme="0" tint="-0.149959996342659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hair"/>
      <right/>
      <top style="medium"/>
      <bottom style="hair"/>
    </border>
    <border>
      <left/>
      <right style="medium"/>
      <top/>
      <bottom style="hair"/>
    </border>
    <border>
      <left style="hair"/>
      <right/>
      <top style="hair"/>
      <bottom style="thin">
        <color theme="0" tint="-0.149959996342659"/>
      </bottom>
    </border>
    <border>
      <left style="hair"/>
      <right style="hair"/>
      <top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 style="hair"/>
      <top/>
      <bottom/>
    </border>
    <border>
      <left style="hair"/>
      <right style="hair"/>
      <top style="medium"/>
      <bottom style="thin">
        <color theme="0"/>
      </bottom>
    </border>
    <border>
      <left style="hair"/>
      <right style="medium"/>
      <top style="medium"/>
      <bottom style="thin">
        <color theme="0"/>
      </bottom>
    </border>
    <border>
      <left style="hair"/>
      <right style="medium"/>
      <top style="thin">
        <color theme="0"/>
      </top>
      <bottom/>
    </border>
    <border>
      <left style="medium"/>
      <right style="hair"/>
      <top style="medium"/>
      <bottom style="thin">
        <color theme="0"/>
      </bottom>
    </border>
    <border>
      <left style="medium"/>
      <right style="hair"/>
      <top style="thin">
        <color theme="0"/>
      </top>
      <bottom/>
    </border>
    <border>
      <left style="hair"/>
      <right style="medium"/>
      <top/>
      <bottom/>
    </border>
    <border>
      <left style="hair"/>
      <right style="hair"/>
      <top/>
      <bottom style="thin">
        <color theme="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</cellStyleXfs>
  <cellXfs count="383">
    <xf numFmtId="0" fontId="0" fillId="0" borderId="0" xfId="0"/>
    <xf numFmtId="0" fontId="0" fillId="2" borderId="0" xfId="0" applyFill="1" applyBorder="1"/>
    <xf numFmtId="0" fontId="0" fillId="0" borderId="0" xfId="0" applyAlignment="1">
      <alignment horizontal="right"/>
    </xf>
    <xf numFmtId="0" fontId="4" fillId="0" borderId="0" xfId="0" applyFont="1" applyAlignment="1">
      <alignment wrapText="1"/>
    </xf>
    <xf numFmtId="9" fontId="0" fillId="0" borderId="0" xfId="0" applyNumberFormat="1"/>
    <xf numFmtId="165" fontId="0" fillId="0" borderId="0" xfId="0" applyNumberFormat="1"/>
    <xf numFmtId="3" fontId="5" fillId="0" borderId="0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5" fillId="0" borderId="0" xfId="0" applyFont="1"/>
    <xf numFmtId="0" fontId="8" fillId="0" borderId="0" xfId="0" applyFont="1" applyFill="1" applyBorder="1" applyAlignment="1">
      <alignment wrapText="1"/>
    </xf>
    <xf numFmtId="3" fontId="5" fillId="0" borderId="0" xfId="0" applyNumberFormat="1" applyFont="1" applyFill="1" applyBorder="1"/>
    <xf numFmtId="3" fontId="8" fillId="0" borderId="0" xfId="0" applyNumberFormat="1" applyFont="1" applyFill="1" applyBorder="1"/>
    <xf numFmtId="3" fontId="6" fillId="0" borderId="0" xfId="0" applyNumberFormat="1" applyFont="1" applyFill="1" applyBorder="1"/>
    <xf numFmtId="10" fontId="0" fillId="0" borderId="0" xfId="0" applyNumberFormat="1" applyFill="1"/>
    <xf numFmtId="0" fontId="3" fillId="2" borderId="0" xfId="0" applyFont="1" applyFill="1" applyBorder="1" applyAlignment="1">
      <alignment horizontal="center"/>
    </xf>
    <xf numFmtId="3" fontId="5" fillId="0" borderId="2" xfId="0" applyNumberFormat="1" applyFont="1" applyBorder="1" applyAlignment="1">
      <alignment vertical="center" wrapText="1"/>
    </xf>
    <xf numFmtId="3" fontId="15" fillId="3" borderId="2" xfId="0" applyNumberFormat="1" applyFont="1" applyFill="1" applyBorder="1" applyAlignment="1">
      <alignment horizontal="right" wrapText="1"/>
    </xf>
    <xf numFmtId="3" fontId="8" fillId="4" borderId="3" xfId="0" applyNumberFormat="1" applyFont="1" applyFill="1" applyBorder="1" applyAlignment="1">
      <alignment vertical="center" wrapText="1"/>
    </xf>
    <xf numFmtId="3" fontId="8" fillId="4" borderId="4" xfId="0" applyNumberFormat="1" applyFont="1" applyFill="1" applyBorder="1" applyAlignment="1">
      <alignment vertical="center" wrapText="1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 quotePrefix="1">
      <alignment horizontal="right" vertical="center"/>
    </xf>
    <xf numFmtId="3" fontId="8" fillId="4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10" fontId="5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1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 quotePrefix="1">
      <alignment horizontal="right" vertical="center"/>
    </xf>
    <xf numFmtId="3" fontId="5" fillId="0" borderId="0" xfId="0" applyNumberFormat="1" applyFont="1" applyAlignment="1">
      <alignment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 quotePrefix="1">
      <alignment horizontal="right"/>
    </xf>
    <xf numFmtId="3" fontId="5" fillId="0" borderId="0" xfId="0" applyNumberFormat="1" applyFont="1" applyAlignment="1">
      <alignment wrapText="1"/>
    </xf>
    <xf numFmtId="3" fontId="5" fillId="0" borderId="16" xfId="0" applyNumberFormat="1" applyFont="1" applyBorder="1" applyAlignment="1">
      <alignment horizontal="left"/>
    </xf>
    <xf numFmtId="3" fontId="8" fillId="4" borderId="17" xfId="0" applyNumberFormat="1" applyFont="1" applyFill="1" applyBorder="1" applyAlignment="1">
      <alignment horizontal="center" vertical="center" wrapText="1"/>
    </xf>
    <xf numFmtId="3" fontId="8" fillId="4" borderId="14" xfId="0" applyNumberFormat="1" applyFont="1" applyFill="1" applyBorder="1" applyAlignment="1">
      <alignment horizontal="center" vertical="center" wrapText="1"/>
    </xf>
    <xf numFmtId="3" fontId="8" fillId="4" borderId="15" xfId="0" applyNumberFormat="1" applyFont="1" applyFill="1" applyBorder="1" applyAlignment="1">
      <alignment horizontal="center" vertical="center" wrapText="1"/>
    </xf>
    <xf numFmtId="3" fontId="8" fillId="4" borderId="18" xfId="0" applyNumberFormat="1" applyFont="1" applyFill="1" applyBorder="1" applyAlignment="1">
      <alignment horizontal="left"/>
    </xf>
    <xf numFmtId="0" fontId="5" fillId="0" borderId="16" xfId="0" applyFont="1" applyBorder="1" applyAlignment="1">
      <alignment vertical="center"/>
    </xf>
    <xf numFmtId="3" fontId="8" fillId="4" borderId="18" xfId="0" applyNumberFormat="1" applyFont="1" applyFill="1" applyBorder="1" applyAlignment="1">
      <alignment horizontal="left" vertical="center"/>
    </xf>
    <xf numFmtId="3" fontId="5" fillId="0" borderId="16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3" fontId="8" fillId="5" borderId="0" xfId="0" applyNumberFormat="1" applyFont="1" applyFill="1" applyBorder="1" applyAlignment="1">
      <alignment horizontal="left" vertical="center"/>
    </xf>
    <xf numFmtId="3" fontId="8" fillId="5" borderId="0" xfId="0" applyNumberFormat="1" applyFont="1" applyFill="1" applyBorder="1" applyAlignment="1">
      <alignment vertical="center" wrapText="1"/>
    </xf>
    <xf numFmtId="0" fontId="5" fillId="5" borderId="0" xfId="0" applyFont="1" applyFill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vertical="center" wrapText="1"/>
    </xf>
    <xf numFmtId="0" fontId="8" fillId="4" borderId="14" xfId="0" applyFont="1" applyFill="1" applyBorder="1" applyAlignment="1">
      <alignment horizontal="center" vertical="center"/>
    </xf>
    <xf numFmtId="0" fontId="5" fillId="0" borderId="0" xfId="0" applyFont="1" applyAlignment="1" quotePrefix="1">
      <alignment vertical="center"/>
    </xf>
    <xf numFmtId="0" fontId="5" fillId="0" borderId="0" xfId="0" applyFont="1" applyAlignment="1">
      <alignment horizontal="right" vertical="center"/>
    </xf>
    <xf numFmtId="3" fontId="5" fillId="0" borderId="2" xfId="0" applyNumberFormat="1" applyFont="1" applyFill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6" fillId="4" borderId="1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3" fontId="5" fillId="0" borderId="2" xfId="0" applyNumberFormat="1" applyFont="1" applyBorder="1" applyAlignment="1">
      <alignment horizontal="left" wrapText="1"/>
    </xf>
    <xf numFmtId="3" fontId="5" fillId="0" borderId="2" xfId="0" applyNumberFormat="1" applyFont="1" applyBorder="1"/>
    <xf numFmtId="0" fontId="18" fillId="0" borderId="0" xfId="0" applyFont="1" applyAlignment="1">
      <alignment horizontal="center"/>
    </xf>
    <xf numFmtId="3" fontId="5" fillId="0" borderId="0" xfId="0" applyNumberFormat="1" applyFont="1"/>
    <xf numFmtId="0" fontId="8" fillId="4" borderId="19" xfId="0" applyFont="1" applyFill="1" applyBorder="1"/>
    <xf numFmtId="0" fontId="8" fillId="4" borderId="20" xfId="0" applyFont="1" applyFill="1" applyBorder="1"/>
    <xf numFmtId="0" fontId="2" fillId="4" borderId="21" xfId="0" applyFont="1" applyFill="1" applyBorder="1"/>
    <xf numFmtId="3" fontId="8" fillId="4" borderId="22" xfId="0" applyNumberFormat="1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left" vertical="center" wrapText="1"/>
    </xf>
    <xf numFmtId="3" fontId="7" fillId="0" borderId="2" xfId="0" applyNumberFormat="1" applyFont="1" applyBorder="1" applyAlignment="1">
      <alignment vertical="center"/>
    </xf>
    <xf numFmtId="0" fontId="5" fillId="0" borderId="2" xfId="0" applyFont="1" applyBorder="1"/>
    <xf numFmtId="3" fontId="5" fillId="0" borderId="2" xfId="0" applyNumberFormat="1" applyFont="1" applyBorder="1" applyAlignment="1">
      <alignment vertical="center"/>
    </xf>
    <xf numFmtId="3" fontId="8" fillId="6" borderId="2" xfId="0" applyNumberFormat="1" applyFont="1" applyFill="1" applyBorder="1" applyAlignment="1">
      <alignment vertical="center"/>
    </xf>
    <xf numFmtId="3" fontId="6" fillId="6" borderId="2" xfId="0" applyNumberFormat="1" applyFont="1" applyFill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8" fillId="6" borderId="4" xfId="0" applyNumberFormat="1" applyFont="1" applyFill="1" applyBorder="1" applyAlignment="1">
      <alignment vertical="center"/>
    </xf>
    <xf numFmtId="3" fontId="6" fillId="6" borderId="4" xfId="0" applyNumberFormat="1" applyFont="1" applyFill="1" applyBorder="1" applyAlignment="1">
      <alignment vertical="center"/>
    </xf>
    <xf numFmtId="0" fontId="8" fillId="4" borderId="22" xfId="0" applyFont="1" applyFill="1" applyBorder="1"/>
    <xf numFmtId="0" fontId="8" fillId="4" borderId="14" xfId="0" applyFont="1" applyFill="1" applyBorder="1" applyAlignment="1">
      <alignment wrapText="1"/>
    </xf>
    <xf numFmtId="0" fontId="8" fillId="4" borderId="15" xfId="0" applyFont="1" applyFill="1" applyBorder="1" applyAlignment="1">
      <alignment wrapText="1"/>
    </xf>
    <xf numFmtId="3" fontId="8" fillId="4" borderId="23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/>
    </xf>
    <xf numFmtId="0" fontId="18" fillId="5" borderId="0" xfId="0" applyFont="1" applyFill="1" applyBorder="1" applyAlignment="1">
      <alignment/>
    </xf>
    <xf numFmtId="0" fontId="5" fillId="5" borderId="0" xfId="0" applyFont="1" applyFill="1"/>
    <xf numFmtId="0" fontId="20" fillId="7" borderId="14" xfId="0" applyFont="1" applyFill="1" applyBorder="1" applyAlignment="1">
      <alignment horizontal="left" wrapText="1"/>
    </xf>
    <xf numFmtId="0" fontId="15" fillId="5" borderId="14" xfId="0" applyFont="1" applyFill="1" applyBorder="1" applyAlignment="1">
      <alignment horizontal="left" wrapText="1"/>
    </xf>
    <xf numFmtId="0" fontId="15" fillId="7" borderId="14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left" wrapText="1"/>
    </xf>
    <xf numFmtId="0" fontId="5" fillId="0" borderId="0" xfId="0" applyFont="1" applyFill="1"/>
    <xf numFmtId="3" fontId="5" fillId="5" borderId="0" xfId="0" applyNumberFormat="1" applyFont="1" applyFill="1"/>
    <xf numFmtId="0" fontId="20" fillId="8" borderId="15" xfId="0" applyFont="1" applyFill="1" applyBorder="1" applyAlignment="1">
      <alignment horizontal="left" wrapText="1"/>
    </xf>
    <xf numFmtId="0" fontId="20" fillId="8" borderId="4" xfId="0" applyFont="1" applyFill="1" applyBorder="1" applyAlignment="1">
      <alignment horizontal="center" wrapText="1"/>
    </xf>
    <xf numFmtId="0" fontId="5" fillId="5" borderId="0" xfId="0" applyFont="1" applyFill="1" applyAlignment="1">
      <alignment wrapText="1"/>
    </xf>
    <xf numFmtId="0" fontId="6" fillId="5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8" xfId="0" applyFont="1" applyFill="1" applyBorder="1" applyAlignment="1">
      <alignment vertical="center" wrapText="1"/>
    </xf>
    <xf numFmtId="3" fontId="8" fillId="6" borderId="24" xfId="0" applyNumberFormat="1" applyFont="1" applyFill="1" applyBorder="1" applyAlignment="1">
      <alignment vertical="center" wrapText="1"/>
    </xf>
    <xf numFmtId="3" fontId="8" fillId="6" borderId="17" xfId="0" applyNumberFormat="1" applyFont="1" applyFill="1" applyBorder="1" applyAlignment="1">
      <alignment horizontal="center" vertical="center" wrapText="1"/>
    </xf>
    <xf numFmtId="3" fontId="8" fillId="6" borderId="25" xfId="0" applyNumberFormat="1" applyFont="1" applyFill="1" applyBorder="1" applyAlignment="1">
      <alignment horizontal="center" vertical="center" wrapText="1"/>
    </xf>
    <xf numFmtId="3" fontId="8" fillId="6" borderId="14" xfId="0" applyNumberFormat="1" applyFont="1" applyFill="1" applyBorder="1" applyAlignment="1">
      <alignment horizontal="center" vertical="center" wrapText="1"/>
    </xf>
    <xf numFmtId="3" fontId="8" fillId="6" borderId="16" xfId="0" applyNumberFormat="1" applyFont="1" applyFill="1" applyBorder="1" applyAlignment="1">
      <alignment horizontal="left" vertical="center" wrapText="1"/>
    </xf>
    <xf numFmtId="3" fontId="6" fillId="6" borderId="14" xfId="0" applyNumberFormat="1" applyFont="1" applyFill="1" applyBorder="1" applyAlignment="1">
      <alignment horizontal="center" vertical="center" wrapText="1"/>
    </xf>
    <xf numFmtId="3" fontId="8" fillId="6" borderId="15" xfId="0" applyNumberFormat="1" applyFont="1" applyFill="1" applyBorder="1" applyAlignment="1">
      <alignment horizontal="center" vertical="center" wrapText="1"/>
    </xf>
    <xf numFmtId="3" fontId="8" fillId="6" borderId="18" xfId="0" applyNumberFormat="1" applyFont="1" applyFill="1" applyBorder="1" applyAlignment="1">
      <alignment horizontal="left" vertical="center" wrapText="1"/>
    </xf>
    <xf numFmtId="3" fontId="8" fillId="6" borderId="4" xfId="0" applyNumberFormat="1" applyFont="1" applyFill="1" applyBorder="1" applyAlignment="1">
      <alignment vertical="center" wrapText="1"/>
    </xf>
    <xf numFmtId="3" fontId="8" fillId="6" borderId="3" xfId="0" applyNumberFormat="1" applyFont="1" applyFill="1" applyBorder="1" applyAlignment="1">
      <alignment vertical="center" wrapText="1"/>
    </xf>
    <xf numFmtId="3" fontId="8" fillId="6" borderId="3" xfId="0" applyNumberFormat="1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3" fontId="8" fillId="6" borderId="18" xfId="0" applyNumberFormat="1" applyFont="1" applyFill="1" applyBorder="1" applyAlignment="1">
      <alignment horizontal="left" vertical="center"/>
    </xf>
    <xf numFmtId="3" fontId="8" fillId="6" borderId="13" xfId="0" applyNumberFormat="1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3" fontId="8" fillId="6" borderId="14" xfId="0" applyNumberFormat="1" applyFont="1" applyFill="1" applyBorder="1" applyAlignment="1">
      <alignment horizontal="center" vertical="center"/>
    </xf>
    <xf numFmtId="3" fontId="8" fillId="6" borderId="2" xfId="0" applyNumberFormat="1" applyFont="1" applyFill="1" applyBorder="1" applyAlignment="1">
      <alignment horizontal="left"/>
    </xf>
    <xf numFmtId="3" fontId="8" fillId="6" borderId="2" xfId="0" applyNumberFormat="1" applyFont="1" applyFill="1" applyBorder="1" applyAlignment="1">
      <alignment horizontal="left" vertical="center"/>
    </xf>
    <xf numFmtId="3" fontId="8" fillId="6" borderId="4" xfId="0" applyNumberFormat="1" applyFont="1" applyFill="1" applyBorder="1" applyAlignment="1">
      <alignment horizontal="left" wrapText="1"/>
    </xf>
    <xf numFmtId="0" fontId="8" fillId="6" borderId="2" xfId="0" applyFont="1" applyFill="1" applyBorder="1"/>
    <xf numFmtId="0" fontId="8" fillId="6" borderId="4" xfId="0" applyFont="1" applyFill="1" applyBorder="1"/>
    <xf numFmtId="3" fontId="8" fillId="6" borderId="2" xfId="0" applyNumberFormat="1" applyFont="1" applyFill="1" applyBorder="1" applyAlignment="1">
      <alignment horizontal="center" wrapText="1"/>
    </xf>
    <xf numFmtId="3" fontId="8" fillId="6" borderId="23" xfId="0" applyNumberFormat="1" applyFont="1" applyFill="1" applyBorder="1" applyAlignment="1">
      <alignment horizontal="center" wrapText="1"/>
    </xf>
    <xf numFmtId="0" fontId="22" fillId="2" borderId="0" xfId="0" applyFont="1" applyFill="1" applyBorder="1"/>
    <xf numFmtId="0" fontId="0" fillId="2" borderId="0" xfId="0" applyFill="1"/>
    <xf numFmtId="0" fontId="6" fillId="4" borderId="21" xfId="0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8" fillId="4" borderId="21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left"/>
    </xf>
    <xf numFmtId="0" fontId="8" fillId="6" borderId="21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8" fillId="0" borderId="0" xfId="0" applyFont="1"/>
    <xf numFmtId="0" fontId="6" fillId="0" borderId="0" xfId="0" applyFont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1" fillId="3" borderId="29" xfId="0" applyNumberFormat="1" applyFont="1" applyFill="1" applyBorder="1" applyAlignment="1">
      <alignment horizontal="right" vertical="center" wrapText="1"/>
    </xf>
    <xf numFmtId="0" fontId="19" fillId="0" borderId="0" xfId="0" applyFont="1" applyFill="1"/>
    <xf numFmtId="9" fontId="5" fillId="0" borderId="0" xfId="0" applyNumberFormat="1" applyFont="1" applyAlignment="1">
      <alignment vertical="center"/>
    </xf>
    <xf numFmtId="3" fontId="27" fillId="0" borderId="0" xfId="0" applyNumberFormat="1" applyFont="1"/>
    <xf numFmtId="0" fontId="27" fillId="0" borderId="0" xfId="0" applyFont="1"/>
    <xf numFmtId="3" fontId="8" fillId="6" borderId="2" xfId="0" applyNumberFormat="1" applyFont="1" applyFill="1" applyBorder="1" applyAlignment="1">
      <alignment horizontal="center" vertical="top" wrapText="1"/>
    </xf>
    <xf numFmtId="3" fontId="8" fillId="6" borderId="23" xfId="0" applyNumberFormat="1" applyFont="1" applyFill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right" wrapText="1"/>
    </xf>
    <xf numFmtId="3" fontId="6" fillId="4" borderId="23" xfId="0" applyNumberFormat="1" applyFont="1" applyFill="1" applyBorder="1" applyAlignment="1">
      <alignment wrapText="1"/>
    </xf>
    <xf numFmtId="0" fontId="7" fillId="5" borderId="0" xfId="0" applyFont="1" applyFill="1" applyBorder="1" applyAlignment="1">
      <alignment vertical="center"/>
    </xf>
    <xf numFmtId="165" fontId="11" fillId="5" borderId="0" xfId="0" applyNumberFormat="1" applyFont="1" applyFill="1" applyBorder="1" applyAlignment="1">
      <alignment vertical="center" wrapText="1"/>
    </xf>
    <xf numFmtId="0" fontId="7" fillId="0" borderId="0" xfId="0" applyFont="1"/>
    <xf numFmtId="3" fontId="7" fillId="0" borderId="2" xfId="0" applyNumberFormat="1" applyFont="1" applyBorder="1" applyAlignment="1">
      <alignment/>
    </xf>
    <xf numFmtId="3" fontId="8" fillId="6" borderId="2" xfId="0" applyNumberFormat="1" applyFont="1" applyFill="1" applyBorder="1" applyAlignment="1">
      <alignment/>
    </xf>
    <xf numFmtId="3" fontId="8" fillId="6" borderId="2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 wrapText="1"/>
    </xf>
    <xf numFmtId="166" fontId="5" fillId="0" borderId="0" xfId="0" applyNumberFormat="1" applyFont="1"/>
    <xf numFmtId="3" fontId="6" fillId="6" borderId="21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left" vertical="center" wrapText="1"/>
    </xf>
    <xf numFmtId="3" fontId="5" fillId="0" borderId="22" xfId="0" applyNumberFormat="1" applyFont="1" applyBorder="1" applyAlignment="1">
      <alignment vertical="center" wrapText="1"/>
    </xf>
    <xf numFmtId="3" fontId="5" fillId="0" borderId="28" xfId="0" applyNumberFormat="1" applyFont="1" applyBorder="1" applyAlignment="1">
      <alignment horizontal="left" wrapText="1"/>
    </xf>
    <xf numFmtId="0" fontId="8" fillId="6" borderId="21" xfId="0" applyFont="1" applyFill="1" applyBorder="1" applyAlignment="1">
      <alignment horizontal="center" vertical="center"/>
    </xf>
    <xf numFmtId="0" fontId="5" fillId="0" borderId="22" xfId="0" applyFont="1" applyBorder="1"/>
    <xf numFmtId="0" fontId="20" fillId="7" borderId="2" xfId="0" applyNumberFormat="1" applyFont="1" applyFill="1" applyBorder="1" applyAlignment="1">
      <alignment horizontal="center" wrapText="1"/>
    </xf>
    <xf numFmtId="0" fontId="15" fillId="5" borderId="2" xfId="0" applyNumberFormat="1" applyFont="1" applyFill="1" applyBorder="1" applyAlignment="1">
      <alignment horizontal="center" wrapText="1"/>
    </xf>
    <xf numFmtId="0" fontId="15" fillId="7" borderId="2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 wrapText="1"/>
    </xf>
    <xf numFmtId="3" fontId="6" fillId="4" borderId="30" xfId="0" applyNumberFormat="1" applyFont="1" applyFill="1" applyBorder="1" applyAlignment="1">
      <alignment wrapText="1"/>
    </xf>
    <xf numFmtId="3" fontId="8" fillId="4" borderId="31" xfId="0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8" fillId="4" borderId="22" xfId="0" applyFont="1" applyFill="1" applyBorder="1" applyAlignment="1">
      <alignment horizontal="center" vertical="center" wrapText="1"/>
    </xf>
    <xf numFmtId="0" fontId="21" fillId="5" borderId="0" xfId="0" applyFont="1" applyFill="1" applyBorder="1"/>
    <xf numFmtId="0" fontId="19" fillId="5" borderId="0" xfId="0" applyFont="1" applyFill="1" applyBorder="1"/>
    <xf numFmtId="3" fontId="0" fillId="0" borderId="0" xfId="0" applyNumberFormat="1" applyFill="1"/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5" borderId="32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8" fillId="4" borderId="21" xfId="0" applyFont="1" applyFill="1" applyBorder="1" applyAlignment="1">
      <alignment horizontal="center" vertical="center"/>
    </xf>
    <xf numFmtId="0" fontId="19" fillId="0" borderId="0" xfId="0" applyFont="1"/>
    <xf numFmtId="3" fontId="5" fillId="0" borderId="22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30" fillId="0" borderId="0" xfId="0" applyFont="1" applyAlignment="1">
      <alignment horizontal="left" vertical="center" readingOrder="1"/>
    </xf>
    <xf numFmtId="0" fontId="8" fillId="4" borderId="15" xfId="0" applyFont="1" applyFill="1" applyBorder="1" applyAlignment="1">
      <alignment horizontal="left" vertical="center" wrapText="1"/>
    </xf>
    <xf numFmtId="3" fontId="11" fillId="0" borderId="4" xfId="0" applyNumberFormat="1" applyFont="1" applyBorder="1" applyAlignment="1">
      <alignment/>
    </xf>
    <xf numFmtId="3" fontId="11" fillId="0" borderId="4" xfId="0" applyNumberFormat="1" applyFont="1" applyFill="1" applyBorder="1" applyAlignment="1">
      <alignment/>
    </xf>
    <xf numFmtId="3" fontId="8" fillId="6" borderId="4" xfId="0" applyNumberFormat="1" applyFont="1" applyFill="1" applyBorder="1" applyAlignment="1">
      <alignment/>
    </xf>
    <xf numFmtId="3" fontId="8" fillId="6" borderId="4" xfId="0" applyNumberFormat="1" applyFont="1" applyFill="1" applyBorder="1" applyAlignment="1">
      <alignment horizontal="right"/>
    </xf>
    <xf numFmtId="3" fontId="8" fillId="4" borderId="3" xfId="0" applyNumberFormat="1" applyFont="1" applyFill="1" applyBorder="1" applyAlignment="1">
      <alignment horizontal="right"/>
    </xf>
    <xf numFmtId="3" fontId="8" fillId="4" borderId="33" xfId="0" applyNumberFormat="1" applyFont="1" applyFill="1" applyBorder="1" applyAlignment="1">
      <alignment horizontal="center" vertical="center" wrapText="1"/>
    </xf>
    <xf numFmtId="3" fontId="8" fillId="4" borderId="25" xfId="0" applyNumberFormat="1" applyFont="1" applyFill="1" applyBorder="1" applyAlignment="1">
      <alignment horizontal="center" vertical="center" wrapText="1"/>
    </xf>
    <xf numFmtId="3" fontId="8" fillId="4" borderId="34" xfId="0" applyNumberFormat="1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3" fontId="8" fillId="6" borderId="2" xfId="0" applyNumberFormat="1" applyFont="1" applyFill="1" applyBorder="1" applyAlignment="1">
      <alignment horizontal="center" vertical="center" wrapText="1"/>
    </xf>
    <xf numFmtId="3" fontId="8" fillId="6" borderId="4" xfId="0" applyNumberFormat="1" applyFont="1" applyFill="1" applyBorder="1" applyAlignment="1">
      <alignment horizontal="center" vertical="center" wrapText="1"/>
    </xf>
    <xf numFmtId="3" fontId="8" fillId="6" borderId="34" xfId="0" applyNumberFormat="1" applyFont="1" applyFill="1" applyBorder="1" applyAlignment="1">
      <alignment horizontal="center" vertical="center" wrapText="1"/>
    </xf>
    <xf numFmtId="3" fontId="8" fillId="6" borderId="33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wrapText="1"/>
    </xf>
    <xf numFmtId="3" fontId="11" fillId="5" borderId="0" xfId="0" applyNumberFormat="1" applyFont="1" applyFill="1" applyBorder="1" applyAlignment="1">
      <alignment horizontal="center" vertical="center" wrapText="1"/>
    </xf>
    <xf numFmtId="3" fontId="11" fillId="5" borderId="0" xfId="0" applyNumberFormat="1" applyFont="1" applyFill="1" applyBorder="1" applyAlignment="1">
      <alignment horizontal="left" vertical="center" wrapText="1"/>
    </xf>
    <xf numFmtId="3" fontId="8" fillId="4" borderId="24" xfId="0" applyNumberFormat="1" applyFont="1" applyFill="1" applyBorder="1" applyAlignment="1">
      <alignment vertical="center" wrapText="1"/>
    </xf>
    <xf numFmtId="3" fontId="8" fillId="4" borderId="34" xfId="0" applyNumberFormat="1" applyFont="1" applyFill="1" applyBorder="1" applyAlignment="1">
      <alignment horizontal="center" vertical="center" wrapText="1"/>
    </xf>
    <xf numFmtId="3" fontId="8" fillId="4" borderId="34" xfId="0" applyNumberFormat="1" applyFont="1" applyFill="1" applyBorder="1" applyAlignment="1">
      <alignment vertical="center" wrapText="1"/>
    </xf>
    <xf numFmtId="0" fontId="31" fillId="0" borderId="0" xfId="0" applyFont="1" applyAlignment="1">
      <alignment vertical="center" wrapText="1"/>
    </xf>
    <xf numFmtId="3" fontId="8" fillId="4" borderId="2" xfId="0" applyNumberFormat="1" applyFont="1" applyFill="1" applyBorder="1" applyAlignment="1">
      <alignment horizontal="center" vertical="center" wrapText="1"/>
    </xf>
    <xf numFmtId="3" fontId="8" fillId="4" borderId="33" xfId="0" applyNumberFormat="1" applyFont="1" applyFill="1" applyBorder="1" applyAlignment="1">
      <alignment horizontal="center" vertical="center" wrapText="1"/>
    </xf>
    <xf numFmtId="3" fontId="8" fillId="4" borderId="25" xfId="0" applyNumberFormat="1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8" fillId="5" borderId="0" xfId="0" applyNumberFormat="1" applyFont="1" applyFill="1" applyBorder="1" applyAlignment="1">
      <alignment horizontal="left" vertical="center" wrapText="1"/>
    </xf>
    <xf numFmtId="3" fontId="8" fillId="5" borderId="0" xfId="0" applyNumberFormat="1" applyFont="1" applyFill="1" applyBorder="1" applyAlignment="1">
      <alignment horizontal="center" vertical="center" wrapText="1"/>
    </xf>
    <xf numFmtId="165" fontId="8" fillId="5" borderId="0" xfId="0" applyNumberFormat="1" applyFont="1" applyFill="1" applyBorder="1" applyAlignment="1">
      <alignment horizontal="center" vertical="center" wrapText="1"/>
    </xf>
    <xf numFmtId="9" fontId="6" fillId="5" borderId="0" xfId="0" applyNumberFormat="1" applyFont="1" applyFill="1" applyBorder="1" applyAlignment="1">
      <alignment vertical="center" wrapText="1"/>
    </xf>
    <xf numFmtId="9" fontId="6" fillId="5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horizontal="left" vertical="center"/>
    </xf>
    <xf numFmtId="10" fontId="6" fillId="0" borderId="0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3" fontId="8" fillId="5" borderId="0" xfId="0" applyNumberFormat="1" applyFont="1" applyFill="1" applyBorder="1" applyAlignment="1">
      <alignment horizontal="right" vertical="center"/>
    </xf>
    <xf numFmtId="165" fontId="6" fillId="5" borderId="0" xfId="0" applyNumberFormat="1" applyFont="1" applyFill="1" applyBorder="1" applyAlignment="1">
      <alignment vertical="center"/>
    </xf>
    <xf numFmtId="10" fontId="6" fillId="0" borderId="0" xfId="0" applyNumberFormat="1" applyFont="1" applyBorder="1" applyAlignment="1">
      <alignment horizontal="left" vertical="center" wrapText="1"/>
    </xf>
    <xf numFmtId="165" fontId="6" fillId="0" borderId="0" xfId="0" applyNumberFormat="1" applyFont="1" applyBorder="1" applyAlignment="1">
      <alignment horizontal="left" vertical="center"/>
    </xf>
    <xf numFmtId="165" fontId="6" fillId="5" borderId="0" xfId="0" applyNumberFormat="1" applyFont="1" applyFill="1" applyBorder="1" applyAlignment="1">
      <alignment horizontal="center" vertical="center"/>
    </xf>
    <xf numFmtId="0" fontId="21" fillId="0" borderId="0" xfId="0" applyFont="1" applyFill="1"/>
    <xf numFmtId="0" fontId="32" fillId="5" borderId="0" xfId="0" applyFont="1" applyFill="1" applyBorder="1" applyAlignment="1">
      <alignment vertical="center" wrapText="1"/>
    </xf>
    <xf numFmtId="3" fontId="32" fillId="5" borderId="0" xfId="0" applyNumberFormat="1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 wrapText="1"/>
    </xf>
    <xf numFmtId="0" fontId="32" fillId="5" borderId="0" xfId="0" applyFont="1" applyFill="1" applyBorder="1" applyAlignment="1">
      <alignment vertical="center"/>
    </xf>
    <xf numFmtId="0" fontId="32" fillId="5" borderId="0" xfId="0" applyFont="1" applyFill="1" applyBorder="1"/>
    <xf numFmtId="0" fontId="32" fillId="5" borderId="0" xfId="0" applyFont="1" applyFill="1" applyBorder="1" applyAlignment="1">
      <alignment horizontal="center" wrapText="1"/>
    </xf>
    <xf numFmtId="165" fontId="32" fillId="5" borderId="0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horizontal="center" wrapText="1"/>
    </xf>
    <xf numFmtId="165" fontId="21" fillId="0" borderId="0" xfId="0" applyNumberFormat="1" applyFont="1" applyFill="1"/>
    <xf numFmtId="3" fontId="8" fillId="6" borderId="2" xfId="0" applyNumberFormat="1" applyFont="1" applyFill="1" applyBorder="1" applyAlignment="1">
      <alignment horizontal="right" vertical="center" wrapText="1"/>
    </xf>
    <xf numFmtId="3" fontId="8" fillId="6" borderId="23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8" fillId="6" borderId="4" xfId="0" applyNumberFormat="1" applyFont="1" applyFill="1" applyBorder="1" applyAlignment="1">
      <alignment horizontal="right" vertical="center" wrapText="1"/>
    </xf>
    <xf numFmtId="3" fontId="8" fillId="6" borderId="3" xfId="0" applyNumberFormat="1" applyFont="1" applyFill="1" applyBorder="1" applyAlignment="1">
      <alignment horizontal="right" vertical="center" wrapText="1"/>
    </xf>
    <xf numFmtId="3" fontId="8" fillId="4" borderId="2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0" fontId="5" fillId="0" borderId="23" xfId="0" applyNumberFormat="1" applyFont="1" applyFill="1" applyBorder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right" vertical="center" wrapText="1"/>
    </xf>
    <xf numFmtId="3" fontId="8" fillId="4" borderId="4" xfId="0" applyNumberFormat="1" applyFont="1" applyFill="1" applyBorder="1" applyAlignment="1">
      <alignment horizontal="right" vertical="center" wrapText="1"/>
    </xf>
    <xf numFmtId="3" fontId="8" fillId="6" borderId="2" xfId="0" applyNumberFormat="1" applyFont="1" applyFill="1" applyBorder="1" applyAlignment="1">
      <alignment horizontal="right" vertical="center"/>
    </xf>
    <xf numFmtId="3" fontId="8" fillId="6" borderId="23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8" fillId="6" borderId="23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8" fillId="4" borderId="4" xfId="0" applyNumberFormat="1" applyFont="1" applyFill="1" applyBorder="1" applyAlignment="1">
      <alignment horizontal="right"/>
    </xf>
    <xf numFmtId="3" fontId="8" fillId="6" borderId="3" xfId="0" applyNumberFormat="1" applyFont="1" applyFill="1" applyBorder="1" applyAlignment="1">
      <alignment horizontal="right"/>
    </xf>
    <xf numFmtId="0" fontId="7" fillId="0" borderId="23" xfId="0" applyNumberFormat="1" applyFont="1" applyFill="1" applyBorder="1" applyAlignment="1">
      <alignment vertical="center" wrapText="1"/>
    </xf>
    <xf numFmtId="0" fontId="5" fillId="0" borderId="23" xfId="0" applyNumberFormat="1" applyFont="1" applyFill="1" applyBorder="1" applyAlignment="1">
      <alignment vertical="center" wrapText="1"/>
    </xf>
    <xf numFmtId="0" fontId="5" fillId="0" borderId="37" xfId="0" applyNumberFormat="1" applyFont="1" applyFill="1" applyBorder="1" applyAlignment="1">
      <alignment vertical="center" wrapText="1"/>
    </xf>
    <xf numFmtId="3" fontId="6" fillId="4" borderId="23" xfId="0" applyNumberFormat="1" applyFont="1" applyFill="1" applyBorder="1" applyAlignment="1">
      <alignment horizontal="right" wrapText="1"/>
    </xf>
    <xf numFmtId="3" fontId="6" fillId="4" borderId="30" xfId="0" applyNumberFormat="1" applyFont="1" applyFill="1" applyBorder="1" applyAlignment="1">
      <alignment horizontal="right" wrapText="1"/>
    </xf>
    <xf numFmtId="3" fontId="8" fillId="4" borderId="3" xfId="0" applyNumberFormat="1" applyFont="1" applyFill="1" applyBorder="1" applyAlignment="1">
      <alignment horizontal="right" vertical="center" wrapText="1"/>
    </xf>
    <xf numFmtId="0" fontId="5" fillId="0" borderId="16" xfId="0" applyFont="1" applyBorder="1" applyAlignment="1">
      <alignment vertical="center" wrapText="1"/>
    </xf>
    <xf numFmtId="3" fontId="5" fillId="0" borderId="23" xfId="0" applyNumberFormat="1" applyFont="1" applyBorder="1" applyAlignment="1">
      <alignment horizontal="right" wrapText="1"/>
    </xf>
    <xf numFmtId="3" fontId="7" fillId="0" borderId="2" xfId="0" applyNumberFormat="1" applyFont="1" applyBorder="1" applyAlignment="1">
      <alignment horizontal="right" wrapText="1"/>
    </xf>
    <xf numFmtId="3" fontId="5" fillId="0" borderId="22" xfId="0" applyNumberFormat="1" applyFont="1" applyBorder="1" applyAlignment="1">
      <alignment horizontal="right" wrapText="1"/>
    </xf>
    <xf numFmtId="3" fontId="5" fillId="0" borderId="37" xfId="0" applyNumberFormat="1" applyFont="1" applyBorder="1" applyAlignment="1">
      <alignment horizontal="right" wrapText="1"/>
    </xf>
    <xf numFmtId="3" fontId="6" fillId="6" borderId="23" xfId="0" applyNumberFormat="1" applyFont="1" applyFill="1" applyBorder="1" applyAlignment="1">
      <alignment horizontal="right" wrapText="1"/>
    </xf>
    <xf numFmtId="3" fontId="8" fillId="4" borderId="23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/>
    </xf>
    <xf numFmtId="3" fontId="6" fillId="4" borderId="23" xfId="0" applyNumberFormat="1" applyFont="1" applyFill="1" applyBorder="1" applyAlignment="1">
      <alignment horizontal="right" vertical="center" wrapText="1"/>
    </xf>
    <xf numFmtId="3" fontId="7" fillId="0" borderId="22" xfId="0" applyNumberFormat="1" applyFont="1" applyFill="1" applyBorder="1" applyAlignment="1">
      <alignment horizontal="right" vertical="center" wrapText="1"/>
    </xf>
    <xf numFmtId="3" fontId="20" fillId="7" borderId="2" xfId="0" applyNumberFormat="1" applyFont="1" applyFill="1" applyBorder="1" applyAlignment="1">
      <alignment horizontal="right" wrapText="1"/>
    </xf>
    <xf numFmtId="3" fontId="15" fillId="7" borderId="2" xfId="0" applyNumberFormat="1" applyFont="1" applyFill="1" applyBorder="1" applyAlignment="1">
      <alignment horizontal="right" wrapText="1"/>
    </xf>
    <xf numFmtId="3" fontId="20" fillId="8" borderId="4" xfId="0" applyNumberFormat="1" applyFont="1" applyFill="1" applyBorder="1" applyAlignment="1">
      <alignment horizontal="right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/>
    </xf>
    <xf numFmtId="2" fontId="0" fillId="0" borderId="0" xfId="0" applyNumberFormat="1" applyAlignment="1">
      <alignment horizontal="justify" wrapText="1"/>
    </xf>
    <xf numFmtId="0" fontId="24" fillId="2" borderId="0" xfId="0" applyFont="1" applyFill="1" applyBorder="1" applyAlignment="1">
      <alignment horizont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4" borderId="19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3" fontId="8" fillId="4" borderId="34" xfId="0" applyNumberFormat="1" applyFont="1" applyFill="1" applyBorder="1" applyAlignment="1">
      <alignment horizontal="center" vertical="center" wrapText="1"/>
    </xf>
    <xf numFmtId="3" fontId="8" fillId="4" borderId="39" xfId="0" applyNumberFormat="1" applyFont="1" applyFill="1" applyBorder="1" applyAlignment="1">
      <alignment horizontal="center" vertical="center" wrapText="1"/>
    </xf>
    <xf numFmtId="3" fontId="8" fillId="4" borderId="20" xfId="0" applyNumberFormat="1" applyFont="1" applyFill="1" applyBorder="1" applyAlignment="1">
      <alignment horizontal="center" vertical="center" wrapText="1"/>
    </xf>
    <xf numFmtId="3" fontId="8" fillId="4" borderId="25" xfId="0" applyNumberFormat="1" applyFont="1" applyFill="1" applyBorder="1" applyAlignment="1">
      <alignment horizontal="center" vertical="center" wrapText="1"/>
    </xf>
    <xf numFmtId="3" fontId="8" fillId="4" borderId="23" xfId="0" applyNumberFormat="1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3" fontId="8" fillId="4" borderId="41" xfId="0" applyNumberFormat="1" applyFont="1" applyFill="1" applyBorder="1" applyAlignment="1">
      <alignment horizontal="right" vertical="center"/>
    </xf>
    <xf numFmtId="3" fontId="8" fillId="4" borderId="43" xfId="0" applyNumberFormat="1" applyFont="1" applyFill="1" applyBorder="1" applyAlignment="1">
      <alignment horizontal="right" vertical="center"/>
    </xf>
    <xf numFmtId="3" fontId="8" fillId="4" borderId="32" xfId="0" applyNumberFormat="1" applyFont="1" applyFill="1" applyBorder="1" applyAlignment="1">
      <alignment horizontal="right" vertical="center"/>
    </xf>
    <xf numFmtId="3" fontId="8" fillId="4" borderId="44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8" fillId="6" borderId="40" xfId="0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3" fontId="8" fillId="6" borderId="41" xfId="0" applyNumberFormat="1" applyFont="1" applyFill="1" applyBorder="1" applyAlignment="1">
      <alignment horizontal="center" vertical="center"/>
    </xf>
    <xf numFmtId="3" fontId="8" fillId="6" borderId="43" xfId="0" applyNumberFormat="1" applyFont="1" applyFill="1" applyBorder="1" applyAlignment="1">
      <alignment horizontal="center" vertical="center"/>
    </xf>
    <xf numFmtId="3" fontId="8" fillId="6" borderId="32" xfId="0" applyNumberFormat="1" applyFont="1" applyFill="1" applyBorder="1" applyAlignment="1">
      <alignment horizontal="center" vertical="center"/>
    </xf>
    <xf numFmtId="3" fontId="8" fillId="6" borderId="44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3" fontId="8" fillId="6" borderId="45" xfId="0" applyNumberFormat="1" applyFont="1" applyFill="1" applyBorder="1" applyAlignment="1">
      <alignment horizontal="center" vertical="center" wrapText="1"/>
    </xf>
    <xf numFmtId="3" fontId="8" fillId="6" borderId="16" xfId="0" applyNumberFormat="1" applyFont="1" applyFill="1" applyBorder="1" applyAlignment="1">
      <alignment horizontal="center" vertical="center" wrapText="1"/>
    </xf>
    <xf numFmtId="3" fontId="8" fillId="6" borderId="20" xfId="0" applyNumberFormat="1" applyFont="1" applyFill="1" applyBorder="1" applyAlignment="1">
      <alignment horizontal="center" vertical="center" wrapText="1"/>
    </xf>
    <xf numFmtId="3" fontId="8" fillId="6" borderId="43" xfId="0" applyNumberFormat="1" applyFont="1" applyFill="1" applyBorder="1" applyAlignment="1">
      <alignment horizontal="center" vertical="center" wrapText="1"/>
    </xf>
    <xf numFmtId="3" fontId="8" fillId="6" borderId="46" xfId="0" applyNumberFormat="1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3" fontId="8" fillId="6" borderId="18" xfId="0" applyNumberFormat="1" applyFont="1" applyFill="1" applyBorder="1" applyAlignment="1">
      <alignment horizontal="center" vertical="center" wrapText="1"/>
    </xf>
    <xf numFmtId="3" fontId="8" fillId="4" borderId="41" xfId="0" applyNumberFormat="1" applyFont="1" applyFill="1" applyBorder="1" applyAlignment="1">
      <alignment horizontal="center" vertical="center"/>
    </xf>
    <xf numFmtId="3" fontId="8" fillId="4" borderId="43" xfId="0" applyNumberFormat="1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horizontal="center" vertical="center"/>
    </xf>
    <xf numFmtId="3" fontId="8" fillId="4" borderId="44" xfId="0" applyNumberFormat="1" applyFont="1" applyFill="1" applyBorder="1" applyAlignment="1">
      <alignment horizontal="center" vertical="center"/>
    </xf>
    <xf numFmtId="3" fontId="8" fillId="4" borderId="45" xfId="0" applyNumberFormat="1" applyFont="1" applyFill="1" applyBorder="1" applyAlignment="1">
      <alignment horizontal="center" vertical="center" wrapText="1"/>
    </xf>
    <xf numFmtId="3" fontId="8" fillId="4" borderId="47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3" fontId="8" fillId="4" borderId="16" xfId="0" applyNumberFormat="1" applyFont="1" applyFill="1" applyBorder="1" applyAlignment="1">
      <alignment horizontal="center" vertical="center" wrapText="1"/>
    </xf>
    <xf numFmtId="0" fontId="8" fillId="6" borderId="38" xfId="0" applyFont="1" applyFill="1" applyBorder="1" applyAlignment="1">
      <alignment horizontal="center" vertical="center" wrapText="1"/>
    </xf>
    <xf numFmtId="3" fontId="8" fillId="6" borderId="34" xfId="0" applyNumberFormat="1" applyFont="1" applyFill="1" applyBorder="1" applyAlignment="1">
      <alignment horizontal="center" vertical="center" wrapText="1"/>
    </xf>
    <xf numFmtId="3" fontId="8" fillId="6" borderId="39" xfId="0" applyNumberFormat="1" applyFont="1" applyFill="1" applyBorder="1" applyAlignment="1">
      <alignment horizontal="center" vertical="center" wrapText="1"/>
    </xf>
    <xf numFmtId="3" fontId="8" fillId="6" borderId="48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8" fillId="4" borderId="45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14" fillId="6" borderId="52" xfId="0" applyFont="1" applyFill="1" applyBorder="1" applyAlignment="1">
      <alignment horizontal="center" vertical="center" wrapText="1"/>
    </xf>
    <xf numFmtId="0" fontId="14" fillId="6" borderId="35" xfId="0" applyFont="1" applyFill="1" applyBorder="1" applyAlignment="1">
      <alignment horizontal="center" vertical="center" wrapText="1"/>
    </xf>
    <xf numFmtId="0" fontId="8" fillId="6" borderId="52" xfId="0" applyFont="1" applyFill="1" applyBorder="1" applyAlignment="1">
      <alignment horizontal="center" vertical="center" wrapText="1"/>
    </xf>
    <xf numFmtId="0" fontId="8" fillId="6" borderId="35" xfId="0" applyFont="1" applyFill="1" applyBorder="1" applyAlignment="1">
      <alignment horizontal="center" vertical="center" wrapText="1"/>
    </xf>
    <xf numFmtId="0" fontId="8" fillId="6" borderId="52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53" xfId="0" applyFont="1" applyFill="1" applyBorder="1" applyAlignment="1">
      <alignment horizontal="center" vertical="center" wrapText="1"/>
    </xf>
    <xf numFmtId="0" fontId="8" fillId="6" borderId="54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/>
    </xf>
    <xf numFmtId="0" fontId="8" fillId="6" borderId="55" xfId="0" applyFont="1" applyFill="1" applyBorder="1" applyAlignment="1">
      <alignment horizontal="center" vertical="center" wrapText="1"/>
    </xf>
    <xf numFmtId="0" fontId="8" fillId="6" borderId="56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14" fillId="6" borderId="34" xfId="0" applyFont="1" applyFill="1" applyBorder="1" applyAlignment="1">
      <alignment horizontal="center" vertical="center" wrapText="1"/>
    </xf>
    <xf numFmtId="0" fontId="14" fillId="6" borderId="51" xfId="0" applyFont="1" applyFill="1" applyBorder="1" applyAlignment="1">
      <alignment horizontal="center" vertical="center" wrapText="1"/>
    </xf>
    <xf numFmtId="0" fontId="14" fillId="6" borderId="58" xfId="0" applyFont="1" applyFill="1" applyBorder="1" applyAlignment="1">
      <alignment horizontal="center" vertical="center" wrapText="1"/>
    </xf>
    <xf numFmtId="0" fontId="13" fillId="5" borderId="32" xfId="0" applyFont="1" applyFill="1" applyBorder="1" applyAlignment="1">
      <alignment horizontal="center"/>
    </xf>
    <xf numFmtId="3" fontId="8" fillId="6" borderId="20" xfId="0" applyNumberFormat="1" applyFont="1" applyFill="1" applyBorder="1" applyAlignment="1">
      <alignment horizontal="center" wrapText="1"/>
    </xf>
    <xf numFmtId="3" fontId="8" fillId="6" borderId="25" xfId="0" applyNumberFormat="1" applyFont="1" applyFill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Normal 4" xfId="22"/>
    <cellStyle name="Нормално 2" xfId="23"/>
  </cellStyles>
  <dxfs count="9">
    <dxf>
      <font>
        <b/>
        <i val="0"/>
        <color rgb="FF0070C0"/>
      </font>
    </dxf>
    <dxf>
      <font>
        <b/>
        <i val="0"/>
      </font>
    </dxf>
    <dxf>
      <fill>
        <patternFill>
          <bgColor theme="3" tint="0.599960029125213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ont>
        <b/>
        <i val="0"/>
        <color rgb="FFC00000"/>
      </font>
    </dxf>
    <dxf>
      <border>
        <right style="medium">
          <color rgb="FF0070C0"/>
        </right>
      </border>
    </dxf>
    <dxf>
      <font>
        <color theme="0"/>
      </font>
      <fill>
        <patternFill>
          <bgColor rgb="FF0070C0"/>
        </patternFill>
      </fill>
      <border>
        <bottom style="medium"/>
      </border>
    </dxf>
    <dxf>
      <fill>
        <patternFill>
          <bgColor theme="0" tint="-0.04997999966144562"/>
        </patternFill>
      </fill>
      <border>
        <left style="thick"/>
        <right style="thick"/>
        <top style="thick"/>
        <bottom style="thick"/>
        <vertical style="thin">
          <color theme="0" tint="-0.24993999302387238"/>
        </vertical>
        <horizontal style="thin">
          <color theme="0" tint="-0.24993999302387238"/>
        </horizontal>
      </border>
    </dxf>
  </dxfs>
  <tableStyles count="1" defaultTableStyle="TableStyleMedium2" defaultPivotStyle="PivotStyleLight16">
    <tableStyle name="PivotTable Style 1 2" table="0" count="9">
      <tableStyleElement type="wholeTable" dxfId="8"/>
      <tableStyleElement type="headerRow" dxfId="7"/>
      <tableStyleElement type="firstColumn" dxfId="6"/>
      <tableStyleElement type="firstColumnStripe" dxfId="5"/>
      <tableStyleElement type="firstSubtotalColumn" dxfId="4"/>
      <tableStyleElement type="firstSubtotalRow" dxfId="3"/>
      <tableStyleElement type="first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b="1" i="1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Calibri"/>
                <a:ea typeface="Calibri"/>
                <a:cs typeface="Calibri"/>
              </a:rPr>
              <a:t>Pjesa e tregut</a:t>
            </a:r>
          </a:p>
        </c:rich>
      </c:tx>
      <c:layout>
        <c:manualLayout>
          <c:xMode val="edge"/>
          <c:yMode val="edge"/>
          <c:x val="0.821"/>
          <c:y val="0.062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75"/>
          <c:y val="0.07275"/>
          <c:w val="0.94125"/>
          <c:h val="0.8545"/>
        </c:manualLayout>
      </c:layout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5">
                  <a:lumMod val="75000"/>
                </a:schemeClr>
              </a:solidFill>
              <a:ln w="34925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0.05275"/>
                  <c:y val="-0.07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-0.036"/>
                  <c:y val="-0.080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4125"/>
                  <c:y val="-0.055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3925"/>
                  <c:y val="-0.064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-0.0475"/>
                  <c:y val="-0.072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-0.04125"/>
                  <c:y val="-0.083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-0.02225"/>
                  <c:y val="-0.083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-0.04575"/>
                  <c:y val="-0.085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-0.04325"/>
                  <c:y val="-0.078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-0.036"/>
                  <c:y val="-0.067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-0.06975"/>
                  <c:y val="-0.0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-0.05975"/>
                  <c:y val="-0.051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-0.03875"/>
                  <c:y val="-0.052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-0.0405"/>
                  <c:y val="-0.068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-0.054"/>
                  <c:y val="-0.071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-0.036"/>
                  <c:y val="-0.052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b="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strRef>
              <c:f>'1 '!$C$83:$R$83</c:f>
              <c:strCache/>
            </c:strRef>
          </c:xVal>
          <c:yVal>
            <c:numRef>
              <c:f>'1 '!$C$84:$R$84</c:f>
              <c:numCache/>
            </c:numRef>
          </c:yVal>
          <c:smooth val="0"/>
        </c:ser>
        <c:axId val="4871543"/>
        <c:axId val="43843888"/>
      </c:scatterChart>
      <c:valAx>
        <c:axId val="4871543"/>
        <c:scaling>
          <c:orientation val="minMax"/>
        </c:scaling>
        <c:axPos val="b"/>
        <c:delete val="1"/>
        <c:majorTickMark val="out"/>
        <c:minorTickMark val="none"/>
        <c:tickLblPos val="none"/>
        <c:crossAx val="43843888"/>
        <c:crosses val="autoZero"/>
        <c:crossBetween val="midCat"/>
        <c:dispUnits/>
      </c:valAx>
      <c:valAx>
        <c:axId val="4384388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8715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63500" cmpd="thickThin">
      <a:solidFill>
        <a:schemeClr val="accent5">
          <a:lumMod val="75000"/>
        </a:schemeClr>
      </a:solidFill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000000000000944" l="0.70000000000000062" r="0.70000000000000062" t="0.75000000000000944" header="0.30000000000000032" footer="0.30000000000000032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Grafiku</a:t>
            </a:r>
            <a:r>
              <a:rPr lang="en-US" cap="none" sz="1400" b="1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 1. </a:t>
            </a:r>
            <a:r>
              <a:rPr lang="en-US" cap="none" sz="1400" b="1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Struktura e primit të shkruar bruto</a:t>
            </a:r>
          </a:p>
        </c:rich>
      </c:tx>
      <c:layout>
        <c:manualLayout>
          <c:xMode val="edge"/>
          <c:yMode val="edge"/>
          <c:x val="0.346"/>
          <c:y val="0.04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75"/>
          <c:y val="0.1225"/>
          <c:w val="0.9725"/>
          <c:h val="0.65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'1 '!$B$57</c:f>
              <c:strCache>
                <c:ptCount val="1"/>
                <c:pt idx="0">
                  <c:v>01. Aksidente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 '!$C$57:$M$57</c:f>
              <c:numCache/>
            </c:numRef>
          </c:val>
        </c:ser>
        <c:ser>
          <c:idx val="1"/>
          <c:order val="1"/>
          <c:tx>
            <c:strRef>
              <c:f>'1 '!$B$58</c:f>
              <c:strCache>
                <c:ptCount val="1"/>
                <c:pt idx="0">
                  <c:v>02. Sigurimi shëndetësor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 '!$C$58:$M$58</c:f>
              <c:numCache/>
            </c:numRef>
          </c:val>
        </c:ser>
        <c:ser>
          <c:idx val="2"/>
          <c:order val="2"/>
          <c:tx>
            <c:strRef>
              <c:f>'1 '!$B$59</c:f>
              <c:strCache>
                <c:ptCount val="1"/>
                <c:pt idx="0">
                  <c:v>03. Kasko automjete motorike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 '!$C$59:$M$59</c:f>
              <c:numCache/>
            </c:numRef>
          </c:val>
        </c:ser>
        <c:ser>
          <c:idx val="3"/>
          <c:order val="3"/>
          <c:tx>
            <c:strRef>
              <c:f>'1 '!$B$60</c:f>
              <c:strCache>
                <c:ptCount val="1"/>
                <c:pt idx="0">
                  <c:v>04. Kasko automjete hekurudhore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 '!$C$60:$M$60</c:f>
              <c:numCache/>
            </c:numRef>
          </c:val>
        </c:ser>
        <c:ser>
          <c:idx val="4"/>
          <c:order val="4"/>
          <c:tx>
            <c:strRef>
              <c:f>'1 '!$B$61</c:f>
              <c:strCache>
                <c:ptCount val="1"/>
                <c:pt idx="0">
                  <c:v>05. Kasko mjete ajrore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 '!$C$61:$M$61</c:f>
              <c:numCache/>
            </c:numRef>
          </c:val>
        </c:ser>
        <c:ser>
          <c:idx val="5"/>
          <c:order val="5"/>
          <c:tx>
            <c:strRef>
              <c:f>'1 '!$B$62</c:f>
              <c:strCache>
                <c:ptCount val="1"/>
                <c:pt idx="0">
                  <c:v>06. Kasko objekte lundruese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 '!$C$62:$M$62</c:f>
              <c:numCache/>
            </c:numRef>
          </c:val>
        </c:ser>
        <c:ser>
          <c:idx val="6"/>
          <c:order val="6"/>
          <c:tx>
            <c:strRef>
              <c:f>'1 '!$B$63</c:f>
              <c:strCache>
                <c:ptCount val="1"/>
                <c:pt idx="0">
                  <c:v>07. Mallra në transport (Kargo)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 '!$C$63:$M$63</c:f>
              <c:numCache/>
            </c:numRef>
          </c:val>
        </c:ser>
        <c:ser>
          <c:idx val="7"/>
          <c:order val="7"/>
          <c:tx>
            <c:strRef>
              <c:f>'1 '!$B$64</c:f>
              <c:strCache>
                <c:ptCount val="1"/>
                <c:pt idx="0">
                  <c:v>08. Prona nga zjarri dhe fatkeqësi natyrore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 '!$C$64:$M$64</c:f>
              <c:numCache/>
            </c:numRef>
          </c:val>
        </c:ser>
        <c:ser>
          <c:idx val="8"/>
          <c:order val="8"/>
          <c:tx>
            <c:strRef>
              <c:f>'1 '!$B$65</c:f>
              <c:strCache>
                <c:ptCount val="1"/>
                <c:pt idx="0">
                  <c:v>09. Sigurime të tjera të pronës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 '!$C$65:$L$65</c:f>
              <c:numCache/>
            </c:numRef>
          </c:val>
        </c:ser>
        <c:ser>
          <c:idx val="9"/>
          <c:order val="9"/>
          <c:tx>
            <c:strRef>
              <c:f>'1 '!$B$66</c:f>
              <c:strCache>
                <c:ptCount val="1"/>
                <c:pt idx="0">
                  <c:v>10. Përgjegjësisë nga përdorimi i mjeteve motorike   (gjithësej)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 '!$C$66:$M$66</c:f>
              <c:numCache/>
            </c:numRef>
          </c:val>
        </c:ser>
        <c:ser>
          <c:idx val="10"/>
          <c:order val="10"/>
          <c:tx>
            <c:strRef>
              <c:f>'1 '!$B$67</c:f>
              <c:strCache>
                <c:ptCount val="1"/>
                <c:pt idx="0">
                  <c:v>11. Përgjegjësia mjete ajrore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 '!$C$67:$M$67</c:f>
              <c:numCache/>
            </c:numRef>
          </c:val>
        </c:ser>
        <c:ser>
          <c:idx val="11"/>
          <c:order val="11"/>
          <c:tx>
            <c:strRef>
              <c:f>'1 '!$B$68</c:f>
              <c:strCache>
                <c:ptCount val="1"/>
                <c:pt idx="0">
                  <c:v>12. Përgjegjësia objekte lundruese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 '!$C$68:$M$68</c:f>
              <c:numCache/>
            </c:numRef>
          </c:val>
        </c:ser>
        <c:ser>
          <c:idx val="12"/>
          <c:order val="12"/>
          <c:tx>
            <c:strRef>
              <c:f>'1 '!$B$69</c:f>
              <c:strCache>
                <c:ptCount val="1"/>
                <c:pt idx="0">
                  <c:v>13.Përgjegjësia e përgjithshme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 '!$C$69:$M$69</c:f>
              <c:numCache/>
            </c:numRef>
          </c:val>
        </c:ser>
        <c:ser>
          <c:idx val="13"/>
          <c:order val="13"/>
          <c:tx>
            <c:strRef>
              <c:f>'1 '!$B$70</c:f>
              <c:strCache>
                <c:ptCount val="1"/>
                <c:pt idx="0">
                  <c:v>14. Kredite 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 '!$C$70:$M$70</c:f>
              <c:numCache/>
            </c:numRef>
          </c:val>
        </c:ser>
        <c:ser>
          <c:idx val="14"/>
          <c:order val="14"/>
          <c:tx>
            <c:strRef>
              <c:f>'1 '!$B$71</c:f>
              <c:strCache>
                <c:ptCount val="1"/>
                <c:pt idx="0">
                  <c:v>15. Garanci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 '!$C$71:$M$71</c:f>
              <c:numCache/>
            </c:numRef>
          </c:val>
        </c:ser>
        <c:ser>
          <c:idx val="15"/>
          <c:order val="15"/>
          <c:tx>
            <c:strRef>
              <c:f>'1 '!$B$72</c:f>
              <c:strCache>
                <c:ptCount val="1"/>
                <c:pt idx="0">
                  <c:v>16. Humbje financiare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 '!$C$72:$M$72</c:f>
              <c:numCache/>
            </c:numRef>
          </c:val>
        </c:ser>
        <c:ser>
          <c:idx val="16"/>
          <c:order val="16"/>
          <c:tx>
            <c:strRef>
              <c:f>'1 '!$B$73</c:f>
              <c:strCache>
                <c:ptCount val="1"/>
                <c:pt idx="0">
                  <c:v>17. Mbrojtje juridike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 '!$C$73:$M$73</c:f>
              <c:numCache/>
            </c:numRef>
          </c:val>
        </c:ser>
        <c:ser>
          <c:idx val="17"/>
          <c:order val="17"/>
          <c:tx>
            <c:strRef>
              <c:f>'1 '!$B$74</c:f>
              <c:strCache>
                <c:ptCount val="1"/>
                <c:pt idx="0">
                  <c:v>18. Asistencë turistike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'1 '!$C$74:$M$74</c:f>
              <c:numCache/>
            </c:numRef>
          </c:val>
        </c:ser>
        <c:ser>
          <c:idx val="18"/>
          <c:order val="18"/>
          <c:tx>
            <c:strRef>
              <c:f>'1 '!$B$75</c:f>
              <c:strCache>
                <c:ptCount val="1"/>
                <c:pt idx="0">
                  <c:v>19. Jetë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 '!$N$75:$Q$75</c:f>
              <c:numCache/>
            </c:numRef>
          </c:val>
        </c:ser>
        <c:ser>
          <c:idx val="19"/>
          <c:order val="19"/>
          <c:tx>
            <c:strRef>
              <c:f>'1 '!$B$76</c:f>
              <c:strCache>
                <c:ptCount val="1"/>
                <c:pt idx="0">
                  <c:v>20. Martesë dhe lindje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 '!$N$76:$Q$76</c:f>
              <c:numCache/>
            </c:numRef>
          </c:val>
        </c:ser>
        <c:ser>
          <c:idx val="20"/>
          <c:order val="20"/>
          <c:tx>
            <c:strRef>
              <c:f>'1 '!$B$77</c:f>
              <c:strCache>
                <c:ptCount val="1"/>
                <c:pt idx="0">
                  <c:v>21. Sigurimi i jetës kur rreziku nga investimet mbartet në kurriz të të siguruarit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 '!$N$77:$Q$77</c:f>
              <c:numCache/>
            </c:numRef>
          </c:val>
        </c:ser>
        <c:overlap val="100"/>
        <c:axId val="59050673"/>
        <c:axId val="61694010"/>
      </c:barChart>
      <c:catAx>
        <c:axId val="59050673"/>
        <c:scaling>
          <c:orientation val="minMax"/>
        </c:scaling>
        <c:axPos val="b"/>
        <c:delete val="0"/>
        <c:numFmt formatCode="0.00%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1694010"/>
        <c:crosses val="autoZero"/>
        <c:auto val="1"/>
        <c:lblOffset val="100"/>
        <c:noMultiLvlLbl val="0"/>
      </c:catAx>
      <c:valAx>
        <c:axId val="61694010"/>
        <c:scaling>
          <c:orientation val="minMax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90506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"/>
          <c:y val="0.8435"/>
          <c:w val="0.9735"/>
          <c:h val="0.15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325"/>
          <c:y val="0.08725"/>
          <c:w val="0.9625"/>
          <c:h val="0.63525"/>
        </c:manualLayout>
      </c:layout>
      <c:bar3DChart>
        <c:barDir val="col"/>
        <c:grouping val="percentStacked"/>
        <c:varyColors val="0"/>
        <c:ser>
          <c:idx val="4"/>
          <c:order val="0"/>
          <c:tx>
            <c:strRef>
              <c:f>9!$A$11</c:f>
              <c:strCache>
                <c:ptCount val="1"/>
                <c:pt idx="0">
                  <c:v>Shteti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9!$B$53:$Q$53</c:f>
              <c:strCache/>
            </c:strRef>
          </c:cat>
          <c:val>
            <c:numRef>
              <c:f>9!$B$60:$Q$60</c:f>
              <c:numCache/>
            </c:numRef>
          </c:val>
          <c:shape val="box"/>
        </c:ser>
        <c:ser>
          <c:idx val="3"/>
          <c:order val="1"/>
          <c:tx>
            <c:strRef>
              <c:f>9!$A$10</c:f>
              <c:strCache>
                <c:ptCount val="1"/>
                <c:pt idx="0">
                  <c:v>Persona fizikë të brendëshmë </c:v>
                </c:pt>
              </c:strCache>
            </c:strRef>
          </c:tx>
          <c:spPr>
            <a:gradFill rotWithShape="1">
              <a:gsLst>
                <a:gs pos="0">
                  <a:srgbClr val="8064A2">
                    <a:shade val="51000"/>
                    <a:satMod val="130000"/>
                  </a:srgbClr>
                </a:gs>
                <a:gs pos="80000">
                  <a:srgbClr val="8064A2">
                    <a:shade val="93000"/>
                    <a:satMod val="130000"/>
                  </a:srgbClr>
                </a:gs>
                <a:gs pos="100000">
                  <a:srgbClr val="8064A2">
                    <a:shade val="94000"/>
                    <a:satMod val="135000"/>
                  </a:srgbClr>
                </a:gs>
              </a:gsLst>
              <a:lin ang="16200000"/>
            </a:gradFill>
            <a:ln>
              <a:noFill/>
            </a:ln>
            <a:effectLst>
              <a:outerShdw blurRad="40000" dist="23000" dir="5400000" rotWithShape="0">
                <a:prstClr val="black">
                  <a:alpha val="35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8"/>
                  <c:y val="-0.03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65"/>
                  <c:y val="-0.0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3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3875"/>
                  <c:y val="-0.00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.00725"/>
                  <c:y val="-0.06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.0275"/>
                  <c:y val="-0.03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gradFill rotWithShape="1">
                <a:gsLst>
                  <a:gs pos="0">
                    <a:srgbClr val="8064A2">
                      <a:shade val="51000"/>
                      <a:satMod val="130000"/>
                    </a:srgbClr>
                  </a:gs>
                  <a:gs pos="80000">
                    <a:srgbClr val="8064A2">
                      <a:shade val="93000"/>
                      <a:satMod val="130000"/>
                    </a:srgbClr>
                  </a:gs>
                  <a:gs pos="100000">
                    <a:srgbClr val="8064A2">
                      <a:shade val="94000"/>
                      <a:satMod val="135000"/>
                    </a:srgbClr>
                  </a:gs>
                </a:gsLst>
                <a:lin ang="16200000"/>
              </a:gradFill>
              <a:ln>
                <a:noFill/>
              </a:ln>
              <a:effectLst>
                <a:outerShdw blurRad="40000" dist="23000" dir="5400000" rotWithShape="0">
                  <a:prstClr val="black">
                    <a:alpha val="35000"/>
                  </a:prst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b="1" u="none" baseline="0">
                    <a:solidFill>
                      <a:srgbClr val="FFFFFF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9!$B$53:$Q$53</c:f>
              <c:strCache/>
            </c:strRef>
          </c:cat>
          <c:val>
            <c:numRef>
              <c:f>9!$B$59:$Q$59</c:f>
              <c:numCache/>
            </c:numRef>
          </c:val>
          <c:shape val="box"/>
        </c:ser>
        <c:ser>
          <c:idx val="2"/>
          <c:order val="2"/>
          <c:tx>
            <c:strRef>
              <c:f>9!$A$9</c:f>
              <c:strCache>
                <c:ptCount val="1"/>
                <c:pt idx="0">
                  <c:v>Institucione të brendëshme financiare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625"/>
                  <c:y val="0.01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05"/>
                  <c:y val="0.08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975"/>
                  <c:y val="-0.021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65"/>
                  <c:y val="-0.0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13"/>
                  <c:y val="0.017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gradFill rotWithShape="1">
                <a:gsLst>
                  <a:gs pos="0">
                    <a:srgbClr val="9BBB59">
                      <a:shade val="51000"/>
                      <a:satMod val="130000"/>
                    </a:srgbClr>
                  </a:gs>
                  <a:gs pos="80000">
                    <a:srgbClr val="9BBB59">
                      <a:shade val="93000"/>
                      <a:satMod val="130000"/>
                    </a:srgbClr>
                  </a:gs>
                  <a:gs pos="100000">
                    <a:srgbClr val="9BBB59">
                      <a:shade val="94000"/>
                      <a:satMod val="135000"/>
                    </a:srgbClr>
                  </a:gs>
                </a:gsLst>
                <a:lin ang="16200000"/>
              </a:gradFill>
              <a:ln>
                <a:noFill/>
              </a:ln>
              <a:effectLst>
                <a:outerShdw blurRad="40000" dist="23000" dir="5400000" rotWithShape="0">
                  <a:prstClr val="black">
                    <a:alpha val="35000"/>
                  </a:prst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vert="horz" rot="0" anchor="ctr"/>
              <a:lstStyle/>
              <a:p>
                <a:pPr algn="ctr">
                  <a:defRPr lang="en-US" cap="none" b="1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9!$B$53:$Q$53</c:f>
              <c:strCache/>
            </c:strRef>
          </c:cat>
          <c:val>
            <c:numRef>
              <c:f>9!$B$58:$Q$58</c:f>
              <c:numCache/>
            </c:numRef>
          </c:val>
          <c:shape val="box"/>
        </c:ser>
        <c:ser>
          <c:idx val="1"/>
          <c:order val="3"/>
          <c:tx>
            <c:strRef>
              <c:f>9!$A$7</c:f>
              <c:strCache>
                <c:ptCount val="1"/>
                <c:pt idx="0">
                  <c:v>Persona fizikë të huaj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9!$B$53:$Q$53</c:f>
              <c:strCache/>
            </c:strRef>
          </c:cat>
          <c:val>
            <c:numRef>
              <c:f>9!$B$56:$Q$56</c:f>
              <c:numCache/>
            </c:numRef>
          </c:val>
          <c:shape val="box"/>
        </c:ser>
        <c:ser>
          <c:idx val="0"/>
          <c:order val="4"/>
          <c:tx>
            <c:strRef>
              <c:f>9!$A$6</c:f>
              <c:strCache>
                <c:ptCount val="1"/>
                <c:pt idx="0">
                  <c:v>Institucione të huaja financiare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.0065"/>
                  <c:y val="-0.03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gradFill rotWithShape="1">
                <a:gsLst>
                  <a:gs pos="0">
                    <a:srgbClr val="F79646">
                      <a:tint val="50000"/>
                      <a:satMod val="300000"/>
                    </a:srgbClr>
                  </a:gs>
                  <a:gs pos="35000">
                    <a:srgbClr val="F79646">
                      <a:tint val="37000"/>
                      <a:satMod val="300000"/>
                    </a:srgbClr>
                  </a:gs>
                  <a:gs pos="100000">
                    <a:srgbClr val="F79646">
                      <a:tint val="15000"/>
                      <a:satMod val="350000"/>
                    </a:srgbClr>
                  </a:gs>
                </a:gsLst>
                <a:lin ang="16200000" scaled="1"/>
              </a:gradFill>
              <a:ln w="9525" cap="flat" cmpd="sng">
                <a:solidFill>
                  <a:srgbClr val="F79646">
                    <a:shade val="95000"/>
                    <a:satMod val="105000"/>
                  </a:srgbClr>
                </a:solidFill>
                <a:prstDash val="solid"/>
              </a:ln>
              <a:effectLst>
                <a:outerShdw blurRad="40000" dist="20000" dir="5400000" rotWithShape="0">
                  <a:prstClr val="black">
                    <a:alpha val="38000"/>
                  </a:prstClr>
                </a:outerShdw>
              </a:effectLst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b="1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9!$B$53:$Q$53</c:f>
              <c:strCache/>
            </c:strRef>
          </c:cat>
          <c:val>
            <c:numRef>
              <c:f>9!$B$55:$Q$55</c:f>
              <c:numCache/>
            </c:numRef>
          </c:val>
          <c:shape val="box"/>
        </c:ser>
        <c:ser>
          <c:idx val="5"/>
          <c:order val="5"/>
          <c:tx>
            <c:strRef>
              <c:f>9!$A$5</c:f>
              <c:strCache>
                <c:ptCount val="1"/>
                <c:pt idx="0">
                  <c:v>Persona juridikë të huaj jofinansiarë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9!$B$53:$Q$53</c:f>
              <c:strCache/>
            </c:strRef>
          </c:cat>
          <c:val>
            <c:numRef>
              <c:f>9!$B$54:$Q$54</c:f>
              <c:numCache/>
            </c:numRef>
          </c:val>
          <c:shape val="box"/>
        </c:ser>
        <c:ser>
          <c:idx val="6"/>
          <c:order val="6"/>
          <c:tx>
            <c:strRef>
              <c:f>9!$A$8</c:f>
              <c:strCache>
                <c:ptCount val="1"/>
                <c:pt idx="0">
                  <c:v>Persona juridikë të brendshëm jofinanciarë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gradFill rotWithShape="1">
                <a:gsLst>
                  <a:gs pos="0">
                    <a:srgbClr val="000000">
                      <a:tint val="50000"/>
                      <a:satMod val="300000"/>
                    </a:srgbClr>
                  </a:gs>
                  <a:gs pos="35000">
                    <a:srgbClr val="000000">
                      <a:tint val="37000"/>
                      <a:satMod val="300000"/>
                    </a:srgbClr>
                  </a:gs>
                  <a:gs pos="100000">
                    <a:srgbClr val="000000">
                      <a:tint val="15000"/>
                      <a:satMod val="350000"/>
                    </a:srgbClr>
                  </a:gs>
                </a:gsLst>
                <a:lin ang="16200000" scaled="1"/>
              </a:gradFill>
              <a:ln w="9525" cap="flat" cmpd="sng">
                <a:solidFill>
                  <a:srgbClr val="000000">
                    <a:shade val="95000"/>
                    <a:satMod val="105000"/>
                  </a:srgbClr>
                </a:solidFill>
                <a:prstDash val="solid"/>
              </a:ln>
              <a:effectLst>
                <a:outerShdw blurRad="40000" dist="20000" dir="5400000" rotWithShape="0">
                  <a:prstClr val="black">
                    <a:alpha val="38000"/>
                  </a:prstClr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b="1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9!$B$53:$Q$53</c:f>
              <c:strCache/>
            </c:strRef>
          </c:cat>
          <c:val>
            <c:numRef>
              <c:f>9!$B$57:$Q$57</c:f>
              <c:numCache/>
            </c:numRef>
          </c:val>
          <c:shape val="box"/>
        </c:ser>
        <c:shape val="box"/>
        <c:axId val="18375179"/>
        <c:axId val="31158884"/>
      </c:bar3DChart>
      <c:catAx>
        <c:axId val="1837517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158884"/>
        <c:crosses val="autoZero"/>
        <c:auto val="1"/>
        <c:lblOffset val="100"/>
        <c:noMultiLvlLbl val="0"/>
      </c:catAx>
      <c:valAx>
        <c:axId val="3115888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375179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26"/>
          <c:y val="0.815"/>
          <c:w val="0.92375"/>
          <c:h val="0.10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" l="0.7086614173228577" r="0.7086614173228577" t="0.74803149606302344" header="0.31496062992127727" footer="0.31496062992127727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36"/>
    </mc:Choice>
    <mc:Fallback>
      <c:style val="36"/>
    </mc:Fallback>
  </mc:AlternateContent>
  <c:chart>
    <c:autoTitleDeleted val="1"/>
    <c:view3D>
      <c:rotX val="0"/>
      <c:rotY val="10"/>
      <c:depthPercent val="100"/>
      <c:rAngAx val="0"/>
      <c:perspective val="10"/>
    </c:view3D>
    <c:plotArea>
      <c:layout>
        <c:manualLayout>
          <c:layoutTarget val="inner"/>
          <c:xMode val="edge"/>
          <c:yMode val="edge"/>
          <c:x val="0.045"/>
          <c:y val="0.03175"/>
          <c:w val="0.93975"/>
          <c:h val="0.76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'12'!$A$6</c:f>
              <c:strCache>
                <c:ptCount val="1"/>
                <c:pt idx="0">
                  <c:v>Marzhi I aftësisë paguese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0175"/>
                  <c:y val="0.00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775"/>
                  <c:y val="0.0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9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7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13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1825"/>
                  <c:y val="0.00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23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19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21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28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29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gradFill rotWithShape="1">
                <a:gsLst>
                  <a:gs pos="0">
                    <a:srgbClr val="4BACC6">
                      <a:shade val="51000"/>
                      <a:satMod val="130000"/>
                    </a:srgbClr>
                  </a:gs>
                  <a:gs pos="80000">
                    <a:srgbClr val="4BACC6">
                      <a:shade val="93000"/>
                      <a:satMod val="130000"/>
                    </a:srgbClr>
                  </a:gs>
                  <a:gs pos="100000">
                    <a:srgbClr val="4BACC6">
                      <a:shade val="94000"/>
                      <a:satMod val="135000"/>
                    </a:srgbClr>
                  </a:gs>
                </a:gsLst>
                <a:lin ang="16200000"/>
              </a:gradFill>
              <a:ln>
                <a:noFill/>
              </a:ln>
              <a:effectLst>
                <a:outerShdw blurRad="40000" dist="23000" dir="5400000" rotWithShape="0">
                  <a:prstClr val="black">
                    <a:alpha val="35000"/>
                  </a:prst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vert="horz" rot="0" anchor="ctr"/>
              <a:lstStyle/>
              <a:p>
                <a:pPr algn="ctr">
                  <a:defRPr lang="en-US" cap="none" u="none" baseline="0">
                    <a:solidFill>
                      <a:srgbClr val="FFFFFF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('12'!$B$4:$L$4,'12'!$N$4:$R$4)</c:f>
              <c:strCache/>
            </c:strRef>
          </c:cat>
          <c:val>
            <c:numRef>
              <c:f>('12'!$B$6:$L$6,'12'!$N$6:$R$6)</c:f>
              <c:numCache/>
            </c:numRef>
          </c:val>
          <c:shape val="cylinder"/>
        </c:ser>
        <c:ser>
          <c:idx val="1"/>
          <c:order val="1"/>
          <c:tx>
            <c:strRef>
              <c:f>'12'!$A$5</c:f>
              <c:strCache>
                <c:ptCount val="1"/>
                <c:pt idx="0">
                  <c:v>Totali i kapitalit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1025"/>
                  <c:y val="-0.02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525"/>
                  <c:y val="-0.049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6"/>
                  <c:y val="-0.05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-0.04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-0.0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05"/>
                  <c:y val="-0.04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025"/>
                  <c:y val="-0.04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.0035"/>
                  <c:y val="-0.02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.00425"/>
                  <c:y val="-0.03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03"/>
                  <c:y val="-0.02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8100" cap="flat" cmpd="sng">
                <a:solidFill>
                  <a:srgbClr val="FFFFFF"/>
                </a:solidFill>
                <a:prstDash val="solid"/>
              </a:ln>
              <a:effectLst>
                <a:outerShdw blurRad="40000" dist="20000" dir="5400000" rotWithShape="0">
                  <a:prstClr val="black">
                    <a:alpha val="38000"/>
                  </a:prstClr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u="none" baseline="0">
                    <a:solidFill>
                      <a:srgbClr val="FFFFFF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('12'!$B$4:$L$4,'12'!$N$4:$R$4)</c:f>
              <c:strCache/>
            </c:strRef>
          </c:cat>
          <c:val>
            <c:numRef>
              <c:f>('12'!$B$5:$L$5,'12'!$N$5:$R$5)</c:f>
              <c:numCache/>
            </c:numRef>
          </c:val>
          <c:shape val="cylinder"/>
        </c:ser>
        <c:shape val="cylinder"/>
        <c:axId val="11994501"/>
        <c:axId val="40841646"/>
        <c:axId val="32030495"/>
      </c:bar3DChart>
      <c:catAx>
        <c:axId val="11994501"/>
        <c:scaling>
          <c:orientation val="minMax"/>
        </c:scaling>
        <c:axPos val="b"/>
        <c:delete val="0"/>
        <c:numFmt formatCode="General" sourceLinked="0"/>
        <c:majorTickMark val="in"/>
        <c:minorTickMark val="cross"/>
        <c:tickLblPos val="low"/>
        <c:txPr>
          <a:bodyPr/>
          <a:lstStyle/>
          <a:p>
            <a:pPr>
              <a:defRPr lang="en-US" cap="none" sz="900" b="1" u="none" baseline="0">
                <a:latin typeface="Calibri"/>
                <a:ea typeface="Calibri"/>
                <a:cs typeface="Calibri"/>
              </a:defRPr>
            </a:pPr>
          </a:p>
        </c:txPr>
        <c:crossAx val="40841646"/>
        <c:crosses val="autoZero"/>
        <c:auto val="1"/>
        <c:lblOffset val="100"/>
        <c:noMultiLvlLbl val="0"/>
      </c:catAx>
      <c:valAx>
        <c:axId val="40841646"/>
        <c:scaling>
          <c:orientation val="minMax"/>
          <c:max val="1350000"/>
        </c:scaling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delete val="0"/>
        <c:numFmt formatCode="#,##0" sourceLinked="1"/>
        <c:majorTickMark val="out"/>
        <c:minorTickMark val="none"/>
        <c:tickLblPos val="nextTo"/>
        <c:crossAx val="11994501"/>
        <c:crosses val="autoZero"/>
        <c:crossBetween val="between"/>
        <c:dispUnits/>
        <c:majorUnit val="200000"/>
      </c:valAx>
      <c:serAx>
        <c:axId val="32030495"/>
        <c:scaling>
          <c:orientation val="minMax"/>
        </c:scaling>
        <c:axPos val="b"/>
        <c:delete val="1"/>
        <c:majorTickMark val="out"/>
        <c:minorTickMark val="none"/>
        <c:tickLblPos val="none"/>
        <c:crossAx val="40841646"/>
        <c:crosses val="autoZero"/>
        <c:tickLblSkip val="1"/>
        <c:tickMarkSkip val="1"/>
      </c:serAx>
      <c:spPr>
        <a:solidFill>
          <a:schemeClr val="bg1">
            <a:lumMod val="85000"/>
          </a:schemeClr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1995"/>
          <c:y val="0.79425"/>
          <c:w val="0.58425"/>
          <c:h val="0.117"/>
        </c:manualLayout>
      </c:layout>
      <c:overlay val="0"/>
    </c:legend>
    <c:floor>
      <c:thickness val="0"/>
    </c:floor>
    <c:sideWall>
      <c:spPr>
        <a:solidFill>
          <a:schemeClr val="bg1">
            <a:lumMod val="95000"/>
          </a:schemeClr>
        </a:solidFill>
      </c:spPr>
      <c:thickness val="0"/>
    </c:sideWall>
    <c:backWall>
      <c:spPr>
        <a:solidFill>
          <a:schemeClr val="bg1">
            <a:lumMod val="95000"/>
          </a:schemeClr>
        </a:solidFill>
      </c:spPr>
      <c:thickness val="0"/>
    </c:backWall>
    <c:plotVisOnly val="1"/>
    <c:dispBlanksAs val="gap"/>
    <c:showDLblsOverMax val="0"/>
  </c:chart>
  <c:spPr>
    <a:ln>
      <a:noFill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>
      <c:oddHeader>&amp;L&amp;G</c:oddHeader>
    </c:headerFooter>
    <c:pageMargins b="0.74803149606300756" l="0.70866141732284804" r="0.70866141732284804" t="0.74803149606300756" header="0.3149606299212705" footer="0.314960629921270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504825</xdr:colOff>
      <xdr:row>23</xdr:row>
      <xdr:rowOff>133350</xdr:rowOff>
    </xdr:from>
    <xdr:ext cx="3209925" cy="2505075"/>
    <xdr:pic>
      <xdr:nvPicPr>
        <xdr:cNvPr id="6" name="Picture 5" descr="http://illingworthresearch.com/wp-content/uploads/2011/08/GraphStatistics-1024x759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5038725"/>
          <a:ext cx="3209925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428625</xdr:colOff>
      <xdr:row>1</xdr:row>
      <xdr:rowOff>66675</xdr:rowOff>
    </xdr:from>
    <xdr:ext cx="1419225" cy="1419225"/>
    <xdr:pic>
      <xdr:nvPicPr>
        <xdr:cNvPr id="8" name="Pictur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647825" y="266700"/>
          <a:ext cx="1419225" cy="14192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32</xdr:row>
      <xdr:rowOff>28575</xdr:rowOff>
    </xdr:from>
    <xdr:to>
      <xdr:col>14</xdr:col>
      <xdr:colOff>9525</xdr:colOff>
      <xdr:row>48</xdr:row>
      <xdr:rowOff>85725</xdr:rowOff>
    </xdr:to>
    <xdr:graphicFrame macro="">
      <xdr:nvGraphicFramePr>
        <xdr:cNvPr id="3" name="Графикон 2"/>
        <xdr:cNvGraphicFramePr/>
      </xdr:nvGraphicFramePr>
      <xdr:xfrm>
        <a:off x="57150" y="7581900"/>
        <a:ext cx="122110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22</xdr:col>
      <xdr:colOff>0</xdr:colOff>
      <xdr:row>44</xdr:row>
      <xdr:rowOff>28575</xdr:rowOff>
    </xdr:to>
    <xdr:graphicFrame macro="">
      <xdr:nvGraphicFramePr>
        <xdr:cNvPr id="5" name="Графикон 3"/>
        <xdr:cNvGraphicFramePr/>
      </xdr:nvGraphicFramePr>
      <xdr:xfrm>
        <a:off x="57150" y="95250"/>
        <a:ext cx="13354050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180975</xdr:rowOff>
    </xdr:from>
    <xdr:to>
      <xdr:col>19</xdr:col>
      <xdr:colOff>552450</xdr:colOff>
      <xdr:row>31</xdr:row>
      <xdr:rowOff>123825</xdr:rowOff>
    </xdr:to>
    <xdr:graphicFrame macro="">
      <xdr:nvGraphicFramePr>
        <xdr:cNvPr id="3" name="Chart 2"/>
        <xdr:cNvGraphicFramePr/>
      </xdr:nvGraphicFramePr>
      <xdr:xfrm>
        <a:off x="0" y="3457575"/>
        <a:ext cx="140493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19</xdr:col>
      <xdr:colOff>323850</xdr:colOff>
      <xdr:row>34</xdr:row>
      <xdr:rowOff>104775</xdr:rowOff>
    </xdr:to>
    <xdr:sp macro="" textlink="">
      <xdr:nvSpPr>
        <xdr:cNvPr id="7" name="TextBox 6"/>
        <xdr:cNvSpPr txBox="1"/>
      </xdr:nvSpPr>
      <xdr:spPr>
        <a:xfrm>
          <a:off x="0" y="7277100"/>
          <a:ext cx="13820775" cy="295275"/>
        </a:xfrm>
        <a:prstGeom prst="rect">
          <a:avLst/>
        </a:prstGeom>
        <a:solidFill>
          <a:srgbClr val="FFFFFF"/>
        </a:solidFill>
        <a:ln w="9525" cmpd="sng">
          <a:solidFill>
            <a:sysClr val="window" lastClr="FFFFFF">
              <a:shade val="50000"/>
            </a:sysClr>
          </a:solidFill>
          <a:headEnd type="none"/>
          <a:tailEnd type="none"/>
        </a:ln>
      </xdr:spPr>
      <xdr:txBody>
        <a:bodyPr vertOverflow="clip" horzOverflow="clip" wrap="square" rtlCol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mk-MK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+mn-cs"/>
            </a:rPr>
            <a:t>*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+mn-cs"/>
            </a:rPr>
            <a:t>Të dhënat mbi strukturën e kapitalit aksionar janë nga 31 dhjetori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95250</xdr:rowOff>
    </xdr:from>
    <xdr:to>
      <xdr:col>19</xdr:col>
      <xdr:colOff>714375</xdr:colOff>
      <xdr:row>21</xdr:row>
      <xdr:rowOff>114300</xdr:rowOff>
    </xdr:to>
    <xdr:graphicFrame macro="">
      <xdr:nvGraphicFramePr>
        <xdr:cNvPr id="4" name="Chart 3"/>
        <xdr:cNvGraphicFramePr/>
      </xdr:nvGraphicFramePr>
      <xdr:xfrm>
        <a:off x="19050" y="1771650"/>
        <a:ext cx="151638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K2019_web_MK%20_raboten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13_&#1057;&#1055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ела 1"/>
    </sheetNames>
    <sheetDataSet>
      <sheetData sheetId="0">
        <row r="2">
          <cell r="B2" t="str">
            <v>Македонија</v>
          </cell>
        </row>
        <row r="3">
          <cell r="B3">
            <v>53120</v>
          </cell>
          <cell r="C3">
            <v>50357</v>
          </cell>
          <cell r="D3">
            <v>44107</v>
          </cell>
          <cell r="E3">
            <v>19852</v>
          </cell>
          <cell r="F3">
            <v>96271</v>
          </cell>
          <cell r="G3">
            <v>49471</v>
          </cell>
          <cell r="H3">
            <v>8456</v>
          </cell>
          <cell r="I3">
            <v>33495</v>
          </cell>
          <cell r="J3">
            <v>24293</v>
          </cell>
          <cell r="K3">
            <v>6392</v>
          </cell>
          <cell r="L3">
            <v>23853</v>
          </cell>
          <cell r="M3">
            <v>409667</v>
          </cell>
        </row>
        <row r="4">
          <cell r="B4">
            <v>2281</v>
          </cell>
          <cell r="C4">
            <v>57214</v>
          </cell>
          <cell r="D4">
            <v>5025</v>
          </cell>
          <cell r="E4">
            <v>6309</v>
          </cell>
          <cell r="F4">
            <v>63192</v>
          </cell>
          <cell r="G4">
            <v>1511</v>
          </cell>
          <cell r="H4">
            <v>0</v>
          </cell>
          <cell r="I4">
            <v>2266</v>
          </cell>
          <cell r="J4">
            <v>141</v>
          </cell>
          <cell r="K4">
            <v>0</v>
          </cell>
          <cell r="L4">
            <v>0</v>
          </cell>
          <cell r="M4">
            <v>137939</v>
          </cell>
        </row>
        <row r="5">
          <cell r="B5">
            <v>31548</v>
          </cell>
          <cell r="C5">
            <v>85787</v>
          </cell>
          <cell r="D5">
            <v>75440</v>
          </cell>
          <cell r="E5">
            <v>33394</v>
          </cell>
          <cell r="F5">
            <v>52722</v>
          </cell>
          <cell r="G5">
            <v>26534</v>
          </cell>
          <cell r="H5">
            <v>5863</v>
          </cell>
          <cell r="I5">
            <v>28478</v>
          </cell>
          <cell r="J5">
            <v>48382</v>
          </cell>
          <cell r="K5">
            <v>9081</v>
          </cell>
          <cell r="L5">
            <v>28287</v>
          </cell>
          <cell r="M5">
            <v>425516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15694</v>
          </cell>
          <cell r="D7">
            <v>0</v>
          </cell>
          <cell r="E7">
            <v>0</v>
          </cell>
          <cell r="F7">
            <v>7235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22929</v>
          </cell>
        </row>
        <row r="8">
          <cell r="B8">
            <v>0</v>
          </cell>
          <cell r="C8">
            <v>28</v>
          </cell>
          <cell r="D8">
            <v>79</v>
          </cell>
          <cell r="E8">
            <v>22</v>
          </cell>
          <cell r="F8">
            <v>80</v>
          </cell>
          <cell r="G8">
            <v>45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254</v>
          </cell>
        </row>
        <row r="9">
          <cell r="B9">
            <v>14302</v>
          </cell>
          <cell r="C9">
            <v>15430</v>
          </cell>
          <cell r="D9">
            <v>2925</v>
          </cell>
          <cell r="E9">
            <v>5995</v>
          </cell>
          <cell r="F9">
            <v>1819</v>
          </cell>
          <cell r="G9">
            <v>3957</v>
          </cell>
          <cell r="H9">
            <v>16</v>
          </cell>
          <cell r="I9">
            <v>3621</v>
          </cell>
          <cell r="J9">
            <v>527</v>
          </cell>
          <cell r="K9">
            <v>64</v>
          </cell>
          <cell r="L9">
            <v>212</v>
          </cell>
          <cell r="M9">
            <v>48868</v>
          </cell>
        </row>
        <row r="10">
          <cell r="B10">
            <v>82215</v>
          </cell>
          <cell r="C10">
            <v>31573</v>
          </cell>
          <cell r="D10">
            <v>26796</v>
          </cell>
          <cell r="E10">
            <v>104023</v>
          </cell>
          <cell r="F10">
            <v>74524</v>
          </cell>
          <cell r="G10">
            <v>8291</v>
          </cell>
          <cell r="H10">
            <v>1556</v>
          </cell>
          <cell r="I10">
            <v>21566</v>
          </cell>
          <cell r="J10">
            <v>19031</v>
          </cell>
          <cell r="K10">
            <v>9235</v>
          </cell>
          <cell r="L10">
            <v>24874</v>
          </cell>
          <cell r="M10">
            <v>403684</v>
          </cell>
        </row>
        <row r="11">
          <cell r="B11">
            <v>198364</v>
          </cell>
          <cell r="C11">
            <v>127455</v>
          </cell>
          <cell r="D11">
            <v>50516</v>
          </cell>
          <cell r="E11">
            <v>27264</v>
          </cell>
          <cell r="F11">
            <v>33283</v>
          </cell>
          <cell r="G11">
            <v>59242</v>
          </cell>
          <cell r="H11">
            <v>862</v>
          </cell>
          <cell r="I11">
            <v>23999</v>
          </cell>
          <cell r="J11">
            <v>10102</v>
          </cell>
          <cell r="K11">
            <v>40074</v>
          </cell>
          <cell r="L11">
            <v>9892</v>
          </cell>
          <cell r="M11">
            <v>581053</v>
          </cell>
        </row>
        <row r="15">
          <cell r="B15">
            <v>137278</v>
          </cell>
          <cell r="C15">
            <v>268235</v>
          </cell>
          <cell r="D15">
            <v>206043</v>
          </cell>
          <cell r="E15">
            <v>191562</v>
          </cell>
          <cell r="F15">
            <v>198381</v>
          </cell>
          <cell r="G15">
            <v>245770</v>
          </cell>
          <cell r="H15">
            <v>145254</v>
          </cell>
          <cell r="I15">
            <v>241039</v>
          </cell>
          <cell r="J15">
            <v>213161</v>
          </cell>
          <cell r="K15">
            <v>142726</v>
          </cell>
          <cell r="L15">
            <v>132290</v>
          </cell>
          <cell r="M15">
            <v>2121739</v>
          </cell>
        </row>
        <row r="19">
          <cell r="B19">
            <v>0</v>
          </cell>
          <cell r="C19">
            <v>3747</v>
          </cell>
          <cell r="D19">
            <v>0</v>
          </cell>
          <cell r="E19">
            <v>0</v>
          </cell>
          <cell r="F19">
            <v>2309</v>
          </cell>
          <cell r="G19">
            <v>9</v>
          </cell>
          <cell r="H19">
            <v>0</v>
          </cell>
          <cell r="I19">
            <v>0</v>
          </cell>
          <cell r="J19">
            <v>161</v>
          </cell>
          <cell r="K19">
            <v>0</v>
          </cell>
          <cell r="L19">
            <v>0</v>
          </cell>
          <cell r="M19">
            <v>6226</v>
          </cell>
        </row>
        <row r="20">
          <cell r="B20">
            <v>60</v>
          </cell>
          <cell r="C20">
            <v>294</v>
          </cell>
          <cell r="D20">
            <v>241</v>
          </cell>
          <cell r="E20">
            <v>13</v>
          </cell>
          <cell r="F20">
            <v>117</v>
          </cell>
          <cell r="G20">
            <v>80</v>
          </cell>
          <cell r="H20">
            <v>0</v>
          </cell>
          <cell r="I20">
            <v>34</v>
          </cell>
          <cell r="J20">
            <v>148</v>
          </cell>
          <cell r="K20">
            <v>0</v>
          </cell>
          <cell r="L20">
            <v>3</v>
          </cell>
          <cell r="M20">
            <v>990</v>
          </cell>
        </row>
        <row r="21">
          <cell r="B21">
            <v>23036</v>
          </cell>
          <cell r="C21">
            <v>27418</v>
          </cell>
          <cell r="D21">
            <v>5898</v>
          </cell>
          <cell r="E21">
            <v>7680</v>
          </cell>
          <cell r="F21">
            <v>35430</v>
          </cell>
          <cell r="G21">
            <v>6864</v>
          </cell>
          <cell r="H21">
            <v>403</v>
          </cell>
          <cell r="I21">
            <v>10379</v>
          </cell>
          <cell r="J21">
            <v>7732</v>
          </cell>
          <cell r="K21">
            <v>1420</v>
          </cell>
          <cell r="L21">
            <v>3924</v>
          </cell>
          <cell r="M21">
            <v>130184</v>
          </cell>
        </row>
        <row r="22">
          <cell r="B22">
            <v>0</v>
          </cell>
          <cell r="C22">
            <v>3594</v>
          </cell>
          <cell r="D22">
            <v>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3597</v>
          </cell>
        </row>
        <row r="23">
          <cell r="B23">
            <v>6</v>
          </cell>
          <cell r="C23">
            <v>0</v>
          </cell>
          <cell r="D23">
            <v>3124</v>
          </cell>
          <cell r="E23">
            <v>3</v>
          </cell>
          <cell r="F23">
            <v>49</v>
          </cell>
          <cell r="G23">
            <v>213</v>
          </cell>
          <cell r="H23">
            <v>0</v>
          </cell>
          <cell r="I23">
            <v>0</v>
          </cell>
          <cell r="J23">
            <v>57</v>
          </cell>
          <cell r="K23">
            <v>0</v>
          </cell>
          <cell r="L23">
            <v>0</v>
          </cell>
          <cell r="M23">
            <v>3452</v>
          </cell>
        </row>
        <row r="24">
          <cell r="B24">
            <v>676</v>
          </cell>
          <cell r="C24">
            <v>7327</v>
          </cell>
          <cell r="D24">
            <v>1722</v>
          </cell>
          <cell r="E24">
            <v>285</v>
          </cell>
          <cell r="F24">
            <v>196</v>
          </cell>
          <cell r="G24">
            <v>0</v>
          </cell>
          <cell r="H24">
            <v>0</v>
          </cell>
          <cell r="I24">
            <v>2535</v>
          </cell>
          <cell r="J24">
            <v>0</v>
          </cell>
          <cell r="K24">
            <v>0</v>
          </cell>
          <cell r="L24">
            <v>135</v>
          </cell>
          <cell r="M24">
            <v>12876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2</v>
          </cell>
          <cell r="M25">
            <v>2</v>
          </cell>
        </row>
        <row r="26">
          <cell r="B26">
            <v>6732</v>
          </cell>
          <cell r="C26">
            <v>15589</v>
          </cell>
          <cell r="D26">
            <v>16113</v>
          </cell>
          <cell r="E26">
            <v>5459</v>
          </cell>
          <cell r="F26">
            <v>17263</v>
          </cell>
          <cell r="G26">
            <v>7556</v>
          </cell>
          <cell r="H26">
            <v>3133</v>
          </cell>
          <cell r="I26">
            <v>8621</v>
          </cell>
          <cell r="J26">
            <v>8461</v>
          </cell>
          <cell r="K26">
            <v>2800</v>
          </cell>
          <cell r="L26">
            <v>6998</v>
          </cell>
          <cell r="M26">
            <v>98725</v>
          </cell>
        </row>
        <row r="27">
          <cell r="B27">
            <v>549618</v>
          </cell>
          <cell r="C27">
            <v>709742</v>
          </cell>
          <cell r="D27">
            <v>438032</v>
          </cell>
          <cell r="E27">
            <v>401861</v>
          </cell>
          <cell r="F27">
            <v>582871</v>
          </cell>
          <cell r="G27">
            <v>409543</v>
          </cell>
          <cell r="H27">
            <v>165543</v>
          </cell>
          <cell r="I27">
            <v>376033</v>
          </cell>
          <cell r="J27">
            <v>332196</v>
          </cell>
          <cell r="K27">
            <v>211792</v>
          </cell>
          <cell r="L27">
            <v>230470</v>
          </cell>
          <cell r="M27">
            <v>4407701</v>
          </cell>
        </row>
        <row r="30">
          <cell r="B30">
            <v>361880</v>
          </cell>
          <cell r="C30">
            <v>253034</v>
          </cell>
          <cell r="D30">
            <v>71803</v>
          </cell>
          <cell r="E30">
            <v>46165</v>
          </cell>
          <cell r="F30">
            <v>0</v>
          </cell>
          <cell r="G30">
            <v>17843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861</v>
          </cell>
          <cell r="F34">
            <v>0</v>
          </cell>
          <cell r="G34">
            <v>0</v>
          </cell>
        </row>
        <row r="35">
          <cell r="B35">
            <v>12745</v>
          </cell>
          <cell r="C35">
            <v>0</v>
          </cell>
          <cell r="D35">
            <v>69995</v>
          </cell>
          <cell r="E35">
            <v>14027</v>
          </cell>
          <cell r="F35">
            <v>0</v>
          </cell>
          <cell r="G35">
            <v>0</v>
          </cell>
        </row>
        <row r="40">
          <cell r="B40">
            <v>374625</v>
          </cell>
          <cell r="C40">
            <v>253034</v>
          </cell>
          <cell r="D40">
            <v>141798</v>
          </cell>
          <cell r="E40">
            <v>61053</v>
          </cell>
          <cell r="F40">
            <v>0</v>
          </cell>
          <cell r="G40">
            <v>17843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ела 2"/>
    </sheetNames>
    <sheetDataSet>
      <sheetData sheetId="0">
        <row r="5">
          <cell r="C5">
            <v>4407701</v>
          </cell>
          <cell r="D5">
            <v>929367</v>
          </cell>
          <cell r="E5">
            <v>3203827</v>
          </cell>
          <cell r="F5">
            <v>1203874</v>
          </cell>
        </row>
        <row r="6">
          <cell r="C6">
            <v>549618</v>
          </cell>
          <cell r="D6">
            <v>158264</v>
          </cell>
          <cell r="E6">
            <v>375280</v>
          </cell>
          <cell r="F6">
            <v>174338</v>
          </cell>
        </row>
        <row r="7">
          <cell r="C7">
            <v>709742</v>
          </cell>
          <cell r="D7">
            <v>204516</v>
          </cell>
          <cell r="E7">
            <v>514563</v>
          </cell>
          <cell r="F7">
            <v>195179</v>
          </cell>
        </row>
        <row r="8">
          <cell r="C8">
            <v>438032</v>
          </cell>
          <cell r="D8">
            <v>53131</v>
          </cell>
          <cell r="E8">
            <v>344563</v>
          </cell>
          <cell r="F8">
            <v>93469</v>
          </cell>
        </row>
        <row r="9">
          <cell r="C9">
            <v>401861</v>
          </cell>
          <cell r="D9">
            <v>62904</v>
          </cell>
          <cell r="E9">
            <v>279905</v>
          </cell>
          <cell r="F9">
            <v>121956</v>
          </cell>
        </row>
        <row r="10">
          <cell r="C10">
            <v>582871</v>
          </cell>
          <cell r="D10">
            <v>108835</v>
          </cell>
          <cell r="E10">
            <v>462278</v>
          </cell>
          <cell r="F10">
            <v>120593</v>
          </cell>
        </row>
        <row r="11">
          <cell r="C11">
            <v>409543</v>
          </cell>
          <cell r="D11">
            <v>211444</v>
          </cell>
          <cell r="E11">
            <v>294872</v>
          </cell>
          <cell r="F11">
            <v>114671</v>
          </cell>
        </row>
        <row r="12">
          <cell r="C12">
            <v>165543</v>
          </cell>
          <cell r="D12">
            <v>14097</v>
          </cell>
          <cell r="E12">
            <v>117389</v>
          </cell>
          <cell r="F12">
            <v>48154</v>
          </cell>
        </row>
        <row r="13">
          <cell r="C13">
            <v>376033</v>
          </cell>
          <cell r="D13">
            <v>33654</v>
          </cell>
          <cell r="E13">
            <v>280099</v>
          </cell>
          <cell r="F13">
            <v>95934</v>
          </cell>
        </row>
        <row r="14">
          <cell r="C14">
            <v>332196</v>
          </cell>
          <cell r="D14">
            <v>52384</v>
          </cell>
          <cell r="E14">
            <v>238096</v>
          </cell>
          <cell r="F14">
            <v>94100</v>
          </cell>
        </row>
        <row r="15">
          <cell r="C15">
            <v>211792</v>
          </cell>
          <cell r="D15">
            <v>12124</v>
          </cell>
          <cell r="E15">
            <v>158845</v>
          </cell>
          <cell r="F15">
            <v>52947</v>
          </cell>
        </row>
        <row r="16">
          <cell r="C16">
            <v>230470</v>
          </cell>
          <cell r="D16">
            <v>18014</v>
          </cell>
          <cell r="E16">
            <v>137937</v>
          </cell>
          <cell r="F16">
            <v>92533</v>
          </cell>
        </row>
        <row r="17">
          <cell r="C17">
            <v>848353</v>
          </cell>
          <cell r="D17">
            <v>41247</v>
          </cell>
          <cell r="E17">
            <v>615846</v>
          </cell>
          <cell r="F17">
            <v>232507</v>
          </cell>
        </row>
        <row r="18">
          <cell r="C18">
            <v>374625</v>
          </cell>
          <cell r="D18">
            <v>0</v>
          </cell>
          <cell r="E18">
            <v>232307</v>
          </cell>
          <cell r="F18">
            <v>142318</v>
          </cell>
        </row>
        <row r="19">
          <cell r="C19">
            <v>253034</v>
          </cell>
          <cell r="D19">
            <v>26142</v>
          </cell>
          <cell r="E19">
            <v>208306</v>
          </cell>
          <cell r="F19">
            <v>44728</v>
          </cell>
        </row>
        <row r="20">
          <cell r="C20">
            <v>141798</v>
          </cell>
          <cell r="D20">
            <v>15018</v>
          </cell>
          <cell r="E20">
            <v>118634</v>
          </cell>
          <cell r="F20">
            <v>23164</v>
          </cell>
        </row>
        <row r="21">
          <cell r="C21">
            <v>61053</v>
          </cell>
          <cell r="D21">
            <v>0</v>
          </cell>
          <cell r="E21">
            <v>40573</v>
          </cell>
          <cell r="F21">
            <v>20480</v>
          </cell>
        </row>
        <row r="23">
          <cell r="C23">
            <v>17843</v>
          </cell>
          <cell r="D23">
            <v>87</v>
          </cell>
          <cell r="E23">
            <v>16026</v>
          </cell>
          <cell r="F23">
            <v>1817</v>
          </cell>
        </row>
        <row r="24">
          <cell r="C24">
            <v>5256054</v>
          </cell>
          <cell r="D24">
            <v>970614</v>
          </cell>
          <cell r="E24">
            <v>3819673</v>
          </cell>
          <cell r="F24">
            <v>1436381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ела 3."/>
    </sheetNames>
    <sheetDataSet>
      <sheetData sheetId="0">
        <row r="5">
          <cell r="A5" t="str">
            <v>01. Незгода</v>
          </cell>
          <cell r="C5">
            <v>409667</v>
          </cell>
          <cell r="D5">
            <v>26968</v>
          </cell>
          <cell r="E5">
            <v>292110</v>
          </cell>
          <cell r="F5">
            <v>117557</v>
          </cell>
        </row>
        <row r="6">
          <cell r="C6">
            <v>137939</v>
          </cell>
          <cell r="D6">
            <v>20179</v>
          </cell>
          <cell r="E6">
            <v>107024</v>
          </cell>
          <cell r="F6">
            <v>30915</v>
          </cell>
        </row>
        <row r="7">
          <cell r="C7">
            <v>425516</v>
          </cell>
          <cell r="D7">
            <v>41576</v>
          </cell>
          <cell r="E7">
            <v>302143</v>
          </cell>
          <cell r="F7">
            <v>123373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22929</v>
          </cell>
          <cell r="D9">
            <v>21559</v>
          </cell>
          <cell r="E9">
            <v>18516</v>
          </cell>
          <cell r="F9">
            <v>4413</v>
          </cell>
        </row>
        <row r="10">
          <cell r="C10">
            <v>254</v>
          </cell>
          <cell r="D10">
            <v>16</v>
          </cell>
          <cell r="E10">
            <v>202</v>
          </cell>
          <cell r="F10">
            <v>52</v>
          </cell>
        </row>
        <row r="11">
          <cell r="C11">
            <v>48868</v>
          </cell>
          <cell r="D11">
            <v>24954</v>
          </cell>
          <cell r="E11">
            <v>35331</v>
          </cell>
          <cell r="F11">
            <v>13537</v>
          </cell>
        </row>
        <row r="12">
          <cell r="C12">
            <v>403684</v>
          </cell>
          <cell r="D12">
            <v>182097</v>
          </cell>
          <cell r="E12">
            <v>269841</v>
          </cell>
          <cell r="F12">
            <v>133843</v>
          </cell>
        </row>
        <row r="13">
          <cell r="C13">
            <v>581053</v>
          </cell>
          <cell r="D13">
            <v>182818</v>
          </cell>
          <cell r="E13">
            <v>404497</v>
          </cell>
          <cell r="F13">
            <v>176556</v>
          </cell>
        </row>
        <row r="14">
          <cell r="C14">
            <v>2121739</v>
          </cell>
          <cell r="D14">
            <v>330091</v>
          </cell>
          <cell r="E14">
            <v>1594919</v>
          </cell>
          <cell r="F14">
            <v>526820</v>
          </cell>
        </row>
        <row r="15">
          <cell r="C15">
            <v>6226</v>
          </cell>
          <cell r="D15">
            <v>5419</v>
          </cell>
          <cell r="E15">
            <v>4986</v>
          </cell>
          <cell r="F15">
            <v>1240</v>
          </cell>
        </row>
        <row r="16">
          <cell r="C16">
            <v>990</v>
          </cell>
          <cell r="D16">
            <v>25</v>
          </cell>
          <cell r="E16">
            <v>767</v>
          </cell>
          <cell r="F16">
            <v>223</v>
          </cell>
        </row>
        <row r="17">
          <cell r="C17">
            <v>130184</v>
          </cell>
          <cell r="D17">
            <v>75711</v>
          </cell>
          <cell r="E17">
            <v>99532</v>
          </cell>
          <cell r="F17">
            <v>30652</v>
          </cell>
        </row>
        <row r="18">
          <cell r="C18">
            <v>3597</v>
          </cell>
          <cell r="D18">
            <v>2374</v>
          </cell>
          <cell r="E18">
            <v>2159</v>
          </cell>
          <cell r="F18">
            <v>1438</v>
          </cell>
        </row>
        <row r="19">
          <cell r="C19">
            <v>3452</v>
          </cell>
          <cell r="D19">
            <v>727</v>
          </cell>
          <cell r="E19">
            <v>2806</v>
          </cell>
          <cell r="F19">
            <v>646</v>
          </cell>
        </row>
        <row r="20">
          <cell r="C20">
            <v>12876</v>
          </cell>
          <cell r="D20">
            <v>10957</v>
          </cell>
          <cell r="E20">
            <v>9884</v>
          </cell>
          <cell r="F20">
            <v>2992</v>
          </cell>
        </row>
        <row r="21">
          <cell r="C21">
            <v>2</v>
          </cell>
          <cell r="D21">
            <v>0</v>
          </cell>
          <cell r="E21">
            <v>2</v>
          </cell>
          <cell r="F21">
            <v>0</v>
          </cell>
        </row>
        <row r="22">
          <cell r="C22">
            <v>98725</v>
          </cell>
          <cell r="D22">
            <v>3896</v>
          </cell>
          <cell r="E22">
            <v>59109</v>
          </cell>
          <cell r="F22">
            <v>39616</v>
          </cell>
        </row>
        <row r="23">
          <cell r="C23">
            <v>750725</v>
          </cell>
          <cell r="D23">
            <v>41247</v>
          </cell>
          <cell r="E23">
            <v>544316</v>
          </cell>
          <cell r="F23">
            <v>206409</v>
          </cell>
        </row>
        <row r="24">
          <cell r="C24">
            <v>861</v>
          </cell>
          <cell r="D24">
            <v>0</v>
          </cell>
          <cell r="E24">
            <v>1941</v>
          </cell>
          <cell r="F24">
            <v>-1080</v>
          </cell>
        </row>
        <row r="25">
          <cell r="C25">
            <v>96767</v>
          </cell>
          <cell r="D25">
            <v>0</v>
          </cell>
          <cell r="E25">
            <v>69589</v>
          </cell>
          <cell r="F25">
            <v>27178</v>
          </cell>
        </row>
        <row r="30">
          <cell r="C30">
            <v>5256054</v>
          </cell>
          <cell r="D30">
            <v>970614</v>
          </cell>
          <cell r="E30">
            <v>3819673</v>
          </cell>
          <cell r="F30">
            <v>1436381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ела 1"/>
    </sheetNames>
    <sheetDataSet>
      <sheetData sheetId="0">
        <row r="2">
          <cell r="B2" t="str">
            <v>Македонија</v>
          </cell>
        </row>
        <row r="3">
          <cell r="B3">
            <v>16658</v>
          </cell>
          <cell r="C3">
            <v>27450</v>
          </cell>
          <cell r="D3">
            <v>58050</v>
          </cell>
          <cell r="E3">
            <v>17193</v>
          </cell>
          <cell r="F3">
            <v>23149</v>
          </cell>
          <cell r="G3">
            <v>28023</v>
          </cell>
          <cell r="H3">
            <v>13682</v>
          </cell>
          <cell r="I3">
            <v>24245</v>
          </cell>
          <cell r="J3">
            <v>23888</v>
          </cell>
          <cell r="K3">
            <v>14656</v>
          </cell>
          <cell r="L3">
            <v>31924</v>
          </cell>
          <cell r="M3">
            <v>278918</v>
          </cell>
        </row>
        <row r="4">
          <cell r="B4">
            <v>9</v>
          </cell>
          <cell r="C4">
            <v>2957</v>
          </cell>
          <cell r="D4">
            <v>783</v>
          </cell>
          <cell r="E4">
            <v>865</v>
          </cell>
          <cell r="F4">
            <v>388</v>
          </cell>
          <cell r="G4">
            <v>16</v>
          </cell>
          <cell r="H4">
            <v>0</v>
          </cell>
          <cell r="I4">
            <v>20</v>
          </cell>
          <cell r="J4">
            <v>32</v>
          </cell>
          <cell r="K4">
            <v>0</v>
          </cell>
          <cell r="L4">
            <v>0</v>
          </cell>
          <cell r="M4">
            <v>5070</v>
          </cell>
        </row>
        <row r="5">
          <cell r="B5">
            <v>1492</v>
          </cell>
          <cell r="C5">
            <v>3496</v>
          </cell>
          <cell r="D5">
            <v>3736</v>
          </cell>
          <cell r="E5">
            <v>4649</v>
          </cell>
          <cell r="F5">
            <v>2547</v>
          </cell>
          <cell r="G5">
            <v>1427</v>
          </cell>
          <cell r="H5">
            <v>361</v>
          </cell>
          <cell r="I5">
            <v>1574</v>
          </cell>
          <cell r="J5">
            <v>3157</v>
          </cell>
          <cell r="K5">
            <v>552</v>
          </cell>
          <cell r="L5">
            <v>1525</v>
          </cell>
          <cell r="M5">
            <v>24516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6</v>
          </cell>
          <cell r="D7">
            <v>0</v>
          </cell>
          <cell r="E7">
            <v>0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8</v>
          </cell>
        </row>
        <row r="8">
          <cell r="B8">
            <v>0</v>
          </cell>
          <cell r="C8">
            <v>1</v>
          </cell>
          <cell r="D8">
            <v>4</v>
          </cell>
          <cell r="E8">
            <v>2</v>
          </cell>
          <cell r="F8">
            <v>4</v>
          </cell>
          <cell r="G8">
            <v>3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15</v>
          </cell>
        </row>
        <row r="9">
          <cell r="B9">
            <v>251</v>
          </cell>
          <cell r="C9">
            <v>361</v>
          </cell>
          <cell r="D9">
            <v>161</v>
          </cell>
          <cell r="E9">
            <v>163</v>
          </cell>
          <cell r="F9">
            <v>280</v>
          </cell>
          <cell r="G9">
            <v>158</v>
          </cell>
          <cell r="H9">
            <v>17</v>
          </cell>
          <cell r="I9">
            <v>88</v>
          </cell>
          <cell r="J9">
            <v>49</v>
          </cell>
          <cell r="K9">
            <v>6</v>
          </cell>
          <cell r="L9">
            <v>36</v>
          </cell>
          <cell r="M9">
            <v>1570</v>
          </cell>
        </row>
        <row r="10">
          <cell r="B10">
            <v>5368</v>
          </cell>
          <cell r="C10">
            <v>7595</v>
          </cell>
          <cell r="D10">
            <v>8173</v>
          </cell>
          <cell r="E10">
            <v>3248</v>
          </cell>
          <cell r="F10">
            <v>7723</v>
          </cell>
          <cell r="G10">
            <v>3138</v>
          </cell>
          <cell r="H10">
            <v>323</v>
          </cell>
          <cell r="I10">
            <v>2785</v>
          </cell>
          <cell r="J10">
            <v>2887</v>
          </cell>
          <cell r="K10">
            <v>1706</v>
          </cell>
          <cell r="L10">
            <v>7204</v>
          </cell>
          <cell r="M10">
            <v>50150</v>
          </cell>
        </row>
        <row r="11">
          <cell r="B11">
            <v>5951</v>
          </cell>
          <cell r="C11">
            <v>8333</v>
          </cell>
          <cell r="D11">
            <v>11449</v>
          </cell>
          <cell r="E11">
            <v>1110</v>
          </cell>
          <cell r="F11">
            <v>6355</v>
          </cell>
          <cell r="G11">
            <v>3448</v>
          </cell>
          <cell r="H11">
            <v>184</v>
          </cell>
          <cell r="I11">
            <v>1339</v>
          </cell>
          <cell r="J11">
            <v>1413</v>
          </cell>
          <cell r="K11">
            <v>821</v>
          </cell>
          <cell r="L11">
            <v>1137</v>
          </cell>
          <cell r="M11">
            <v>41540</v>
          </cell>
        </row>
        <row r="15">
          <cell r="B15">
            <v>24662</v>
          </cell>
          <cell r="C15">
            <v>46313</v>
          </cell>
          <cell r="D15">
            <v>34662</v>
          </cell>
          <cell r="E15">
            <v>35770</v>
          </cell>
          <cell r="F15">
            <v>37733</v>
          </cell>
          <cell r="G15">
            <v>44467</v>
          </cell>
          <cell r="H15">
            <v>25802</v>
          </cell>
          <cell r="I15">
            <v>45301</v>
          </cell>
          <cell r="J15">
            <v>37797</v>
          </cell>
          <cell r="K15">
            <v>25089</v>
          </cell>
          <cell r="L15">
            <v>24162</v>
          </cell>
          <cell r="M15">
            <v>381758</v>
          </cell>
        </row>
        <row r="19">
          <cell r="B19">
            <v>0</v>
          </cell>
          <cell r="C19">
            <v>6</v>
          </cell>
          <cell r="D19">
            <v>0</v>
          </cell>
          <cell r="E19">
            <v>0</v>
          </cell>
          <cell r="F19">
            <v>3</v>
          </cell>
          <cell r="G19">
            <v>1</v>
          </cell>
          <cell r="H19">
            <v>0</v>
          </cell>
          <cell r="I19">
            <v>0</v>
          </cell>
          <cell r="J19">
            <v>19</v>
          </cell>
          <cell r="K19">
            <v>0</v>
          </cell>
          <cell r="L19">
            <v>0</v>
          </cell>
          <cell r="M19">
            <v>29</v>
          </cell>
        </row>
        <row r="20">
          <cell r="B20">
            <v>15</v>
          </cell>
          <cell r="C20">
            <v>53</v>
          </cell>
          <cell r="D20">
            <v>83</v>
          </cell>
          <cell r="E20">
            <v>2</v>
          </cell>
          <cell r="F20">
            <v>33</v>
          </cell>
          <cell r="G20">
            <v>17</v>
          </cell>
          <cell r="H20">
            <v>0</v>
          </cell>
          <cell r="I20">
            <v>10</v>
          </cell>
          <cell r="J20">
            <v>60</v>
          </cell>
          <cell r="K20">
            <v>0</v>
          </cell>
          <cell r="L20">
            <v>2</v>
          </cell>
          <cell r="M20">
            <v>275</v>
          </cell>
        </row>
        <row r="21">
          <cell r="B21">
            <v>1833</v>
          </cell>
          <cell r="C21">
            <v>2639</v>
          </cell>
          <cell r="D21">
            <v>3731</v>
          </cell>
          <cell r="E21">
            <v>549</v>
          </cell>
          <cell r="F21">
            <v>6294</v>
          </cell>
          <cell r="G21">
            <v>2819</v>
          </cell>
          <cell r="H21">
            <v>99</v>
          </cell>
          <cell r="I21">
            <v>611</v>
          </cell>
          <cell r="J21">
            <v>1640</v>
          </cell>
          <cell r="K21">
            <v>174</v>
          </cell>
          <cell r="L21">
            <v>725</v>
          </cell>
          <cell r="M21">
            <v>21114</v>
          </cell>
        </row>
        <row r="22">
          <cell r="B22">
            <v>0</v>
          </cell>
          <cell r="C22">
            <v>10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11</v>
          </cell>
        </row>
        <row r="23">
          <cell r="B23">
            <v>2</v>
          </cell>
          <cell r="C23">
            <v>0</v>
          </cell>
          <cell r="D23">
            <v>2934</v>
          </cell>
          <cell r="E23">
            <v>1</v>
          </cell>
          <cell r="F23">
            <v>27</v>
          </cell>
          <cell r="G23">
            <v>3</v>
          </cell>
          <cell r="H23">
            <v>0</v>
          </cell>
          <cell r="I23">
            <v>0</v>
          </cell>
          <cell r="J23">
            <v>29</v>
          </cell>
          <cell r="K23">
            <v>0</v>
          </cell>
          <cell r="L23">
            <v>0</v>
          </cell>
          <cell r="M23">
            <v>2996</v>
          </cell>
        </row>
        <row r="24">
          <cell r="B24">
            <v>10</v>
          </cell>
          <cell r="C24">
            <v>20</v>
          </cell>
          <cell r="D24">
            <v>53</v>
          </cell>
          <cell r="E24">
            <v>12</v>
          </cell>
          <cell r="F24">
            <v>771</v>
          </cell>
          <cell r="G24">
            <v>0</v>
          </cell>
          <cell r="H24">
            <v>0</v>
          </cell>
          <cell r="I24">
            <v>11</v>
          </cell>
          <cell r="J24">
            <v>0</v>
          </cell>
          <cell r="K24">
            <v>0</v>
          </cell>
          <cell r="L24">
            <v>1</v>
          </cell>
          <cell r="M24">
            <v>878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</v>
          </cell>
          <cell r="M25">
            <v>3</v>
          </cell>
        </row>
        <row r="26">
          <cell r="B26">
            <v>7397</v>
          </cell>
          <cell r="C26">
            <v>28561</v>
          </cell>
          <cell r="D26">
            <v>29105</v>
          </cell>
          <cell r="E26">
            <v>9721</v>
          </cell>
          <cell r="F26">
            <v>42680</v>
          </cell>
          <cell r="G26">
            <v>11558</v>
          </cell>
          <cell r="H26">
            <v>9198</v>
          </cell>
          <cell r="I26">
            <v>20434</v>
          </cell>
          <cell r="J26">
            <v>14617</v>
          </cell>
          <cell r="K26">
            <v>7067</v>
          </cell>
          <cell r="L26">
            <v>14856</v>
          </cell>
          <cell r="M26">
            <v>195194</v>
          </cell>
        </row>
        <row r="27">
          <cell r="B27">
            <v>40565</v>
          </cell>
          <cell r="C27">
            <v>92108</v>
          </cell>
          <cell r="D27">
            <v>99132</v>
          </cell>
          <cell r="E27">
            <v>55397</v>
          </cell>
          <cell r="F27">
            <v>92700</v>
          </cell>
          <cell r="G27">
            <v>63341</v>
          </cell>
          <cell r="H27">
            <v>35944</v>
          </cell>
          <cell r="I27">
            <v>70654</v>
          </cell>
          <cell r="J27">
            <v>59677</v>
          </cell>
          <cell r="K27">
            <v>34874</v>
          </cell>
          <cell r="L27">
            <v>65323</v>
          </cell>
          <cell r="M27">
            <v>709715</v>
          </cell>
        </row>
        <row r="30">
          <cell r="B30">
            <v>9216</v>
          </cell>
          <cell r="C30">
            <v>1281</v>
          </cell>
          <cell r="D30">
            <v>582</v>
          </cell>
          <cell r="E30">
            <v>1184</v>
          </cell>
          <cell r="F30">
            <v>0</v>
          </cell>
          <cell r="G30">
            <v>185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3</v>
          </cell>
          <cell r="F34">
            <v>0</v>
          </cell>
          <cell r="G34">
            <v>0</v>
          </cell>
        </row>
        <row r="35">
          <cell r="B35">
            <v>200</v>
          </cell>
          <cell r="C35">
            <v>0</v>
          </cell>
          <cell r="D35">
            <v>561</v>
          </cell>
          <cell r="E35">
            <v>260</v>
          </cell>
          <cell r="F35">
            <v>0</v>
          </cell>
          <cell r="G35">
            <v>0</v>
          </cell>
        </row>
        <row r="40">
          <cell r="B40">
            <v>9416</v>
          </cell>
          <cell r="C40">
            <v>1281</v>
          </cell>
          <cell r="D40">
            <v>1143</v>
          </cell>
          <cell r="E40">
            <v>1447</v>
          </cell>
          <cell r="F40">
            <v>0</v>
          </cell>
          <cell r="G40">
            <v>185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ела 1"/>
    </sheetNames>
    <sheetDataSet>
      <sheetData sheetId="0">
        <row r="2">
          <cell r="B2" t="str">
            <v>Македонија</v>
          </cell>
        </row>
        <row r="3">
          <cell r="B3">
            <v>27840</v>
          </cell>
          <cell r="C3">
            <v>28812</v>
          </cell>
          <cell r="D3">
            <v>10703</v>
          </cell>
          <cell r="E3">
            <v>13413</v>
          </cell>
          <cell r="F3">
            <v>55369</v>
          </cell>
          <cell r="G3">
            <v>26553</v>
          </cell>
          <cell r="H3">
            <v>4599</v>
          </cell>
          <cell r="I3">
            <v>23445</v>
          </cell>
          <cell r="J3">
            <v>14233</v>
          </cell>
          <cell r="K3">
            <v>2657</v>
          </cell>
          <cell r="L3">
            <v>8156</v>
          </cell>
          <cell r="M3">
            <v>215780</v>
          </cell>
        </row>
        <row r="4">
          <cell r="B4">
            <v>310</v>
          </cell>
          <cell r="C4">
            <v>11400</v>
          </cell>
          <cell r="D4">
            <v>1271</v>
          </cell>
          <cell r="E4">
            <v>330</v>
          </cell>
          <cell r="F4">
            <v>16188</v>
          </cell>
          <cell r="G4">
            <v>463</v>
          </cell>
          <cell r="H4">
            <v>0</v>
          </cell>
          <cell r="I4">
            <v>1448</v>
          </cell>
          <cell r="J4">
            <v>31</v>
          </cell>
          <cell r="K4">
            <v>0</v>
          </cell>
          <cell r="L4">
            <v>0</v>
          </cell>
          <cell r="M4">
            <v>31441</v>
          </cell>
        </row>
        <row r="5">
          <cell r="B5">
            <v>18360</v>
          </cell>
          <cell r="C5">
            <v>58783</v>
          </cell>
          <cell r="D5">
            <v>46752</v>
          </cell>
          <cell r="E5">
            <v>21329</v>
          </cell>
          <cell r="F5">
            <v>23046</v>
          </cell>
          <cell r="G5">
            <v>15537</v>
          </cell>
          <cell r="H5">
            <v>4094</v>
          </cell>
          <cell r="I5">
            <v>19431</v>
          </cell>
          <cell r="J5">
            <v>36575</v>
          </cell>
          <cell r="K5">
            <v>9764</v>
          </cell>
          <cell r="L5">
            <v>16646</v>
          </cell>
          <cell r="M5">
            <v>270317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525</v>
          </cell>
          <cell r="C9">
            <v>0</v>
          </cell>
          <cell r="D9">
            <v>0</v>
          </cell>
          <cell r="E9">
            <v>165</v>
          </cell>
          <cell r="F9">
            <v>1131</v>
          </cell>
          <cell r="G9">
            <v>23</v>
          </cell>
          <cell r="H9">
            <v>0</v>
          </cell>
          <cell r="I9">
            <v>65</v>
          </cell>
          <cell r="J9">
            <v>7</v>
          </cell>
          <cell r="K9">
            <v>0</v>
          </cell>
          <cell r="L9">
            <v>0</v>
          </cell>
          <cell r="M9">
            <v>1916</v>
          </cell>
        </row>
        <row r="10">
          <cell r="B10">
            <v>3870</v>
          </cell>
          <cell r="C10">
            <v>2029</v>
          </cell>
          <cell r="D10">
            <v>8743</v>
          </cell>
          <cell r="E10">
            <v>41456</v>
          </cell>
          <cell r="F10">
            <v>5048</v>
          </cell>
          <cell r="G10">
            <v>397</v>
          </cell>
          <cell r="H10">
            <v>42</v>
          </cell>
          <cell r="I10">
            <v>9629</v>
          </cell>
          <cell r="J10">
            <v>2233</v>
          </cell>
          <cell r="K10">
            <v>4371</v>
          </cell>
          <cell r="L10">
            <v>1605</v>
          </cell>
          <cell r="M10">
            <v>79423</v>
          </cell>
        </row>
        <row r="11">
          <cell r="B11">
            <v>35539</v>
          </cell>
          <cell r="C11">
            <v>19036</v>
          </cell>
          <cell r="D11">
            <v>12522</v>
          </cell>
          <cell r="E11">
            <v>13004</v>
          </cell>
          <cell r="F11">
            <v>4957</v>
          </cell>
          <cell r="G11">
            <v>10198</v>
          </cell>
          <cell r="H11">
            <v>90</v>
          </cell>
          <cell r="I11">
            <v>3497</v>
          </cell>
          <cell r="J11">
            <v>2741</v>
          </cell>
          <cell r="K11">
            <v>22254</v>
          </cell>
          <cell r="L11">
            <v>2770</v>
          </cell>
          <cell r="M11">
            <v>126608</v>
          </cell>
        </row>
        <row r="15">
          <cell r="B15">
            <v>59276</v>
          </cell>
          <cell r="C15">
            <v>146375</v>
          </cell>
          <cell r="D15">
            <v>90001</v>
          </cell>
          <cell r="E15">
            <v>92579</v>
          </cell>
          <cell r="F15">
            <v>89551</v>
          </cell>
          <cell r="G15">
            <v>97730</v>
          </cell>
          <cell r="H15">
            <v>67603</v>
          </cell>
          <cell r="I15">
            <v>114508</v>
          </cell>
          <cell r="J15">
            <v>97024</v>
          </cell>
          <cell r="K15">
            <v>97357</v>
          </cell>
          <cell r="L15">
            <v>61755</v>
          </cell>
          <cell r="M15">
            <v>1013759</v>
          </cell>
        </row>
        <row r="19">
          <cell r="B19">
            <v>0</v>
          </cell>
          <cell r="C19">
            <v>119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119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475</v>
          </cell>
          <cell r="C21">
            <v>814</v>
          </cell>
          <cell r="D21">
            <v>6609</v>
          </cell>
          <cell r="E21">
            <v>213</v>
          </cell>
          <cell r="F21">
            <v>165</v>
          </cell>
          <cell r="G21">
            <v>1344</v>
          </cell>
          <cell r="H21">
            <v>28</v>
          </cell>
          <cell r="I21">
            <v>4717</v>
          </cell>
          <cell r="J21">
            <v>575</v>
          </cell>
          <cell r="K21">
            <v>501</v>
          </cell>
          <cell r="L21">
            <v>0</v>
          </cell>
          <cell r="M21">
            <v>15441</v>
          </cell>
        </row>
        <row r="22">
          <cell r="B22">
            <v>0</v>
          </cell>
          <cell r="C22">
            <v>1093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1093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26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401</v>
          </cell>
          <cell r="J24">
            <v>0</v>
          </cell>
          <cell r="K24">
            <v>0</v>
          </cell>
          <cell r="L24">
            <v>0</v>
          </cell>
          <cell r="M24">
            <v>427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1611</v>
          </cell>
          <cell r="C26">
            <v>6758</v>
          </cell>
          <cell r="D26">
            <v>4479</v>
          </cell>
          <cell r="E26">
            <v>3882</v>
          </cell>
          <cell r="F26">
            <v>3635</v>
          </cell>
          <cell r="G26">
            <v>924</v>
          </cell>
          <cell r="H26">
            <v>680</v>
          </cell>
          <cell r="I26">
            <v>1474</v>
          </cell>
          <cell r="J26">
            <v>2171</v>
          </cell>
          <cell r="K26">
            <v>62</v>
          </cell>
          <cell r="L26">
            <v>1714</v>
          </cell>
          <cell r="M26">
            <v>27390</v>
          </cell>
        </row>
        <row r="27">
          <cell r="B27">
            <v>147832</v>
          </cell>
          <cell r="C27">
            <v>275219</v>
          </cell>
          <cell r="D27">
            <v>181080</v>
          </cell>
          <cell r="E27">
            <v>186371</v>
          </cell>
          <cell r="F27">
            <v>199090</v>
          </cell>
          <cell r="G27">
            <v>153169</v>
          </cell>
          <cell r="H27">
            <v>77136</v>
          </cell>
          <cell r="I27">
            <v>178615</v>
          </cell>
          <cell r="J27">
            <v>155590</v>
          </cell>
          <cell r="K27">
            <v>136966</v>
          </cell>
          <cell r="L27">
            <v>92646</v>
          </cell>
          <cell r="M27">
            <v>1783714</v>
          </cell>
        </row>
        <row r="30">
          <cell r="B30">
            <v>71148</v>
          </cell>
          <cell r="C30">
            <v>66596</v>
          </cell>
          <cell r="D30">
            <v>16484</v>
          </cell>
          <cell r="E30">
            <v>6507</v>
          </cell>
          <cell r="F30">
            <v>0</v>
          </cell>
          <cell r="G30">
            <v>110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183</v>
          </cell>
          <cell r="C35">
            <v>0</v>
          </cell>
          <cell r="D35">
            <v>1803</v>
          </cell>
          <cell r="E35">
            <v>0</v>
          </cell>
          <cell r="F35">
            <v>0</v>
          </cell>
          <cell r="G35">
            <v>0</v>
          </cell>
        </row>
        <row r="40">
          <cell r="B40">
            <v>71331</v>
          </cell>
          <cell r="C40">
            <v>66596</v>
          </cell>
          <cell r="D40">
            <v>18287</v>
          </cell>
          <cell r="E40">
            <v>6507</v>
          </cell>
          <cell r="F40">
            <v>0</v>
          </cell>
          <cell r="G40">
            <v>110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бела 1"/>
    </sheetNames>
    <sheetDataSet>
      <sheetData sheetId="0">
        <row r="2">
          <cell r="B2" t="str">
            <v>Македонија</v>
          </cell>
        </row>
        <row r="3">
          <cell r="B3">
            <v>529</v>
          </cell>
          <cell r="C3">
            <v>828</v>
          </cell>
          <cell r="D3">
            <v>382</v>
          </cell>
          <cell r="E3">
            <v>271</v>
          </cell>
          <cell r="F3">
            <v>962</v>
          </cell>
          <cell r="G3">
            <v>389</v>
          </cell>
          <cell r="H3">
            <v>109</v>
          </cell>
          <cell r="I3">
            <v>362</v>
          </cell>
          <cell r="J3">
            <v>341</v>
          </cell>
          <cell r="K3">
            <v>58</v>
          </cell>
          <cell r="L3">
            <v>266</v>
          </cell>
          <cell r="M3">
            <v>4497</v>
          </cell>
        </row>
        <row r="4">
          <cell r="B4">
            <v>1</v>
          </cell>
          <cell r="C4">
            <v>1648</v>
          </cell>
          <cell r="D4">
            <v>91</v>
          </cell>
          <cell r="E4">
            <v>9</v>
          </cell>
          <cell r="F4">
            <v>2488</v>
          </cell>
          <cell r="G4">
            <v>54</v>
          </cell>
          <cell r="H4">
            <v>0</v>
          </cell>
          <cell r="I4">
            <v>111</v>
          </cell>
          <cell r="J4">
            <v>1</v>
          </cell>
          <cell r="K4">
            <v>0</v>
          </cell>
          <cell r="L4">
            <v>0</v>
          </cell>
          <cell r="M4">
            <v>4403</v>
          </cell>
        </row>
        <row r="5">
          <cell r="B5">
            <v>287</v>
          </cell>
          <cell r="C5">
            <v>763</v>
          </cell>
          <cell r="D5">
            <v>693</v>
          </cell>
          <cell r="E5">
            <v>346</v>
          </cell>
          <cell r="F5">
            <v>412</v>
          </cell>
          <cell r="G5">
            <v>289</v>
          </cell>
          <cell r="H5">
            <v>78</v>
          </cell>
          <cell r="I5">
            <v>421</v>
          </cell>
          <cell r="J5">
            <v>433</v>
          </cell>
          <cell r="K5">
            <v>258</v>
          </cell>
          <cell r="L5">
            <v>194</v>
          </cell>
          <cell r="M5">
            <v>4174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9</v>
          </cell>
          <cell r="C9">
            <v>0</v>
          </cell>
          <cell r="D9">
            <v>0</v>
          </cell>
          <cell r="E9">
            <v>15</v>
          </cell>
          <cell r="F9">
            <v>3</v>
          </cell>
          <cell r="G9">
            <v>1</v>
          </cell>
          <cell r="H9">
            <v>0</v>
          </cell>
          <cell r="I9">
            <v>5</v>
          </cell>
          <cell r="J9">
            <v>1</v>
          </cell>
          <cell r="K9">
            <v>0</v>
          </cell>
          <cell r="L9">
            <v>0</v>
          </cell>
          <cell r="M9">
            <v>34</v>
          </cell>
        </row>
        <row r="10">
          <cell r="B10">
            <v>32</v>
          </cell>
          <cell r="C10">
            <v>14</v>
          </cell>
          <cell r="D10">
            <v>74</v>
          </cell>
          <cell r="E10">
            <v>239</v>
          </cell>
          <cell r="F10">
            <v>106</v>
          </cell>
          <cell r="G10">
            <v>14</v>
          </cell>
          <cell r="H10">
            <v>4</v>
          </cell>
          <cell r="I10">
            <v>10</v>
          </cell>
          <cell r="J10">
            <v>30</v>
          </cell>
          <cell r="K10">
            <v>25</v>
          </cell>
          <cell r="L10">
            <v>17</v>
          </cell>
          <cell r="M10">
            <v>565</v>
          </cell>
        </row>
        <row r="11">
          <cell r="B11">
            <v>812</v>
          </cell>
          <cell r="C11">
            <v>785</v>
          </cell>
          <cell r="D11">
            <v>297</v>
          </cell>
          <cell r="E11">
            <v>420</v>
          </cell>
          <cell r="F11">
            <v>273</v>
          </cell>
          <cell r="G11">
            <v>182</v>
          </cell>
          <cell r="H11">
            <v>9</v>
          </cell>
          <cell r="I11">
            <v>100</v>
          </cell>
          <cell r="J11">
            <v>118</v>
          </cell>
          <cell r="K11">
            <v>172</v>
          </cell>
          <cell r="L11">
            <v>81</v>
          </cell>
          <cell r="M11">
            <v>3249</v>
          </cell>
        </row>
        <row r="15">
          <cell r="B15">
            <v>812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43</v>
          </cell>
          <cell r="C21">
            <v>9</v>
          </cell>
          <cell r="D21">
            <v>14</v>
          </cell>
          <cell r="E21">
            <v>11</v>
          </cell>
          <cell r="F21">
            <v>11</v>
          </cell>
          <cell r="G21">
            <v>13</v>
          </cell>
          <cell r="H21">
            <v>1</v>
          </cell>
          <cell r="I21">
            <v>9</v>
          </cell>
          <cell r="J21">
            <v>19</v>
          </cell>
          <cell r="K21">
            <v>4</v>
          </cell>
          <cell r="L21">
            <v>0</v>
          </cell>
          <cell r="M21">
            <v>134</v>
          </cell>
        </row>
        <row r="22">
          <cell r="B22">
            <v>0</v>
          </cell>
          <cell r="C22">
            <v>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20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50</v>
          </cell>
          <cell r="C26">
            <v>274</v>
          </cell>
          <cell r="D26">
            <v>186</v>
          </cell>
          <cell r="E26">
            <v>131</v>
          </cell>
          <cell r="F26">
            <v>258</v>
          </cell>
          <cell r="G26">
            <v>42</v>
          </cell>
          <cell r="H26">
            <v>13</v>
          </cell>
          <cell r="I26">
            <v>52</v>
          </cell>
          <cell r="J26">
            <v>150</v>
          </cell>
          <cell r="K26">
            <v>10</v>
          </cell>
          <cell r="L26">
            <v>99</v>
          </cell>
          <cell r="M26">
            <v>1265</v>
          </cell>
        </row>
        <row r="27">
          <cell r="B27">
            <v>2594</v>
          </cell>
          <cell r="C27">
            <v>6244</v>
          </cell>
          <cell r="D27">
            <v>2970</v>
          </cell>
          <cell r="E27">
            <v>2732</v>
          </cell>
          <cell r="F27">
            <v>5773</v>
          </cell>
          <cell r="G27">
            <v>2582</v>
          </cell>
          <cell r="H27">
            <v>1157</v>
          </cell>
          <cell r="I27">
            <v>2578</v>
          </cell>
          <cell r="J27">
            <v>2402</v>
          </cell>
          <cell r="K27">
            <v>1694</v>
          </cell>
          <cell r="L27">
            <v>1588</v>
          </cell>
          <cell r="M27">
            <v>32314</v>
          </cell>
        </row>
        <row r="30">
          <cell r="B30">
            <v>718</v>
          </cell>
          <cell r="C30">
            <v>397</v>
          </cell>
          <cell r="D30">
            <v>105</v>
          </cell>
          <cell r="E30">
            <v>104</v>
          </cell>
          <cell r="G30">
            <v>2</v>
          </cell>
          <cell r="H30">
            <v>1326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</row>
        <row r="35">
          <cell r="B35">
            <v>1</v>
          </cell>
          <cell r="C35">
            <v>0</v>
          </cell>
          <cell r="D35">
            <v>28</v>
          </cell>
          <cell r="E35">
            <v>0</v>
          </cell>
          <cell r="G35">
            <v>0</v>
          </cell>
          <cell r="H35">
            <v>29</v>
          </cell>
        </row>
        <row r="40">
          <cell r="B40">
            <v>719</v>
          </cell>
          <cell r="C40">
            <v>397</v>
          </cell>
          <cell r="D40">
            <v>133</v>
          </cell>
          <cell r="E40">
            <v>104</v>
          </cell>
          <cell r="G40">
            <v>2</v>
          </cell>
          <cell r="H40">
            <v>1355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1"/>
      <sheetName val="1a"/>
      <sheetName val="2"/>
      <sheetName val="3"/>
      <sheetName val="4"/>
      <sheetName val="5"/>
      <sheetName val="6"/>
      <sheetName val="7"/>
      <sheetName val="7_koregirano"/>
      <sheetName val="8"/>
      <sheetName val="9"/>
      <sheetName val="10 i 11"/>
      <sheetName val="10 i 11 koregirano"/>
      <sheetName val="12"/>
      <sheetName val="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">
          <cell r="C4">
            <v>18254</v>
          </cell>
          <cell r="D4">
            <v>37627</v>
          </cell>
          <cell r="E4">
            <v>32314</v>
          </cell>
          <cell r="F4">
            <v>4761</v>
          </cell>
          <cell r="G4">
            <v>18806</v>
          </cell>
          <cell r="H4">
            <v>2423</v>
          </cell>
        </row>
        <row r="5">
          <cell r="C5">
            <v>1186</v>
          </cell>
          <cell r="D5">
            <v>2825</v>
          </cell>
          <cell r="E5">
            <v>2594</v>
          </cell>
          <cell r="F5">
            <v>313</v>
          </cell>
          <cell r="G5">
            <v>1104</v>
          </cell>
          <cell r="H5">
            <v>167</v>
          </cell>
        </row>
        <row r="6">
          <cell r="C6">
            <v>2251</v>
          </cell>
          <cell r="D6">
            <v>8207</v>
          </cell>
          <cell r="E6">
            <v>6244</v>
          </cell>
          <cell r="F6">
            <v>1043</v>
          </cell>
          <cell r="G6">
            <v>3171</v>
          </cell>
          <cell r="H6">
            <v>245</v>
          </cell>
        </row>
        <row r="7">
          <cell r="C7">
            <v>2080</v>
          </cell>
          <cell r="D7">
            <v>3827</v>
          </cell>
          <cell r="E7">
            <v>2970</v>
          </cell>
          <cell r="F7">
            <v>573</v>
          </cell>
          <cell r="G7">
            <v>2364</v>
          </cell>
          <cell r="H7">
            <v>208</v>
          </cell>
        </row>
        <row r="8">
          <cell r="C8">
            <v>1856</v>
          </cell>
          <cell r="D8">
            <v>2722</v>
          </cell>
          <cell r="E8">
            <v>2732</v>
          </cell>
          <cell r="F8">
            <v>265</v>
          </cell>
          <cell r="G8">
            <v>1581</v>
          </cell>
          <cell r="H8">
            <v>244</v>
          </cell>
        </row>
        <row r="9">
          <cell r="C9">
            <v>3032</v>
          </cell>
          <cell r="D9">
            <v>6102</v>
          </cell>
          <cell r="E9">
            <v>5773</v>
          </cell>
          <cell r="F9">
            <v>439</v>
          </cell>
          <cell r="G9">
            <v>2922</v>
          </cell>
          <cell r="H9">
            <v>270</v>
          </cell>
        </row>
        <row r="10">
          <cell r="C10">
            <v>514</v>
          </cell>
          <cell r="D10">
            <v>3079</v>
          </cell>
          <cell r="E10">
            <v>2582</v>
          </cell>
          <cell r="F10">
            <v>485</v>
          </cell>
          <cell r="G10">
            <v>526</v>
          </cell>
          <cell r="H10">
            <v>248</v>
          </cell>
        </row>
        <row r="11">
          <cell r="C11">
            <v>1224</v>
          </cell>
          <cell r="D11">
            <v>1425</v>
          </cell>
          <cell r="E11">
            <v>1157</v>
          </cell>
          <cell r="F11">
            <v>66</v>
          </cell>
          <cell r="G11">
            <v>1426</v>
          </cell>
          <cell r="H11">
            <v>128</v>
          </cell>
        </row>
        <row r="12">
          <cell r="C12">
            <v>2186</v>
          </cell>
          <cell r="D12">
            <v>3111</v>
          </cell>
          <cell r="E12">
            <v>2578</v>
          </cell>
          <cell r="F12">
            <v>534</v>
          </cell>
          <cell r="G12">
            <v>2185</v>
          </cell>
          <cell r="H12">
            <v>207</v>
          </cell>
        </row>
        <row r="13">
          <cell r="C13">
            <v>1548</v>
          </cell>
          <cell r="D13">
            <v>2819</v>
          </cell>
          <cell r="E13">
            <v>2402</v>
          </cell>
          <cell r="F13">
            <v>469</v>
          </cell>
          <cell r="G13">
            <v>1496</v>
          </cell>
          <cell r="H13">
            <v>204</v>
          </cell>
        </row>
        <row r="14">
          <cell r="C14">
            <v>1233</v>
          </cell>
          <cell r="D14">
            <v>1579</v>
          </cell>
          <cell r="E14">
            <v>1694</v>
          </cell>
          <cell r="F14">
            <v>220</v>
          </cell>
          <cell r="G14">
            <v>898</v>
          </cell>
          <cell r="H14">
            <v>291</v>
          </cell>
        </row>
        <row r="15">
          <cell r="C15">
            <v>1144</v>
          </cell>
          <cell r="D15">
            <v>1931</v>
          </cell>
          <cell r="E15">
            <v>1588</v>
          </cell>
          <cell r="F15">
            <v>354</v>
          </cell>
          <cell r="G15">
            <v>1133</v>
          </cell>
          <cell r="H15">
            <v>211</v>
          </cell>
        </row>
        <row r="16">
          <cell r="C16">
            <v>445</v>
          </cell>
          <cell r="D16">
            <v>1607</v>
          </cell>
          <cell r="E16">
            <v>1355</v>
          </cell>
          <cell r="F16">
            <v>182</v>
          </cell>
          <cell r="G16">
            <v>516</v>
          </cell>
          <cell r="H16">
            <v>5</v>
          </cell>
        </row>
        <row r="17">
          <cell r="C17">
            <v>113</v>
          </cell>
          <cell r="D17">
            <v>885</v>
          </cell>
          <cell r="E17">
            <v>719</v>
          </cell>
          <cell r="F17">
            <v>92</v>
          </cell>
          <cell r="G17">
            <v>187</v>
          </cell>
          <cell r="H17">
            <v>2</v>
          </cell>
        </row>
        <row r="18">
          <cell r="C18">
            <v>306</v>
          </cell>
          <cell r="D18">
            <v>421</v>
          </cell>
          <cell r="E18">
            <v>397</v>
          </cell>
          <cell r="F18">
            <v>36</v>
          </cell>
          <cell r="G18">
            <v>294</v>
          </cell>
          <cell r="H18">
            <v>3</v>
          </cell>
        </row>
        <row r="19">
          <cell r="C19">
            <v>19</v>
          </cell>
          <cell r="D19">
            <v>165</v>
          </cell>
          <cell r="E19">
            <v>133</v>
          </cell>
          <cell r="F19">
            <v>33</v>
          </cell>
          <cell r="G19">
            <v>19</v>
          </cell>
          <cell r="H19">
            <v>0</v>
          </cell>
        </row>
        <row r="20">
          <cell r="C20">
            <v>7</v>
          </cell>
          <cell r="D20">
            <v>134</v>
          </cell>
          <cell r="E20">
            <v>104</v>
          </cell>
          <cell r="F20">
            <v>21</v>
          </cell>
          <cell r="G20">
            <v>16</v>
          </cell>
          <cell r="H20">
            <v>0</v>
          </cell>
        </row>
        <row r="21">
          <cell r="C21">
            <v>0</v>
          </cell>
          <cell r="D21">
            <v>2</v>
          </cell>
          <cell r="E21">
            <v>2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18699</v>
          </cell>
          <cell r="D22">
            <v>39234</v>
          </cell>
          <cell r="E22">
            <v>33669</v>
          </cell>
          <cell r="F22">
            <v>4943</v>
          </cell>
          <cell r="G22">
            <v>19322</v>
          </cell>
          <cell r="H22">
            <v>2428</v>
          </cell>
        </row>
      </sheetData>
      <sheetData sheetId="10">
        <row r="4">
          <cell r="C4">
            <v>752319</v>
          </cell>
          <cell r="D4">
            <v>427946</v>
          </cell>
          <cell r="E4">
            <v>712876</v>
          </cell>
        </row>
        <row r="5">
          <cell r="C5">
            <v>96028</v>
          </cell>
          <cell r="D5">
            <v>73708</v>
          </cell>
          <cell r="E5">
            <v>76337</v>
          </cell>
        </row>
        <row r="6">
          <cell r="C6">
            <v>107996</v>
          </cell>
          <cell r="D6">
            <v>41141</v>
          </cell>
          <cell r="E6">
            <v>108082</v>
          </cell>
        </row>
        <row r="7">
          <cell r="C7">
            <v>72159</v>
          </cell>
          <cell r="D7">
            <v>31947</v>
          </cell>
          <cell r="E7">
            <v>98075</v>
          </cell>
        </row>
        <row r="8">
          <cell r="C8">
            <v>45272</v>
          </cell>
          <cell r="D8">
            <v>50084</v>
          </cell>
          <cell r="E8">
            <v>62503</v>
          </cell>
        </row>
        <row r="9">
          <cell r="C9">
            <v>114904</v>
          </cell>
          <cell r="D9">
            <v>27601</v>
          </cell>
          <cell r="E9">
            <v>84296</v>
          </cell>
        </row>
        <row r="10">
          <cell r="C10">
            <v>72375</v>
          </cell>
          <cell r="D10">
            <v>39464</v>
          </cell>
          <cell r="E10">
            <v>49795</v>
          </cell>
        </row>
        <row r="11">
          <cell r="C11">
            <v>24952</v>
          </cell>
          <cell r="D11">
            <v>31277</v>
          </cell>
          <cell r="E11">
            <v>40387</v>
          </cell>
        </row>
        <row r="12">
          <cell r="C12">
            <v>54648</v>
          </cell>
          <cell r="D12">
            <v>71085</v>
          </cell>
          <cell r="E12">
            <v>52577</v>
          </cell>
        </row>
        <row r="13">
          <cell r="C13">
            <v>74180</v>
          </cell>
          <cell r="D13">
            <v>25827</v>
          </cell>
          <cell r="E13">
            <v>56695</v>
          </cell>
        </row>
        <row r="14">
          <cell r="C14">
            <v>43958</v>
          </cell>
          <cell r="D14">
            <v>8120</v>
          </cell>
          <cell r="E14">
            <v>42626</v>
          </cell>
        </row>
        <row r="15">
          <cell r="C15">
            <v>45847</v>
          </cell>
          <cell r="D15">
            <v>27692</v>
          </cell>
          <cell r="E15">
            <v>41503</v>
          </cell>
        </row>
        <row r="16">
          <cell r="C16">
            <v>89161</v>
          </cell>
          <cell r="D16">
            <v>152358</v>
          </cell>
          <cell r="E16">
            <v>42346</v>
          </cell>
        </row>
        <row r="17">
          <cell r="C17">
            <v>28304</v>
          </cell>
          <cell r="D17">
            <v>57404</v>
          </cell>
          <cell r="E17">
            <v>21975</v>
          </cell>
        </row>
        <row r="18">
          <cell r="C18">
            <v>20131</v>
          </cell>
          <cell r="D18">
            <v>46985</v>
          </cell>
          <cell r="E18">
            <v>8062</v>
          </cell>
        </row>
        <row r="19">
          <cell r="C19">
            <v>23517</v>
          </cell>
          <cell r="D19">
            <v>30913</v>
          </cell>
          <cell r="E19">
            <v>3969</v>
          </cell>
        </row>
        <row r="20">
          <cell r="C20">
            <v>9298</v>
          </cell>
          <cell r="D20">
            <v>14408</v>
          </cell>
          <cell r="E20">
            <v>7042</v>
          </cell>
        </row>
        <row r="21">
          <cell r="C21">
            <v>7911</v>
          </cell>
          <cell r="D21">
            <v>2648</v>
          </cell>
          <cell r="E21">
            <v>1298</v>
          </cell>
        </row>
        <row r="22">
          <cell r="C22">
            <v>841480</v>
          </cell>
          <cell r="D22">
            <v>580304</v>
          </cell>
          <cell r="E22">
            <v>755222</v>
          </cell>
        </row>
      </sheetData>
      <sheetData sheetId="11" refreshError="1"/>
      <sheetData sheetId="12" refreshError="1"/>
      <sheetData sheetId="13">
        <row r="5">
          <cell r="C5">
            <v>4066796</v>
          </cell>
          <cell r="D5">
            <v>57922</v>
          </cell>
          <cell r="E5">
            <v>2412858</v>
          </cell>
          <cell r="F5">
            <v>1537978</v>
          </cell>
          <cell r="G5">
            <v>4045668</v>
          </cell>
          <cell r="H5">
            <v>0</v>
          </cell>
          <cell r="I5">
            <v>0</v>
          </cell>
          <cell r="J5">
            <v>18447</v>
          </cell>
          <cell r="K5">
            <v>8188833</v>
          </cell>
        </row>
        <row r="6">
          <cell r="C6">
            <v>417940</v>
          </cell>
          <cell r="D6">
            <v>9868</v>
          </cell>
          <cell r="E6">
            <v>167379</v>
          </cell>
          <cell r="F6">
            <v>144678</v>
          </cell>
          <cell r="G6">
            <v>316813</v>
          </cell>
          <cell r="H6">
            <v>0</v>
          </cell>
          <cell r="I6">
            <v>0</v>
          </cell>
          <cell r="J6">
            <v>0</v>
          </cell>
          <cell r="K6">
            <v>744621</v>
          </cell>
        </row>
        <row r="7">
          <cell r="C7">
            <v>628591</v>
          </cell>
          <cell r="D7">
            <v>4006</v>
          </cell>
          <cell r="E7">
            <v>462374</v>
          </cell>
          <cell r="F7">
            <v>212924</v>
          </cell>
          <cell r="G7">
            <v>724405</v>
          </cell>
          <cell r="H7">
            <v>0</v>
          </cell>
          <cell r="I7">
            <v>0</v>
          </cell>
          <cell r="J7">
            <v>0</v>
          </cell>
          <cell r="K7">
            <v>1357002</v>
          </cell>
        </row>
        <row r="8">
          <cell r="C8">
            <v>417478</v>
          </cell>
          <cell r="D8">
            <v>3909</v>
          </cell>
          <cell r="E8">
            <v>267211</v>
          </cell>
          <cell r="F8">
            <v>130013</v>
          </cell>
          <cell r="G8">
            <v>409934</v>
          </cell>
          <cell r="H8">
            <v>0</v>
          </cell>
          <cell r="I8">
            <v>0</v>
          </cell>
          <cell r="J8">
            <v>0</v>
          </cell>
          <cell r="K8">
            <v>831321</v>
          </cell>
        </row>
        <row r="9">
          <cell r="C9">
            <v>351657</v>
          </cell>
          <cell r="D9">
            <v>1971</v>
          </cell>
          <cell r="E9">
            <v>167272</v>
          </cell>
          <cell r="F9">
            <v>134907</v>
          </cell>
          <cell r="G9">
            <v>304143</v>
          </cell>
          <cell r="H9">
            <v>0</v>
          </cell>
          <cell r="I9">
            <v>0</v>
          </cell>
          <cell r="J9">
            <v>0</v>
          </cell>
          <cell r="K9">
            <v>657771</v>
          </cell>
        </row>
        <row r="10">
          <cell r="C10">
            <v>559135</v>
          </cell>
          <cell r="D10">
            <v>31403</v>
          </cell>
          <cell r="E10">
            <v>254343</v>
          </cell>
          <cell r="F10">
            <v>142028</v>
          </cell>
          <cell r="G10">
            <v>398629</v>
          </cell>
          <cell r="H10">
            <v>0</v>
          </cell>
          <cell r="I10">
            <v>0</v>
          </cell>
          <cell r="J10">
            <v>0</v>
          </cell>
          <cell r="K10">
            <v>989167</v>
          </cell>
        </row>
        <row r="11">
          <cell r="C11">
            <v>402754</v>
          </cell>
          <cell r="D11">
            <v>983</v>
          </cell>
          <cell r="E11">
            <v>195311</v>
          </cell>
          <cell r="F11">
            <v>189685</v>
          </cell>
          <cell r="G11">
            <v>388846</v>
          </cell>
          <cell r="H11">
            <v>0</v>
          </cell>
          <cell r="I11">
            <v>0</v>
          </cell>
          <cell r="J11">
            <v>0</v>
          </cell>
          <cell r="K11">
            <v>792583</v>
          </cell>
        </row>
        <row r="12">
          <cell r="C12">
            <v>164932</v>
          </cell>
          <cell r="D12">
            <v>0</v>
          </cell>
          <cell r="E12">
            <v>149924</v>
          </cell>
          <cell r="F12">
            <v>110257</v>
          </cell>
          <cell r="G12">
            <v>262878</v>
          </cell>
          <cell r="H12">
            <v>0</v>
          </cell>
          <cell r="I12">
            <v>0</v>
          </cell>
          <cell r="J12">
            <v>0</v>
          </cell>
          <cell r="K12">
            <v>427810</v>
          </cell>
        </row>
        <row r="13">
          <cell r="C13">
            <v>375226</v>
          </cell>
          <cell r="D13">
            <v>0</v>
          </cell>
          <cell r="E13">
            <v>218320</v>
          </cell>
          <cell r="F13">
            <v>95361</v>
          </cell>
          <cell r="G13">
            <v>316777</v>
          </cell>
          <cell r="H13">
            <v>0</v>
          </cell>
          <cell r="I13">
            <v>0</v>
          </cell>
          <cell r="J13">
            <v>0</v>
          </cell>
          <cell r="K13">
            <v>692003</v>
          </cell>
        </row>
        <row r="14">
          <cell r="C14">
            <v>328150</v>
          </cell>
          <cell r="D14">
            <v>5512</v>
          </cell>
          <cell r="E14">
            <v>244218</v>
          </cell>
          <cell r="F14">
            <v>176895</v>
          </cell>
          <cell r="G14">
            <v>426545</v>
          </cell>
          <cell r="H14">
            <v>0</v>
          </cell>
          <cell r="I14">
            <v>0</v>
          </cell>
          <cell r="J14">
            <v>18447</v>
          </cell>
          <cell r="K14">
            <v>778654</v>
          </cell>
        </row>
        <row r="15">
          <cell r="C15">
            <v>198076</v>
          </cell>
          <cell r="D15">
            <v>0</v>
          </cell>
          <cell r="E15">
            <v>163524</v>
          </cell>
          <cell r="F15">
            <v>112384</v>
          </cell>
          <cell r="G15">
            <v>281177</v>
          </cell>
          <cell r="H15">
            <v>0</v>
          </cell>
          <cell r="I15">
            <v>0</v>
          </cell>
          <cell r="J15">
            <v>0</v>
          </cell>
          <cell r="K15">
            <v>479253</v>
          </cell>
        </row>
        <row r="16">
          <cell r="C16">
            <v>222857</v>
          </cell>
          <cell r="D16">
            <v>270</v>
          </cell>
          <cell r="E16">
            <v>122982</v>
          </cell>
          <cell r="F16">
            <v>88846</v>
          </cell>
          <cell r="G16">
            <v>215521</v>
          </cell>
          <cell r="H16">
            <v>0</v>
          </cell>
          <cell r="I16">
            <v>0</v>
          </cell>
          <cell r="J16">
            <v>0</v>
          </cell>
          <cell r="K16">
            <v>438648</v>
          </cell>
        </row>
        <row r="17">
          <cell r="C17">
            <v>31796</v>
          </cell>
          <cell r="D17">
            <v>120390</v>
          </cell>
          <cell r="E17">
            <v>46963</v>
          </cell>
          <cell r="F17">
            <v>37979</v>
          </cell>
          <cell r="G17">
            <v>88110</v>
          </cell>
          <cell r="H17">
            <v>0</v>
          </cell>
          <cell r="I17">
            <v>5479736</v>
          </cell>
          <cell r="J17">
            <v>0</v>
          </cell>
          <cell r="K17">
            <v>5720032</v>
          </cell>
        </row>
        <row r="18">
          <cell r="C18">
            <v>7896</v>
          </cell>
          <cell r="D18">
            <v>0</v>
          </cell>
          <cell r="E18">
            <v>6082</v>
          </cell>
          <cell r="F18">
            <v>3113</v>
          </cell>
          <cell r="G18">
            <v>9329</v>
          </cell>
          <cell r="H18">
            <v>0</v>
          </cell>
          <cell r="I18">
            <v>2509485</v>
          </cell>
          <cell r="J18">
            <v>0</v>
          </cell>
          <cell r="K18">
            <v>2526710</v>
          </cell>
        </row>
        <row r="19">
          <cell r="C19">
            <v>16758</v>
          </cell>
          <cell r="D19">
            <v>120390</v>
          </cell>
          <cell r="E19">
            <v>34672</v>
          </cell>
          <cell r="F19">
            <v>27722</v>
          </cell>
          <cell r="G19">
            <v>64266</v>
          </cell>
          <cell r="H19">
            <v>0</v>
          </cell>
          <cell r="I19">
            <v>2033078</v>
          </cell>
          <cell r="J19">
            <v>0</v>
          </cell>
          <cell r="K19">
            <v>2234492</v>
          </cell>
        </row>
        <row r="20">
          <cell r="C20">
            <v>4806</v>
          </cell>
          <cell r="D20">
            <v>0</v>
          </cell>
          <cell r="E20">
            <v>4803</v>
          </cell>
          <cell r="F20">
            <v>7077</v>
          </cell>
          <cell r="G20">
            <v>12916</v>
          </cell>
          <cell r="H20">
            <v>0</v>
          </cell>
          <cell r="I20">
            <v>604180</v>
          </cell>
          <cell r="J20">
            <v>0</v>
          </cell>
          <cell r="K20">
            <v>621902</v>
          </cell>
        </row>
        <row r="21">
          <cell r="C21">
            <v>2111</v>
          </cell>
          <cell r="D21">
            <v>0</v>
          </cell>
          <cell r="E21">
            <v>1406</v>
          </cell>
          <cell r="F21">
            <v>67</v>
          </cell>
          <cell r="G21">
            <v>1599</v>
          </cell>
          <cell r="H21">
            <v>0</v>
          </cell>
          <cell r="I21">
            <v>311287</v>
          </cell>
          <cell r="J21">
            <v>0</v>
          </cell>
          <cell r="K21">
            <v>314997</v>
          </cell>
        </row>
        <row r="22">
          <cell r="C22">
            <v>225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21706</v>
          </cell>
          <cell r="J22">
            <v>0</v>
          </cell>
          <cell r="K22">
            <v>21931</v>
          </cell>
        </row>
        <row r="23">
          <cell r="C23">
            <v>4098592</v>
          </cell>
          <cell r="D23">
            <v>178312</v>
          </cell>
          <cell r="E23">
            <v>2459821</v>
          </cell>
          <cell r="F23">
            <v>1575957</v>
          </cell>
          <cell r="G23">
            <v>4133778</v>
          </cell>
          <cell r="H23">
            <v>0</v>
          </cell>
          <cell r="I23">
            <v>5479736</v>
          </cell>
          <cell r="J23">
            <v>18447</v>
          </cell>
          <cell r="K23">
            <v>13908865</v>
          </cell>
        </row>
        <row r="29">
          <cell r="C29">
            <v>3362567</v>
          </cell>
          <cell r="D29">
            <v>57010</v>
          </cell>
          <cell r="E29">
            <v>1984209</v>
          </cell>
          <cell r="F29">
            <v>1361791</v>
          </cell>
          <cell r="G29">
            <v>3440832</v>
          </cell>
          <cell r="H29">
            <v>0</v>
          </cell>
          <cell r="I29">
            <v>0</v>
          </cell>
          <cell r="J29">
            <v>18447</v>
          </cell>
          <cell r="K29">
            <v>6878856</v>
          </cell>
        </row>
        <row r="30">
          <cell r="C30">
            <v>329032</v>
          </cell>
          <cell r="D30">
            <v>9868</v>
          </cell>
          <cell r="E30">
            <v>106320</v>
          </cell>
          <cell r="F30">
            <v>97638</v>
          </cell>
          <cell r="G30">
            <v>208714</v>
          </cell>
          <cell r="H30">
            <v>0</v>
          </cell>
          <cell r="I30">
            <v>0</v>
          </cell>
          <cell r="J30">
            <v>0</v>
          </cell>
          <cell r="K30">
            <v>547614</v>
          </cell>
        </row>
        <row r="31">
          <cell r="C31">
            <v>519513</v>
          </cell>
          <cell r="D31">
            <v>3094</v>
          </cell>
          <cell r="E31">
            <v>363984</v>
          </cell>
          <cell r="F31">
            <v>212924</v>
          </cell>
          <cell r="G31">
            <v>626015</v>
          </cell>
          <cell r="H31">
            <v>0</v>
          </cell>
          <cell r="I31">
            <v>0</v>
          </cell>
          <cell r="J31">
            <v>0</v>
          </cell>
          <cell r="K31">
            <v>1148622</v>
          </cell>
        </row>
        <row r="32">
          <cell r="C32">
            <v>374591</v>
          </cell>
          <cell r="D32">
            <v>3909</v>
          </cell>
          <cell r="E32">
            <v>240329</v>
          </cell>
          <cell r="F32">
            <v>125550</v>
          </cell>
          <cell r="G32">
            <v>378589</v>
          </cell>
          <cell r="H32">
            <v>0</v>
          </cell>
          <cell r="I32">
            <v>0</v>
          </cell>
          <cell r="J32">
            <v>0</v>
          </cell>
          <cell r="K32">
            <v>757089</v>
          </cell>
        </row>
        <row r="33">
          <cell r="C33">
            <v>305663</v>
          </cell>
          <cell r="D33">
            <v>1971</v>
          </cell>
          <cell r="E33">
            <v>153280</v>
          </cell>
          <cell r="F33">
            <v>129874</v>
          </cell>
          <cell r="G33">
            <v>285118</v>
          </cell>
          <cell r="H33">
            <v>0</v>
          </cell>
          <cell r="I33">
            <v>0</v>
          </cell>
          <cell r="J33">
            <v>0</v>
          </cell>
          <cell r="K33">
            <v>592752</v>
          </cell>
        </row>
        <row r="34">
          <cell r="C34">
            <v>432183</v>
          </cell>
          <cell r="D34">
            <v>31403</v>
          </cell>
          <cell r="E34">
            <v>253318</v>
          </cell>
          <cell r="F34">
            <v>126451</v>
          </cell>
          <cell r="G34">
            <v>382027</v>
          </cell>
          <cell r="H34">
            <v>0</v>
          </cell>
          <cell r="I34">
            <v>0</v>
          </cell>
          <cell r="J34">
            <v>0</v>
          </cell>
          <cell r="K34">
            <v>845613</v>
          </cell>
        </row>
        <row r="35">
          <cell r="C35">
            <v>247367</v>
          </cell>
          <cell r="D35">
            <v>983</v>
          </cell>
          <cell r="E35">
            <v>94631</v>
          </cell>
          <cell r="F35">
            <v>95748</v>
          </cell>
          <cell r="G35">
            <v>194229</v>
          </cell>
          <cell r="H35">
            <v>0</v>
          </cell>
          <cell r="I35">
            <v>0</v>
          </cell>
          <cell r="J35">
            <v>0</v>
          </cell>
          <cell r="K35">
            <v>442579</v>
          </cell>
        </row>
        <row r="36">
          <cell r="C36">
            <v>157360</v>
          </cell>
          <cell r="D36">
            <v>0</v>
          </cell>
          <cell r="E36">
            <v>120711</v>
          </cell>
          <cell r="F36">
            <v>110257</v>
          </cell>
          <cell r="G36">
            <v>233665</v>
          </cell>
          <cell r="H36">
            <v>0</v>
          </cell>
          <cell r="I36">
            <v>0</v>
          </cell>
          <cell r="J36">
            <v>0</v>
          </cell>
          <cell r="K36">
            <v>391025</v>
          </cell>
        </row>
        <row r="37">
          <cell r="C37">
            <v>334718</v>
          </cell>
          <cell r="D37">
            <v>0</v>
          </cell>
          <cell r="E37">
            <v>194889</v>
          </cell>
          <cell r="F37">
            <v>95361</v>
          </cell>
          <cell r="G37">
            <v>293346</v>
          </cell>
          <cell r="H37">
            <v>0</v>
          </cell>
          <cell r="I37">
            <v>0</v>
          </cell>
          <cell r="J37">
            <v>0</v>
          </cell>
          <cell r="K37">
            <v>628064</v>
          </cell>
        </row>
        <row r="38">
          <cell r="C38">
            <v>286494</v>
          </cell>
          <cell r="D38">
            <v>5512</v>
          </cell>
          <cell r="E38">
            <v>195499</v>
          </cell>
          <cell r="F38">
            <v>168254</v>
          </cell>
          <cell r="G38">
            <v>369185</v>
          </cell>
          <cell r="H38">
            <v>0</v>
          </cell>
          <cell r="I38">
            <v>0</v>
          </cell>
          <cell r="J38">
            <v>18447</v>
          </cell>
          <cell r="K38">
            <v>679638</v>
          </cell>
        </row>
        <row r="39">
          <cell r="C39">
            <v>174263</v>
          </cell>
          <cell r="D39">
            <v>0</v>
          </cell>
          <cell r="E39">
            <v>154898</v>
          </cell>
          <cell r="F39">
            <v>112384</v>
          </cell>
          <cell r="G39">
            <v>272551</v>
          </cell>
          <cell r="H39">
            <v>0</v>
          </cell>
          <cell r="I39">
            <v>0</v>
          </cell>
          <cell r="J39">
            <v>0</v>
          </cell>
          <cell r="K39">
            <v>446814</v>
          </cell>
        </row>
        <row r="40">
          <cell r="C40">
            <v>201383</v>
          </cell>
          <cell r="D40">
            <v>270</v>
          </cell>
          <cell r="E40">
            <v>106350</v>
          </cell>
          <cell r="F40">
            <v>87350</v>
          </cell>
          <cell r="G40">
            <v>197393</v>
          </cell>
          <cell r="H40">
            <v>0</v>
          </cell>
          <cell r="I40">
            <v>0</v>
          </cell>
          <cell r="J40">
            <v>0</v>
          </cell>
          <cell r="K40">
            <v>399046</v>
          </cell>
        </row>
        <row r="41">
          <cell r="C41">
            <v>26950</v>
          </cell>
          <cell r="D41">
            <v>120390</v>
          </cell>
          <cell r="E41">
            <v>36319</v>
          </cell>
          <cell r="F41">
            <v>21571</v>
          </cell>
          <cell r="G41">
            <v>61058</v>
          </cell>
          <cell r="H41">
            <v>0</v>
          </cell>
          <cell r="I41">
            <v>5415848</v>
          </cell>
          <cell r="J41">
            <v>0</v>
          </cell>
          <cell r="K41">
            <v>5624246</v>
          </cell>
        </row>
        <row r="42">
          <cell r="C42">
            <v>7896</v>
          </cell>
          <cell r="D42">
            <v>0</v>
          </cell>
          <cell r="E42">
            <v>6082</v>
          </cell>
          <cell r="F42">
            <v>3113</v>
          </cell>
          <cell r="G42">
            <v>9329</v>
          </cell>
          <cell r="H42">
            <v>0</v>
          </cell>
          <cell r="I42">
            <v>2509485</v>
          </cell>
          <cell r="J42">
            <v>0</v>
          </cell>
          <cell r="K42">
            <v>2526710</v>
          </cell>
        </row>
        <row r="43">
          <cell r="C43">
            <v>11997</v>
          </cell>
          <cell r="D43">
            <v>120390</v>
          </cell>
          <cell r="E43">
            <v>24160</v>
          </cell>
          <cell r="F43">
            <v>11314</v>
          </cell>
          <cell r="G43">
            <v>37346</v>
          </cell>
          <cell r="H43">
            <v>0</v>
          </cell>
          <cell r="I43">
            <v>2027084</v>
          </cell>
          <cell r="J43">
            <v>0</v>
          </cell>
          <cell r="K43">
            <v>2196817</v>
          </cell>
        </row>
        <row r="44">
          <cell r="C44">
            <v>4721</v>
          </cell>
          <cell r="D44">
            <v>0</v>
          </cell>
          <cell r="E44">
            <v>4671</v>
          </cell>
          <cell r="F44">
            <v>7077</v>
          </cell>
          <cell r="G44">
            <v>12784</v>
          </cell>
          <cell r="H44">
            <v>0</v>
          </cell>
          <cell r="I44">
            <v>546286</v>
          </cell>
          <cell r="J44">
            <v>0</v>
          </cell>
          <cell r="K44">
            <v>563791</v>
          </cell>
        </row>
        <row r="45">
          <cell r="C45">
            <v>2111</v>
          </cell>
          <cell r="D45">
            <v>0</v>
          </cell>
          <cell r="E45">
            <v>1406</v>
          </cell>
          <cell r="F45">
            <v>67</v>
          </cell>
          <cell r="G45">
            <v>1599</v>
          </cell>
          <cell r="H45">
            <v>0</v>
          </cell>
          <cell r="I45">
            <v>311287</v>
          </cell>
          <cell r="J45">
            <v>0</v>
          </cell>
          <cell r="K45">
            <v>314997</v>
          </cell>
        </row>
        <row r="46">
          <cell r="C46">
            <v>225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21706</v>
          </cell>
          <cell r="J46">
            <v>0</v>
          </cell>
          <cell r="K46">
            <v>21931</v>
          </cell>
        </row>
        <row r="47">
          <cell r="C47">
            <v>3389517</v>
          </cell>
          <cell r="D47">
            <v>177400</v>
          </cell>
          <cell r="E47">
            <v>2020528</v>
          </cell>
          <cell r="F47">
            <v>1383362</v>
          </cell>
          <cell r="G47">
            <v>3501890</v>
          </cell>
          <cell r="H47">
            <v>0</v>
          </cell>
          <cell r="I47">
            <v>5415848</v>
          </cell>
          <cell r="J47">
            <v>18447</v>
          </cell>
          <cell r="K47">
            <v>12503102</v>
          </cell>
        </row>
      </sheetData>
      <sheetData sheetId="14" refreshError="1"/>
      <sheetData sheetId="15">
        <row r="5">
          <cell r="C5" t="str">
            <v>278.918</v>
          </cell>
          <cell r="D5" t="str">
            <v>409.667</v>
          </cell>
          <cell r="E5" t="str">
            <v>332.675</v>
          </cell>
          <cell r="F5" t="str">
            <v>4.497</v>
          </cell>
          <cell r="G5" t="str">
            <v>215.780</v>
          </cell>
          <cell r="H5" t="str">
            <v>1.970</v>
          </cell>
          <cell r="I5" t="str">
            <v>93.967</v>
          </cell>
        </row>
        <row r="6">
          <cell r="C6" t="str">
            <v>61.172</v>
          </cell>
          <cell r="D6" t="str">
            <v>283.277,69</v>
          </cell>
          <cell r="E6" t="str">
            <v>242.109,23</v>
          </cell>
          <cell r="F6" t="str">
            <v>3.156</v>
          </cell>
          <cell r="G6" t="str">
            <v>163.579,38</v>
          </cell>
          <cell r="H6" t="str">
            <v>1.462</v>
          </cell>
          <cell r="I6" t="str">
            <v>86.070,77</v>
          </cell>
        </row>
        <row r="7">
          <cell r="C7" t="str">
            <v>212.141</v>
          </cell>
          <cell r="D7" t="str">
            <v>54.460,18</v>
          </cell>
          <cell r="E7" t="str">
            <v>54.724,64</v>
          </cell>
          <cell r="F7" t="str">
            <v>76</v>
          </cell>
          <cell r="G7" t="str">
            <v>1.532,00</v>
          </cell>
          <cell r="H7" t="str">
            <v>66</v>
          </cell>
          <cell r="I7" t="str">
            <v>1.641,00</v>
          </cell>
        </row>
        <row r="8">
          <cell r="C8" t="str">
            <v>358</v>
          </cell>
          <cell r="D8" t="str">
            <v>1.444,37</v>
          </cell>
          <cell r="E8" t="str">
            <v>5.132,11</v>
          </cell>
          <cell r="F8" t="str">
            <v>1.100</v>
          </cell>
          <cell r="G8" t="str">
            <v>9.646,82</v>
          </cell>
          <cell r="H8" t="str">
            <v>410</v>
          </cell>
          <cell r="I8" t="str">
            <v>4.832,94</v>
          </cell>
        </row>
        <row r="9">
          <cell r="C9" t="str">
            <v>132</v>
          </cell>
          <cell r="D9" t="str">
            <v>2.794,67</v>
          </cell>
          <cell r="E9" t="str">
            <v>1.764,92</v>
          </cell>
          <cell r="F9" t="str">
            <v>1</v>
          </cell>
          <cell r="G9" t="str">
            <v>28,00</v>
          </cell>
          <cell r="H9" t="str">
            <v>2</v>
          </cell>
          <cell r="I9" t="str">
            <v>48,00</v>
          </cell>
        </row>
        <row r="10">
          <cell r="C10" t="str">
            <v>1</v>
          </cell>
          <cell r="D10" t="str">
            <v>79,00</v>
          </cell>
          <cell r="E10" t="str">
            <v>62,00</v>
          </cell>
          <cell r="F10" t="str">
            <v>0</v>
          </cell>
          <cell r="G10" t="str">
            <v>0,00</v>
          </cell>
          <cell r="H10" t="str">
            <v>1</v>
          </cell>
          <cell r="I10" t="str">
            <v>1,00</v>
          </cell>
        </row>
        <row r="11">
          <cell r="C11" t="str">
            <v>111</v>
          </cell>
          <cell r="D11" t="str">
            <v>1.838,84</v>
          </cell>
          <cell r="E11" t="str">
            <v>964,76</v>
          </cell>
          <cell r="F11" t="str">
            <v>8</v>
          </cell>
          <cell r="G11" t="str">
            <v>79,18</v>
          </cell>
          <cell r="H11" t="str">
            <v>9</v>
          </cell>
          <cell r="I11" t="str">
            <v>86,91</v>
          </cell>
        </row>
        <row r="12">
          <cell r="C12" t="str">
            <v>3.642</v>
          </cell>
          <cell r="D12" t="str">
            <v>10.624,65</v>
          </cell>
          <cell r="E12" t="str">
            <v>10.721,72</v>
          </cell>
          <cell r="F12" t="str">
            <v>13</v>
          </cell>
          <cell r="G12" t="str">
            <v>2.682,00</v>
          </cell>
          <cell r="H12" t="str">
            <v>12</v>
          </cell>
          <cell r="I12" t="str">
            <v>1.140,00</v>
          </cell>
        </row>
        <row r="13">
          <cell r="C13" t="str">
            <v>164</v>
          </cell>
          <cell r="D13" t="str">
            <v>53.374,62</v>
          </cell>
          <cell r="E13" t="str">
            <v>15.931,12</v>
          </cell>
          <cell r="F13" t="str">
            <v>121</v>
          </cell>
          <cell r="G13" t="str">
            <v>37.958,00</v>
          </cell>
          <cell r="H13" t="str">
            <v>0</v>
          </cell>
          <cell r="I13" t="str">
            <v>0,00</v>
          </cell>
        </row>
        <row r="14">
          <cell r="C14" t="str">
            <v>1.197</v>
          </cell>
          <cell r="D14" t="str">
            <v>1.773,00</v>
          </cell>
          <cell r="E14" t="str">
            <v>1.265,00</v>
          </cell>
          <cell r="F14" t="str">
            <v>22</v>
          </cell>
          <cell r="G14" t="str">
            <v>275,00</v>
          </cell>
          <cell r="H14" t="str">
            <v>8</v>
          </cell>
          <cell r="I14" t="str">
            <v>146,00</v>
          </cell>
        </row>
        <row r="15">
          <cell r="C15" t="str">
            <v>5.070</v>
          </cell>
          <cell r="D15" t="str">
            <v>137.939</v>
          </cell>
          <cell r="E15" t="str">
            <v>98.491</v>
          </cell>
          <cell r="F15" t="str">
            <v>4.403</v>
          </cell>
          <cell r="G15" t="str">
            <v>31.441</v>
          </cell>
          <cell r="H15" t="str">
            <v>557</v>
          </cell>
          <cell r="I15" t="str">
            <v>7.806</v>
          </cell>
        </row>
        <row r="16">
          <cell r="C16" t="str">
            <v>33</v>
          </cell>
          <cell r="D16" t="str">
            <v>689,66</v>
          </cell>
          <cell r="E16" t="str">
            <v>181,29</v>
          </cell>
          <cell r="F16" t="str">
            <v>11</v>
          </cell>
          <cell r="G16" t="str">
            <v>188,50</v>
          </cell>
          <cell r="H16" t="str">
            <v>4</v>
          </cell>
          <cell r="I16" t="str">
            <v>75,00</v>
          </cell>
        </row>
        <row r="17">
          <cell r="C17" t="str">
            <v>4.690</v>
          </cell>
          <cell r="D17" t="str">
            <v>101.414,20</v>
          </cell>
          <cell r="E17" t="str">
            <v>74.248,34</v>
          </cell>
          <cell r="F17" t="str">
            <v>4.226</v>
          </cell>
          <cell r="G17" t="str">
            <v>29.031,18</v>
          </cell>
          <cell r="H17" t="str">
            <v>516</v>
          </cell>
          <cell r="I17" t="str">
            <v>7.530,06</v>
          </cell>
        </row>
        <row r="18">
          <cell r="C18" t="str">
            <v>347</v>
          </cell>
          <cell r="D18" t="str">
            <v>35.835,22</v>
          </cell>
          <cell r="E18" t="str">
            <v>24.061,24</v>
          </cell>
          <cell r="F18" t="str">
            <v>166</v>
          </cell>
          <cell r="G18" t="str">
            <v>2.221,00</v>
          </cell>
          <cell r="H18" t="str">
            <v>37</v>
          </cell>
          <cell r="I18" t="str">
            <v>201,00</v>
          </cell>
        </row>
        <row r="19">
          <cell r="C19" t="str">
            <v>24.516</v>
          </cell>
          <cell r="D19" t="str">
            <v>425.516</v>
          </cell>
          <cell r="E19" t="str">
            <v>423.850</v>
          </cell>
          <cell r="F19" t="str">
            <v>4.174</v>
          </cell>
          <cell r="G19" t="str">
            <v>270.317</v>
          </cell>
          <cell r="H19" t="str">
            <v>2.218</v>
          </cell>
          <cell r="I19" t="str">
            <v>170.932</v>
          </cell>
        </row>
        <row r="20">
          <cell r="C20" t="str">
            <v>19.827</v>
          </cell>
          <cell r="D20" t="str">
            <v>411.992,07</v>
          </cell>
          <cell r="E20" t="str">
            <v>408.902,49</v>
          </cell>
          <cell r="F20" t="str">
            <v>3.829</v>
          </cell>
          <cell r="G20" t="str">
            <v>256.740,23</v>
          </cell>
          <cell r="H20" t="str">
            <v>2.049</v>
          </cell>
          <cell r="I20" t="str">
            <v>162.665,32</v>
          </cell>
        </row>
        <row r="21">
          <cell r="C21" t="str">
            <v>4.689</v>
          </cell>
          <cell r="D21" t="str">
            <v>13.523,46</v>
          </cell>
          <cell r="E21" t="str">
            <v>14.947,55</v>
          </cell>
          <cell r="F21" t="str">
            <v>345</v>
          </cell>
          <cell r="G21" t="str">
            <v>13.577,15</v>
          </cell>
          <cell r="H21" t="str">
            <v>169</v>
          </cell>
          <cell r="I21" t="str">
            <v>8.267,03</v>
          </cell>
        </row>
        <row r="22"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 t="str">
            <v>0</v>
          </cell>
          <cell r="H22" t="str">
            <v>0</v>
          </cell>
          <cell r="I22" t="str">
            <v>0</v>
          </cell>
        </row>
        <row r="23">
          <cell r="C23" t="str">
            <v>0</v>
          </cell>
          <cell r="D23" t="str">
            <v>0,00</v>
          </cell>
          <cell r="E23" t="str">
            <v>0,00</v>
          </cell>
          <cell r="F23" t="str">
            <v>0</v>
          </cell>
          <cell r="G23" t="str">
            <v>0,00</v>
          </cell>
          <cell r="H23" t="str">
            <v>0</v>
          </cell>
          <cell r="I23" t="str">
            <v>0,00</v>
          </cell>
        </row>
        <row r="24">
          <cell r="C24" t="str">
            <v>0</v>
          </cell>
          <cell r="D24" t="str">
            <v>0,00</v>
          </cell>
          <cell r="E24" t="str">
            <v>0,00</v>
          </cell>
          <cell r="F24" t="str">
            <v>0</v>
          </cell>
          <cell r="G24" t="str">
            <v>0,00</v>
          </cell>
          <cell r="H24" t="str">
            <v>0</v>
          </cell>
          <cell r="I24" t="str">
            <v>0,00</v>
          </cell>
        </row>
        <row r="25">
          <cell r="C25" t="str">
            <v>8</v>
          </cell>
          <cell r="D25" t="str">
            <v>22.929</v>
          </cell>
          <cell r="E25" t="str">
            <v>15.158</v>
          </cell>
          <cell r="F25" t="str">
            <v>0</v>
          </cell>
          <cell r="G25" t="str">
            <v>0</v>
          </cell>
          <cell r="H25" t="str">
            <v>0</v>
          </cell>
          <cell r="I25" t="str">
            <v>0</v>
          </cell>
        </row>
        <row r="26">
          <cell r="C26" t="str">
            <v>8</v>
          </cell>
          <cell r="D26" t="str">
            <v>22.929,00</v>
          </cell>
          <cell r="E26" t="str">
            <v>15.158,00</v>
          </cell>
          <cell r="F26" t="str">
            <v>0</v>
          </cell>
          <cell r="G26" t="str">
            <v>0,00</v>
          </cell>
          <cell r="H26" t="str">
            <v>0</v>
          </cell>
          <cell r="I26" t="str">
            <v>0,00</v>
          </cell>
        </row>
        <row r="27">
          <cell r="C27" t="str">
            <v>0</v>
          </cell>
          <cell r="D27" t="str">
            <v>0,00</v>
          </cell>
          <cell r="E27" t="str">
            <v>0,00</v>
          </cell>
          <cell r="F27" t="str">
            <v>0</v>
          </cell>
          <cell r="G27" t="str">
            <v>0,00</v>
          </cell>
          <cell r="H27" t="str">
            <v>0</v>
          </cell>
          <cell r="I27" t="str">
            <v>0,00</v>
          </cell>
        </row>
        <row r="28">
          <cell r="C28" t="str">
            <v>15</v>
          </cell>
          <cell r="D28" t="str">
            <v>254</v>
          </cell>
          <cell r="E28" t="str">
            <v>222</v>
          </cell>
          <cell r="F28" t="str">
            <v>0</v>
          </cell>
          <cell r="G28" t="str">
            <v>0</v>
          </cell>
          <cell r="H28" t="str">
            <v>0</v>
          </cell>
          <cell r="I28" t="str">
            <v>0</v>
          </cell>
        </row>
        <row r="29">
          <cell r="C29" t="str">
            <v>14</v>
          </cell>
          <cell r="D29" t="str">
            <v>252,72</v>
          </cell>
          <cell r="E29" t="str">
            <v>221,22</v>
          </cell>
          <cell r="F29" t="str">
            <v>0</v>
          </cell>
          <cell r="G29" t="str">
            <v>0,00</v>
          </cell>
          <cell r="H29" t="str">
            <v>0</v>
          </cell>
          <cell r="I29" t="str">
            <v>0,00</v>
          </cell>
        </row>
        <row r="30">
          <cell r="C30" t="str">
            <v>1</v>
          </cell>
          <cell r="D30" t="str">
            <v>1,00</v>
          </cell>
          <cell r="E30" t="str">
            <v>1,00</v>
          </cell>
          <cell r="F30" t="str">
            <v>0</v>
          </cell>
          <cell r="G30" t="str">
            <v>0,00</v>
          </cell>
          <cell r="H30" t="str">
            <v>0</v>
          </cell>
          <cell r="I30" t="str">
            <v>0,00</v>
          </cell>
        </row>
        <row r="31">
          <cell r="C31" t="str">
            <v>1.570</v>
          </cell>
          <cell r="D31" t="str">
            <v>48.868</v>
          </cell>
          <cell r="E31" t="str">
            <v>20.862</v>
          </cell>
          <cell r="F31" t="str">
            <v>34</v>
          </cell>
          <cell r="G31" t="str">
            <v>1.916</v>
          </cell>
          <cell r="H31" t="str">
            <v>5</v>
          </cell>
          <cell r="I31" t="str">
            <v>1.394</v>
          </cell>
        </row>
        <row r="32">
          <cell r="C32" t="str">
            <v>1.360</v>
          </cell>
          <cell r="D32" t="str">
            <v>34.910,90</v>
          </cell>
          <cell r="E32" t="str">
            <v>17.056,71</v>
          </cell>
          <cell r="F32" t="str">
            <v>25</v>
          </cell>
          <cell r="G32" t="str">
            <v>1.401,00</v>
          </cell>
          <cell r="H32" t="str">
            <v>5</v>
          </cell>
          <cell r="I32" t="str">
            <v>1.394,00</v>
          </cell>
        </row>
        <row r="33">
          <cell r="C33" t="str">
            <v>163</v>
          </cell>
          <cell r="D33" t="str">
            <v>7.555,98</v>
          </cell>
          <cell r="E33" t="str">
            <v>3.674,25</v>
          </cell>
          <cell r="F33" t="str">
            <v>9</v>
          </cell>
          <cell r="G33" t="str">
            <v>515,00</v>
          </cell>
          <cell r="H33" t="str">
            <v>0</v>
          </cell>
          <cell r="I33" t="str">
            <v>0,00</v>
          </cell>
        </row>
        <row r="34">
          <cell r="C34" t="str">
            <v>47</v>
          </cell>
          <cell r="D34" t="str">
            <v>6.401,00</v>
          </cell>
          <cell r="E34" t="str">
            <v>131,00</v>
          </cell>
          <cell r="F34" t="str">
            <v>0</v>
          </cell>
          <cell r="G34" t="str">
            <v>0,00</v>
          </cell>
          <cell r="H34" t="str">
            <v>0</v>
          </cell>
          <cell r="I34" t="str">
            <v>0,00</v>
          </cell>
        </row>
        <row r="35">
          <cell r="C35" t="str">
            <v>50.150</v>
          </cell>
          <cell r="D35" t="str">
            <v>403.684</v>
          </cell>
          <cell r="E35" t="str">
            <v>335.772</v>
          </cell>
          <cell r="F35" t="str">
            <v>565</v>
          </cell>
          <cell r="G35" t="str">
            <v>79.423</v>
          </cell>
          <cell r="H35" t="str">
            <v>393</v>
          </cell>
          <cell r="I35" t="str">
            <v>117.176</v>
          </cell>
        </row>
        <row r="36">
          <cell r="C36" t="str">
            <v>38.306</v>
          </cell>
          <cell r="D36" t="str">
            <v>124.956</v>
          </cell>
          <cell r="E36" t="str">
            <v>100.222</v>
          </cell>
          <cell r="F36" t="str">
            <v>384</v>
          </cell>
          <cell r="G36" t="str">
            <v>44.638</v>
          </cell>
          <cell r="H36" t="str">
            <v>204</v>
          </cell>
          <cell r="I36" t="str">
            <v>19.223</v>
          </cell>
        </row>
        <row r="37">
          <cell r="C37" t="str">
            <v>2.615</v>
          </cell>
          <cell r="D37" t="str">
            <v>71.034,91</v>
          </cell>
          <cell r="E37" t="str">
            <v>41.059,50</v>
          </cell>
          <cell r="F37" t="str">
            <v>214</v>
          </cell>
          <cell r="G37" t="str">
            <v>37.478,00</v>
          </cell>
          <cell r="H37" t="str">
            <v>84</v>
          </cell>
          <cell r="I37" t="str">
            <v>8.041,00</v>
          </cell>
        </row>
        <row r="38">
          <cell r="C38" t="str">
            <v>83</v>
          </cell>
          <cell r="D38" t="str">
            <v>3.721,08</v>
          </cell>
          <cell r="E38" t="str">
            <v>6.950,93</v>
          </cell>
          <cell r="F38" t="str">
            <v>0</v>
          </cell>
          <cell r="G38" t="str">
            <v>0,00</v>
          </cell>
          <cell r="H38" t="str">
            <v>0</v>
          </cell>
          <cell r="I38" t="str">
            <v>0,00</v>
          </cell>
        </row>
        <row r="39">
          <cell r="C39" t="str">
            <v>11</v>
          </cell>
          <cell r="D39" t="str">
            <v>42,00</v>
          </cell>
          <cell r="E39" t="str">
            <v>38,84</v>
          </cell>
          <cell r="F39" t="str">
            <v>0</v>
          </cell>
          <cell r="G39" t="str">
            <v>0,00</v>
          </cell>
          <cell r="H39" t="str">
            <v>0</v>
          </cell>
          <cell r="I39" t="str">
            <v>0,00</v>
          </cell>
        </row>
        <row r="40">
          <cell r="C40" t="str">
            <v>15.897</v>
          </cell>
          <cell r="D40" t="str">
            <v>26.230,47</v>
          </cell>
          <cell r="E40" t="str">
            <v>27.333,32</v>
          </cell>
          <cell r="F40" t="str">
            <v>46</v>
          </cell>
          <cell r="G40" t="str">
            <v>1.877,98</v>
          </cell>
          <cell r="H40" t="str">
            <v>39</v>
          </cell>
          <cell r="I40" t="str">
            <v>7.712,00</v>
          </cell>
        </row>
        <row r="41">
          <cell r="C41" t="str">
            <v>19.064</v>
          </cell>
          <cell r="D41" t="str">
            <v>23.305,64</v>
          </cell>
          <cell r="E41" t="str">
            <v>24.150,78</v>
          </cell>
          <cell r="F41" t="str">
            <v>123</v>
          </cell>
          <cell r="G41" t="str">
            <v>4.964,00</v>
          </cell>
          <cell r="H41" t="str">
            <v>81</v>
          </cell>
          <cell r="I41" t="str">
            <v>3.469,54</v>
          </cell>
        </row>
        <row r="42">
          <cell r="C42" t="str">
            <v>636</v>
          </cell>
          <cell r="D42" t="str">
            <v>622,00</v>
          </cell>
          <cell r="E42" t="str">
            <v>689,00</v>
          </cell>
          <cell r="F42" t="str">
            <v>1</v>
          </cell>
          <cell r="G42" t="str">
            <v>318,00</v>
          </cell>
          <cell r="H42" t="str">
            <v>0</v>
          </cell>
          <cell r="I42" t="str">
            <v>0,00</v>
          </cell>
        </row>
        <row r="43">
          <cell r="C43" t="str">
            <v>11.844</v>
          </cell>
          <cell r="D43" t="str">
            <v>278.728</v>
          </cell>
          <cell r="E43" t="str">
            <v>235.550</v>
          </cell>
          <cell r="F43" t="str">
            <v>181</v>
          </cell>
          <cell r="G43" t="str">
            <v>34.785</v>
          </cell>
          <cell r="H43" t="str">
            <v>189</v>
          </cell>
          <cell r="I43" t="str">
            <v>97.953</v>
          </cell>
        </row>
        <row r="44">
          <cell r="C44" t="str">
            <v>375</v>
          </cell>
          <cell r="D44" t="str">
            <v>21.006,31</v>
          </cell>
          <cell r="E44" t="str">
            <v>14.245,62</v>
          </cell>
          <cell r="F44" t="str">
            <v>16</v>
          </cell>
          <cell r="G44" t="str">
            <v>3.101,00</v>
          </cell>
          <cell r="H44" t="str">
            <v>5</v>
          </cell>
          <cell r="I44" t="str">
            <v>425,00</v>
          </cell>
        </row>
        <row r="45">
          <cell r="C45" t="str">
            <v>24</v>
          </cell>
          <cell r="D45" t="str">
            <v>1.358,94</v>
          </cell>
          <cell r="E45" t="str">
            <v>3.216,78</v>
          </cell>
          <cell r="F45" t="str">
            <v>0</v>
          </cell>
          <cell r="G45" t="str">
            <v>0,00</v>
          </cell>
          <cell r="H45" t="str">
            <v>0</v>
          </cell>
          <cell r="I45" t="str">
            <v>0,00</v>
          </cell>
        </row>
        <row r="46">
          <cell r="C46" t="str">
            <v>112</v>
          </cell>
          <cell r="D46" t="str">
            <v>8.973,79</v>
          </cell>
          <cell r="E46" t="str">
            <v>19.292,17</v>
          </cell>
          <cell r="F46" t="str">
            <v>0</v>
          </cell>
          <cell r="G46" t="str">
            <v>0,00</v>
          </cell>
          <cell r="H46" t="str">
            <v>0</v>
          </cell>
          <cell r="I46" t="str">
            <v>0,00</v>
          </cell>
        </row>
        <row r="47">
          <cell r="C47" t="str">
            <v>10.863</v>
          </cell>
          <cell r="D47" t="str">
            <v>159.050,86</v>
          </cell>
          <cell r="E47" t="str">
            <v>136.701,01</v>
          </cell>
          <cell r="F47" t="str">
            <v>133</v>
          </cell>
          <cell r="G47" t="str">
            <v>12.427,90</v>
          </cell>
          <cell r="H47" t="str">
            <v>139</v>
          </cell>
          <cell r="I47" t="str">
            <v>44.024,54</v>
          </cell>
        </row>
        <row r="48">
          <cell r="C48" t="str">
            <v>205</v>
          </cell>
          <cell r="D48" t="str">
            <v>30.964,65</v>
          </cell>
          <cell r="E48" t="str">
            <v>20.458,47</v>
          </cell>
          <cell r="F48" t="str">
            <v>3</v>
          </cell>
          <cell r="G48" t="str">
            <v>7.964,45</v>
          </cell>
          <cell r="H48" t="str">
            <v>24</v>
          </cell>
          <cell r="I48" t="str">
            <v>35.744,00</v>
          </cell>
        </row>
        <row r="49">
          <cell r="C49" t="str">
            <v>0</v>
          </cell>
          <cell r="D49" t="str">
            <v>0,00</v>
          </cell>
          <cell r="E49" t="str">
            <v>0,00</v>
          </cell>
          <cell r="F49" t="str">
            <v>0</v>
          </cell>
          <cell r="G49" t="str">
            <v>0,00</v>
          </cell>
          <cell r="H49" t="str">
            <v>0</v>
          </cell>
          <cell r="I49" t="str">
            <v>0,00</v>
          </cell>
        </row>
        <row r="50">
          <cell r="C50" t="str">
            <v>265</v>
          </cell>
          <cell r="D50" t="str">
            <v>57.373,30</v>
          </cell>
          <cell r="E50" t="str">
            <v>41.635,51</v>
          </cell>
          <cell r="F50" t="str">
            <v>29</v>
          </cell>
          <cell r="G50" t="str">
            <v>11.291,67</v>
          </cell>
          <cell r="H50" t="str">
            <v>21</v>
          </cell>
          <cell r="I50" t="str">
            <v>17.759,68</v>
          </cell>
        </row>
        <row r="51">
          <cell r="C51" t="str">
            <v>41.540</v>
          </cell>
          <cell r="D51" t="str">
            <v>581.053</v>
          </cell>
          <cell r="E51" t="str">
            <v>530.161</v>
          </cell>
          <cell r="F51" t="str">
            <v>3.249</v>
          </cell>
          <cell r="G51" t="str">
            <v>126.608</v>
          </cell>
          <cell r="H51" t="str">
            <v>2.224</v>
          </cell>
          <cell r="I51" t="str">
            <v>184.551</v>
          </cell>
        </row>
        <row r="52">
          <cell r="C52" t="str">
            <v>29.694</v>
          </cell>
          <cell r="D52" t="str">
            <v>139.074</v>
          </cell>
          <cell r="E52" t="str">
            <v>126.336</v>
          </cell>
          <cell r="F52" t="str">
            <v>957</v>
          </cell>
          <cell r="G52" t="str">
            <v>37.319</v>
          </cell>
          <cell r="H52" t="str">
            <v>1.302</v>
          </cell>
          <cell r="I52" t="str">
            <v>65.866</v>
          </cell>
        </row>
        <row r="53">
          <cell r="C53" t="str">
            <v>2.124</v>
          </cell>
          <cell r="D53" t="str">
            <v>80.160,09</v>
          </cell>
          <cell r="E53" t="str">
            <v>55.559,01</v>
          </cell>
          <cell r="F53" t="str">
            <v>116</v>
          </cell>
          <cell r="G53" t="str">
            <v>22.219,00</v>
          </cell>
          <cell r="H53" t="str">
            <v>788</v>
          </cell>
          <cell r="I53" t="str">
            <v>54.732,31</v>
          </cell>
        </row>
        <row r="54">
          <cell r="C54" t="str">
            <v>90</v>
          </cell>
          <cell r="D54" t="str">
            <v>12.378,76</v>
          </cell>
          <cell r="E54" t="str">
            <v>19.264,40</v>
          </cell>
          <cell r="F54" t="str">
            <v>142</v>
          </cell>
          <cell r="G54" t="str">
            <v>6.099,80</v>
          </cell>
          <cell r="H54" t="str">
            <v>22</v>
          </cell>
          <cell r="I54" t="str">
            <v>1.000,60</v>
          </cell>
        </row>
        <row r="55">
          <cell r="C55" t="str">
            <v>13</v>
          </cell>
          <cell r="D55" t="str">
            <v>84,00</v>
          </cell>
          <cell r="E55" t="str">
            <v>101,96</v>
          </cell>
          <cell r="F55" t="str">
            <v>0</v>
          </cell>
          <cell r="G55" t="str">
            <v>0,00</v>
          </cell>
          <cell r="H55" t="str">
            <v>2</v>
          </cell>
          <cell r="I55" t="str">
            <v>306,00</v>
          </cell>
        </row>
        <row r="56">
          <cell r="C56" t="str">
            <v>7.844</v>
          </cell>
          <cell r="D56" t="str">
            <v>7.687,59</v>
          </cell>
          <cell r="E56" t="str">
            <v>11.167,65</v>
          </cell>
          <cell r="F56" t="str">
            <v>262</v>
          </cell>
          <cell r="G56" t="str">
            <v>1.898,01</v>
          </cell>
          <cell r="H56" t="str">
            <v>131</v>
          </cell>
          <cell r="I56" t="str">
            <v>2.439,20</v>
          </cell>
        </row>
        <row r="57">
          <cell r="C57" t="str">
            <v>19.057</v>
          </cell>
          <cell r="D57" t="str">
            <v>38.230,25</v>
          </cell>
          <cell r="E57" t="str">
            <v>39.631,78</v>
          </cell>
          <cell r="F57" t="str">
            <v>400</v>
          </cell>
          <cell r="G57" t="str">
            <v>6.659,08</v>
          </cell>
          <cell r="H57" t="str">
            <v>227</v>
          </cell>
          <cell r="I57" t="str">
            <v>6.326,45</v>
          </cell>
        </row>
        <row r="58">
          <cell r="C58" t="str">
            <v>566</v>
          </cell>
          <cell r="D58" t="str">
            <v>533,00</v>
          </cell>
          <cell r="E58" t="str">
            <v>611,00</v>
          </cell>
          <cell r="F58" t="str">
            <v>37</v>
          </cell>
          <cell r="G58" t="str">
            <v>443,00</v>
          </cell>
          <cell r="H58" t="str">
            <v>132</v>
          </cell>
          <cell r="I58" t="str">
            <v>1.061,00</v>
          </cell>
        </row>
        <row r="59">
          <cell r="C59" t="str">
            <v>11.846</v>
          </cell>
          <cell r="D59" t="str">
            <v>441.979</v>
          </cell>
          <cell r="E59" t="str">
            <v>403.825</v>
          </cell>
          <cell r="F59" t="str">
            <v>2.292</v>
          </cell>
          <cell r="G59" t="str">
            <v>89.289</v>
          </cell>
          <cell r="H59" t="str">
            <v>922</v>
          </cell>
          <cell r="I59" t="str">
            <v>118.685</v>
          </cell>
        </row>
        <row r="60">
          <cell r="C60" t="str">
            <v>350</v>
          </cell>
          <cell r="D60" t="str">
            <v>46.319,99</v>
          </cell>
          <cell r="E60" t="str">
            <v>33.045,33</v>
          </cell>
          <cell r="F60" t="str">
            <v>4</v>
          </cell>
          <cell r="G60" t="str">
            <v>371,39</v>
          </cell>
          <cell r="H60" t="str">
            <v>76</v>
          </cell>
          <cell r="I60" t="str">
            <v>12.718,66</v>
          </cell>
        </row>
        <row r="61">
          <cell r="C61" t="str">
            <v>28</v>
          </cell>
          <cell r="D61" t="str">
            <v>5.187,47</v>
          </cell>
          <cell r="E61" t="str">
            <v>13.008,05</v>
          </cell>
          <cell r="F61" t="str">
            <v>254</v>
          </cell>
          <cell r="G61" t="str">
            <v>9.101,54</v>
          </cell>
          <cell r="H61" t="str">
            <v>14</v>
          </cell>
          <cell r="I61" t="str">
            <v>632,00</v>
          </cell>
        </row>
        <row r="62">
          <cell r="C62" t="str">
            <v>108</v>
          </cell>
          <cell r="D62" t="str">
            <v>11.168,26</v>
          </cell>
          <cell r="E62" t="str">
            <v>56.624,02</v>
          </cell>
          <cell r="F62" t="str">
            <v>8</v>
          </cell>
          <cell r="G62" t="str">
            <v>1.398,13</v>
          </cell>
          <cell r="H62" t="str">
            <v>4</v>
          </cell>
          <cell r="I62" t="str">
            <v>2.707,00</v>
          </cell>
        </row>
        <row r="63">
          <cell r="C63" t="str">
            <v>10.723</v>
          </cell>
          <cell r="D63" t="str">
            <v>242.788,06</v>
          </cell>
          <cell r="E63" t="str">
            <v>198.676,96</v>
          </cell>
          <cell r="F63" t="str">
            <v>1.936</v>
          </cell>
          <cell r="G63" t="str">
            <v>58.088,87</v>
          </cell>
          <cell r="H63" t="str">
            <v>666</v>
          </cell>
          <cell r="I63" t="str">
            <v>48.910,08</v>
          </cell>
        </row>
        <row r="64">
          <cell r="C64" t="str">
            <v>282</v>
          </cell>
          <cell r="D64" t="str">
            <v>112.937,56</v>
          </cell>
          <cell r="E64" t="str">
            <v>67.803,12</v>
          </cell>
          <cell r="F64" t="str">
            <v>17</v>
          </cell>
          <cell r="G64" t="str">
            <v>16.289,39</v>
          </cell>
          <cell r="H64" t="str">
            <v>86</v>
          </cell>
          <cell r="I64" t="str">
            <v>45.500,09</v>
          </cell>
        </row>
        <row r="65">
          <cell r="C65" t="str">
            <v>0</v>
          </cell>
          <cell r="D65" t="str">
            <v>0,00</v>
          </cell>
          <cell r="E65" t="str">
            <v>0,00</v>
          </cell>
          <cell r="F65" t="str">
            <v>0</v>
          </cell>
          <cell r="G65" t="str">
            <v>0,00</v>
          </cell>
          <cell r="H65" t="str">
            <v>0</v>
          </cell>
          <cell r="I65" t="str">
            <v>0,00</v>
          </cell>
        </row>
        <row r="66">
          <cell r="C66" t="str">
            <v>355</v>
          </cell>
          <cell r="D66" t="str">
            <v>23.578,00</v>
          </cell>
          <cell r="E66" t="str">
            <v>34.667,21</v>
          </cell>
          <cell r="F66" t="str">
            <v>73</v>
          </cell>
          <cell r="G66" t="str">
            <v>4.040,00</v>
          </cell>
          <cell r="H66" t="str">
            <v>76</v>
          </cell>
          <cell r="I66" t="str">
            <v>8.217,21</v>
          </cell>
        </row>
        <row r="67">
          <cell r="C67" t="str">
            <v>57.500</v>
          </cell>
          <cell r="D67" t="str">
            <v>984.737</v>
          </cell>
          <cell r="E67" t="str">
            <v>865.932</v>
          </cell>
          <cell r="F67" t="str">
            <v>3.814</v>
          </cell>
          <cell r="G67" t="str">
            <v>206.031</v>
          </cell>
          <cell r="H67" t="str">
            <v>2.617</v>
          </cell>
          <cell r="I67" t="str">
            <v>301.726</v>
          </cell>
        </row>
        <row r="68">
          <cell r="C68" t="str">
            <v>41.902</v>
          </cell>
          <cell r="D68" t="str">
            <v>264.030</v>
          </cell>
          <cell r="E68" t="str">
            <v>226.558</v>
          </cell>
          <cell r="F68" t="str">
            <v>1.341</v>
          </cell>
          <cell r="G68" t="str">
            <v>81.957</v>
          </cell>
          <cell r="H68" t="str">
            <v>1.506</v>
          </cell>
          <cell r="I68" t="str">
            <v>85.088</v>
          </cell>
        </row>
        <row r="69">
          <cell r="C69" t="str">
            <v>2.619</v>
          </cell>
          <cell r="D69" t="str">
            <v>151.195,00</v>
          </cell>
          <cell r="E69" t="str">
            <v>96.618,51</v>
          </cell>
          <cell r="F69" t="str">
            <v>330</v>
          </cell>
          <cell r="G69" t="str">
            <v>59.697,00</v>
          </cell>
          <cell r="H69" t="str">
            <v>872</v>
          </cell>
          <cell r="I69" t="str">
            <v>62.773,31</v>
          </cell>
        </row>
        <row r="70">
          <cell r="C70" t="str">
            <v>90</v>
          </cell>
          <cell r="D70" t="str">
            <v>16.099,84</v>
          </cell>
          <cell r="E70" t="str">
            <v>26.215,33</v>
          </cell>
          <cell r="F70" t="str">
            <v>142</v>
          </cell>
          <cell r="G70" t="str">
            <v>6.099,80</v>
          </cell>
          <cell r="H70" t="str">
            <v>22</v>
          </cell>
          <cell r="I70" t="str">
            <v>1.000,60</v>
          </cell>
        </row>
        <row r="71">
          <cell r="C71" t="str">
            <v>18</v>
          </cell>
          <cell r="D71" t="str">
            <v>126,00</v>
          </cell>
          <cell r="E71" t="str">
            <v>140,80</v>
          </cell>
          <cell r="F71" t="str">
            <v>0</v>
          </cell>
          <cell r="G71" t="str">
            <v>0,00</v>
          </cell>
          <cell r="H71" t="str">
            <v>2</v>
          </cell>
          <cell r="I71" t="str">
            <v>306,00</v>
          </cell>
        </row>
        <row r="72">
          <cell r="C72" t="str">
            <v>19.381</v>
          </cell>
          <cell r="D72" t="str">
            <v>33.918,06</v>
          </cell>
          <cell r="E72" t="str">
            <v>38.500,97</v>
          </cell>
          <cell r="F72" t="str">
            <v>308</v>
          </cell>
          <cell r="G72" t="str">
            <v>3.775,99</v>
          </cell>
          <cell r="H72" t="str">
            <v>170</v>
          </cell>
          <cell r="I72" t="str">
            <v>10.151,20</v>
          </cell>
        </row>
        <row r="73">
          <cell r="C73" t="str">
            <v>19.144</v>
          </cell>
          <cell r="D73" t="str">
            <v>61.535,89</v>
          </cell>
          <cell r="E73" t="str">
            <v>63.782,56</v>
          </cell>
          <cell r="F73" t="str">
            <v>523</v>
          </cell>
          <cell r="G73" t="str">
            <v>11.623,08</v>
          </cell>
          <cell r="H73" t="str">
            <v>308</v>
          </cell>
          <cell r="I73" t="str">
            <v>9.795,99</v>
          </cell>
        </row>
        <row r="74">
          <cell r="C74" t="str">
            <v>650</v>
          </cell>
          <cell r="D74" t="str">
            <v>1.155,00</v>
          </cell>
          <cell r="E74" t="str">
            <v>1.300,00</v>
          </cell>
          <cell r="F74" t="str">
            <v>38</v>
          </cell>
          <cell r="G74" t="str">
            <v>761,00</v>
          </cell>
          <cell r="H74" t="str">
            <v>132</v>
          </cell>
          <cell r="I74" t="str">
            <v>1.061,00</v>
          </cell>
        </row>
        <row r="75">
          <cell r="C75" t="str">
            <v>15.598</v>
          </cell>
          <cell r="D75" t="str">
            <v>720.707</v>
          </cell>
          <cell r="E75" t="str">
            <v>639.374</v>
          </cell>
          <cell r="F75" t="str">
            <v>2.473</v>
          </cell>
          <cell r="G75" t="str">
            <v>124.074</v>
          </cell>
          <cell r="H75" t="str">
            <v>1.111</v>
          </cell>
          <cell r="I75" t="str">
            <v>216.638</v>
          </cell>
        </row>
        <row r="76">
          <cell r="C76" t="str">
            <v>377</v>
          </cell>
          <cell r="D76" t="str">
            <v>67.326,30</v>
          </cell>
          <cell r="E76" t="str">
            <v>47.290,95</v>
          </cell>
          <cell r="F76" t="str">
            <v>20</v>
          </cell>
          <cell r="G76" t="str">
            <v>3.472,39</v>
          </cell>
          <cell r="H76" t="str">
            <v>81</v>
          </cell>
          <cell r="I76" t="str">
            <v>13.143,66</v>
          </cell>
        </row>
        <row r="77">
          <cell r="C77" t="str">
            <v>28</v>
          </cell>
          <cell r="D77" t="str">
            <v>6.546,41</v>
          </cell>
          <cell r="E77" t="str">
            <v>16.224,83</v>
          </cell>
          <cell r="F77" t="str">
            <v>254</v>
          </cell>
          <cell r="G77" t="str">
            <v>9.101,54</v>
          </cell>
          <cell r="H77" t="str">
            <v>14</v>
          </cell>
          <cell r="I77" t="str">
            <v>632,00</v>
          </cell>
        </row>
        <row r="78">
          <cell r="C78" t="str">
            <v>146</v>
          </cell>
          <cell r="D78" t="str">
            <v>20.142,05</v>
          </cell>
          <cell r="E78" t="str">
            <v>75.916,19</v>
          </cell>
          <cell r="F78" t="str">
            <v>8</v>
          </cell>
          <cell r="G78" t="str">
            <v>1.398,13</v>
          </cell>
          <cell r="H78" t="str">
            <v>4</v>
          </cell>
          <cell r="I78" t="str">
            <v>2.707,00</v>
          </cell>
        </row>
        <row r="79">
          <cell r="C79" t="str">
            <v>14.113</v>
          </cell>
          <cell r="D79" t="str">
            <v>401.838,92</v>
          </cell>
          <cell r="E79" t="str">
            <v>335.377,97</v>
          </cell>
          <cell r="F79" t="str">
            <v>2.069</v>
          </cell>
          <cell r="G79" t="str">
            <v>70.516,77</v>
          </cell>
          <cell r="H79" t="str">
            <v>805</v>
          </cell>
          <cell r="I79" t="str">
            <v>92.934,62</v>
          </cell>
        </row>
        <row r="80">
          <cell r="C80" t="str">
            <v>321</v>
          </cell>
          <cell r="D80" t="str">
            <v>143.902,21</v>
          </cell>
          <cell r="E80" t="str">
            <v>88.261,59</v>
          </cell>
          <cell r="F80" t="str">
            <v>20</v>
          </cell>
          <cell r="G80" t="str">
            <v>24.253,84</v>
          </cell>
          <cell r="H80" t="str">
            <v>110</v>
          </cell>
          <cell r="I80" t="str">
            <v>81.244,09</v>
          </cell>
        </row>
        <row r="81">
          <cell r="C81" t="str">
            <v>0</v>
          </cell>
          <cell r="D81" t="str">
            <v>0,00</v>
          </cell>
          <cell r="E81" t="str">
            <v>0,00</v>
          </cell>
          <cell r="F81" t="str">
            <v>0</v>
          </cell>
          <cell r="G81" t="str">
            <v>0,00</v>
          </cell>
          <cell r="H81" t="str">
            <v>0</v>
          </cell>
          <cell r="I81" t="str">
            <v>0,00</v>
          </cell>
        </row>
        <row r="82">
          <cell r="C82" t="str">
            <v>613</v>
          </cell>
          <cell r="D82" t="str">
            <v>80.951,30</v>
          </cell>
          <cell r="E82" t="str">
            <v>76.302,72</v>
          </cell>
          <cell r="F82" t="str">
            <v>102</v>
          </cell>
          <cell r="G82" t="str">
            <v>15.331,67</v>
          </cell>
          <cell r="H82" t="str">
            <v>97</v>
          </cell>
          <cell r="I82" t="str">
            <v>25.976,89</v>
          </cell>
        </row>
        <row r="83">
          <cell r="C83" t="str">
            <v>381.758</v>
          </cell>
          <cell r="D83" t="str">
            <v>2.121.739</v>
          </cell>
          <cell r="E83" t="str">
            <v>2.117.556</v>
          </cell>
          <cell r="F83" t="str">
            <v>13.972</v>
          </cell>
          <cell r="G83" t="str">
            <v>1.013.759</v>
          </cell>
          <cell r="H83" t="str">
            <v>10.171</v>
          </cell>
          <cell r="I83" t="str">
            <v>1.738.561</v>
          </cell>
        </row>
        <row r="84">
          <cell r="C84" t="str">
            <v>277.364</v>
          </cell>
          <cell r="D84" t="str">
            <v>1.568.575</v>
          </cell>
          <cell r="E84" t="str">
            <v>1.620.936</v>
          </cell>
          <cell r="F84" t="str">
            <v>13.106</v>
          </cell>
          <cell r="G84" t="str">
            <v>836.041</v>
          </cell>
          <cell r="H84" t="str">
            <v>8.746</v>
          </cell>
          <cell r="I84" t="str">
            <v>1.238.019</v>
          </cell>
        </row>
        <row r="85">
          <cell r="C85" t="str">
            <v>228.582</v>
          </cell>
          <cell r="D85" t="str">
            <v>1.217.424,43</v>
          </cell>
          <cell r="E85" t="str">
            <v>1.267.016,66</v>
          </cell>
          <cell r="F85" t="str">
            <v>11.326</v>
          </cell>
          <cell r="G85" t="str">
            <v>723.530,95</v>
          </cell>
          <cell r="H85" t="str">
            <v>7.366</v>
          </cell>
          <cell r="I85" t="str">
            <v>1.013.849,62</v>
          </cell>
        </row>
        <row r="86">
          <cell r="C86" t="str">
            <v>24.930</v>
          </cell>
          <cell r="D86" t="str">
            <v>279.423,11</v>
          </cell>
          <cell r="E86" t="str">
            <v>284.894,12</v>
          </cell>
          <cell r="F86" t="str">
            <v>1.418</v>
          </cell>
          <cell r="G86" t="str">
            <v>82.021,15</v>
          </cell>
          <cell r="H86" t="str">
            <v>972</v>
          </cell>
          <cell r="I86" t="str">
            <v>118.124,67</v>
          </cell>
        </row>
        <row r="87">
          <cell r="C87" t="str">
            <v>2.159</v>
          </cell>
          <cell r="D87" t="str">
            <v>42.674,20</v>
          </cell>
          <cell r="E87" t="str">
            <v>42.242,21</v>
          </cell>
          <cell r="F87" t="str">
            <v>190</v>
          </cell>
          <cell r="G87" t="str">
            <v>20.927,01</v>
          </cell>
          <cell r="H87" t="str">
            <v>231</v>
          </cell>
          <cell r="I87" t="str">
            <v>83.478,22</v>
          </cell>
        </row>
        <row r="88">
          <cell r="C88" t="str">
            <v>1.833</v>
          </cell>
          <cell r="D88" t="str">
            <v>1.458,15</v>
          </cell>
          <cell r="E88" t="str">
            <v>1.465,39</v>
          </cell>
          <cell r="F88" t="str">
            <v>29</v>
          </cell>
          <cell r="G88" t="str">
            <v>819,84</v>
          </cell>
          <cell r="H88" t="str">
            <v>20</v>
          </cell>
          <cell r="I88" t="str">
            <v>4.300,00</v>
          </cell>
        </row>
        <row r="89">
          <cell r="C89" t="str">
            <v>345</v>
          </cell>
          <cell r="D89" t="str">
            <v>1.022,22</v>
          </cell>
          <cell r="E89" t="str">
            <v>1.059,64</v>
          </cell>
          <cell r="F89" t="str">
            <v>20</v>
          </cell>
          <cell r="G89" t="str">
            <v>397,00</v>
          </cell>
          <cell r="H89" t="str">
            <v>23</v>
          </cell>
          <cell r="I89" t="str">
            <v>4.685,76</v>
          </cell>
        </row>
        <row r="90">
          <cell r="C90" t="str">
            <v>12.981</v>
          </cell>
          <cell r="D90" t="str">
            <v>21.087,84</v>
          </cell>
          <cell r="E90" t="str">
            <v>19.045,99</v>
          </cell>
          <cell r="F90" t="str">
            <v>67</v>
          </cell>
          <cell r="G90" t="str">
            <v>5.511,29</v>
          </cell>
          <cell r="H90" t="str">
            <v>81</v>
          </cell>
          <cell r="I90" t="str">
            <v>10.107,11</v>
          </cell>
        </row>
        <row r="91">
          <cell r="C91" t="str">
            <v>5.105</v>
          </cell>
          <cell r="D91" t="str">
            <v>1.770,84</v>
          </cell>
          <cell r="E91" t="str">
            <v>1.732,13</v>
          </cell>
          <cell r="F91" t="str">
            <v>5</v>
          </cell>
          <cell r="G91" t="str">
            <v>492,00</v>
          </cell>
          <cell r="H91" t="str">
            <v>17</v>
          </cell>
          <cell r="I91" t="str">
            <v>1.143,56</v>
          </cell>
        </row>
        <row r="92">
          <cell r="C92" t="str">
            <v>775</v>
          </cell>
          <cell r="D92" t="str">
            <v>2.936,39</v>
          </cell>
          <cell r="E92" t="str">
            <v>3.100,05</v>
          </cell>
          <cell r="F92" t="str">
            <v>51</v>
          </cell>
          <cell r="G92" t="str">
            <v>2.326,28</v>
          </cell>
          <cell r="H92" t="str">
            <v>34</v>
          </cell>
          <cell r="I92" t="str">
            <v>1.264,00</v>
          </cell>
        </row>
        <row r="93">
          <cell r="C93" t="str">
            <v>0</v>
          </cell>
          <cell r="D93" t="str">
            <v>0,00</v>
          </cell>
          <cell r="E93" t="str">
            <v>0,00</v>
          </cell>
          <cell r="F93" t="str">
            <v>0</v>
          </cell>
          <cell r="G93" t="str">
            <v>0,00</v>
          </cell>
          <cell r="H93" t="str">
            <v>0</v>
          </cell>
          <cell r="I93" t="str">
            <v>0,00</v>
          </cell>
        </row>
        <row r="94">
          <cell r="C94" t="str">
            <v>0</v>
          </cell>
          <cell r="D94" t="str">
            <v>0,00</v>
          </cell>
          <cell r="E94" t="str">
            <v>0,00</v>
          </cell>
          <cell r="F94" t="str">
            <v>0</v>
          </cell>
          <cell r="G94" t="str">
            <v>0,00</v>
          </cell>
          <cell r="H94" t="str">
            <v>0</v>
          </cell>
          <cell r="I94" t="str">
            <v>0,00</v>
          </cell>
        </row>
        <row r="95">
          <cell r="C95" t="str">
            <v>626</v>
          </cell>
          <cell r="D95" t="str">
            <v>619,00</v>
          </cell>
          <cell r="E95" t="str">
            <v>0,00</v>
          </cell>
          <cell r="F95" t="str">
            <v>0</v>
          </cell>
          <cell r="G95" t="str">
            <v>15,00</v>
          </cell>
          <cell r="H95" t="str">
            <v>1</v>
          </cell>
          <cell r="I95" t="str">
            <v>975,00</v>
          </cell>
        </row>
        <row r="96">
          <cell r="C96" t="str">
            <v>0</v>
          </cell>
          <cell r="D96" t="str">
            <v>0,00</v>
          </cell>
          <cell r="E96" t="str">
            <v>255,00</v>
          </cell>
          <cell r="F96" t="str">
            <v>0</v>
          </cell>
          <cell r="G96" t="str">
            <v>0,00</v>
          </cell>
          <cell r="H96" t="str">
            <v>0</v>
          </cell>
          <cell r="I96" t="str">
            <v>0,00</v>
          </cell>
        </row>
        <row r="97">
          <cell r="C97" t="str">
            <v>28</v>
          </cell>
          <cell r="D97" t="str">
            <v>159,00</v>
          </cell>
          <cell r="E97" t="str">
            <v>125,00</v>
          </cell>
          <cell r="F97" t="str">
            <v>0</v>
          </cell>
          <cell r="G97" t="str">
            <v>0,00</v>
          </cell>
          <cell r="H97" t="str">
            <v>1</v>
          </cell>
          <cell r="I97" t="str">
            <v>91,00</v>
          </cell>
        </row>
        <row r="98">
          <cell r="C98" t="str">
            <v>94.840</v>
          </cell>
          <cell r="D98" t="str">
            <v>479.570</v>
          </cell>
          <cell r="E98" t="str">
            <v>451.070</v>
          </cell>
          <cell r="F98" t="str">
            <v>777</v>
          </cell>
          <cell r="G98" t="str">
            <v>158.081</v>
          </cell>
          <cell r="H98" t="str">
            <v>1.284</v>
          </cell>
          <cell r="I98" t="str">
            <v>451.788</v>
          </cell>
        </row>
        <row r="99">
          <cell r="C99" t="str">
            <v>84.512</v>
          </cell>
          <cell r="D99" t="str">
            <v>375.295,76</v>
          </cell>
          <cell r="E99" t="str">
            <v>352.095,61</v>
          </cell>
          <cell r="F99" t="str">
            <v>336</v>
          </cell>
          <cell r="G99" t="str">
            <v>63.174,59</v>
          </cell>
          <cell r="H99" t="str">
            <v>535</v>
          </cell>
          <cell r="I99" t="str">
            <v>187.319,83</v>
          </cell>
        </row>
        <row r="100">
          <cell r="C100" t="str">
            <v>4.485</v>
          </cell>
          <cell r="D100" t="str">
            <v>69.554,90</v>
          </cell>
          <cell r="E100" t="str">
            <v>68.200,62</v>
          </cell>
          <cell r="F100" t="str">
            <v>368</v>
          </cell>
          <cell r="G100" t="str">
            <v>75.124,10</v>
          </cell>
          <cell r="H100" t="str">
            <v>624</v>
          </cell>
          <cell r="I100" t="str">
            <v>222.826,69</v>
          </cell>
        </row>
        <row r="101">
          <cell r="C101" t="str">
            <v>942</v>
          </cell>
          <cell r="D101" t="str">
            <v>12.586,78</v>
          </cell>
          <cell r="E101" t="str">
            <v>9.491,87</v>
          </cell>
          <cell r="F101" t="str">
            <v>50</v>
          </cell>
          <cell r="G101" t="str">
            <v>14.026,39</v>
          </cell>
          <cell r="H101" t="str">
            <v>80</v>
          </cell>
          <cell r="I101" t="str">
            <v>32.044,36</v>
          </cell>
        </row>
        <row r="102">
          <cell r="C102" t="str">
            <v>9</v>
          </cell>
          <cell r="D102" t="str">
            <v>119,72</v>
          </cell>
          <cell r="E102" t="str">
            <v>104,92</v>
          </cell>
          <cell r="F102" t="str">
            <v>0</v>
          </cell>
          <cell r="G102" t="str">
            <v>0,00</v>
          </cell>
          <cell r="H102" t="str">
            <v>3</v>
          </cell>
          <cell r="I102" t="str">
            <v>1.940,00</v>
          </cell>
        </row>
        <row r="103">
          <cell r="C103" t="str">
            <v>52</v>
          </cell>
          <cell r="D103" t="str">
            <v>288,98</v>
          </cell>
          <cell r="E103" t="str">
            <v>254,50</v>
          </cell>
          <cell r="F103" t="str">
            <v>0</v>
          </cell>
          <cell r="G103" t="str">
            <v>0,00</v>
          </cell>
          <cell r="H103" t="str">
            <v>0</v>
          </cell>
          <cell r="I103" t="str">
            <v>0,00</v>
          </cell>
        </row>
        <row r="104">
          <cell r="C104" t="str">
            <v>1.047</v>
          </cell>
          <cell r="D104" t="str">
            <v>1.873,30</v>
          </cell>
          <cell r="E104" t="str">
            <v>1.600,57</v>
          </cell>
          <cell r="F104" t="str">
            <v>4</v>
          </cell>
          <cell r="G104" t="str">
            <v>174,06</v>
          </cell>
          <cell r="H104" t="str">
            <v>2</v>
          </cell>
          <cell r="I104" t="str">
            <v>42,00</v>
          </cell>
        </row>
        <row r="105">
          <cell r="C105" t="str">
            <v>3.789</v>
          </cell>
          <cell r="D105" t="str">
            <v>19.827,98</v>
          </cell>
          <cell r="E105" t="str">
            <v>19.302,59</v>
          </cell>
          <cell r="F105" t="str">
            <v>19</v>
          </cell>
          <cell r="G105" t="str">
            <v>5.582,30</v>
          </cell>
          <cell r="H105" t="str">
            <v>40</v>
          </cell>
          <cell r="I105" t="str">
            <v>7.614,84</v>
          </cell>
        </row>
        <row r="106">
          <cell r="C106" t="str">
            <v>4</v>
          </cell>
          <cell r="D106" t="str">
            <v>23,00</v>
          </cell>
          <cell r="E106" t="str">
            <v>19,00</v>
          </cell>
          <cell r="F106" t="str">
            <v>0</v>
          </cell>
          <cell r="G106" t="str">
            <v>0,00</v>
          </cell>
          <cell r="H106" t="str">
            <v>0</v>
          </cell>
          <cell r="I106" t="str">
            <v>0,00</v>
          </cell>
        </row>
        <row r="107">
          <cell r="C107" t="str">
            <v>7.754</v>
          </cell>
          <cell r="D107" t="str">
            <v>29.354</v>
          </cell>
          <cell r="E107" t="str">
            <v>4.939</v>
          </cell>
          <cell r="F107" t="str">
            <v>12</v>
          </cell>
          <cell r="G107" t="str">
            <v>834</v>
          </cell>
          <cell r="H107" t="str">
            <v>20</v>
          </cell>
          <cell r="I107" t="str">
            <v>5.358</v>
          </cell>
        </row>
        <row r="108">
          <cell r="C108" t="str">
            <v>6.987</v>
          </cell>
          <cell r="D108" t="str">
            <v>25.440,42</v>
          </cell>
          <cell r="E108" t="str">
            <v>4.427,31</v>
          </cell>
          <cell r="F108" t="str">
            <v>12</v>
          </cell>
          <cell r="G108" t="str">
            <v>833,57</v>
          </cell>
          <cell r="H108" t="str">
            <v>20</v>
          </cell>
          <cell r="I108" t="str">
            <v>5.358,50</v>
          </cell>
        </row>
        <row r="109">
          <cell r="C109" t="str">
            <v>201</v>
          </cell>
          <cell r="D109" t="str">
            <v>2.239,14</v>
          </cell>
          <cell r="E109" t="str">
            <v>113,00</v>
          </cell>
          <cell r="F109" t="str">
            <v>0</v>
          </cell>
          <cell r="G109" t="str">
            <v>0,00</v>
          </cell>
          <cell r="H109" t="str">
            <v>0</v>
          </cell>
          <cell r="I109" t="str">
            <v>0,00</v>
          </cell>
        </row>
        <row r="110">
          <cell r="C110" t="str">
            <v>41</v>
          </cell>
          <cell r="D110" t="str">
            <v>709,67</v>
          </cell>
          <cell r="E110" t="str">
            <v>45,00</v>
          </cell>
          <cell r="F110" t="str">
            <v>0</v>
          </cell>
          <cell r="G110" t="str">
            <v>0,00</v>
          </cell>
          <cell r="H110" t="str">
            <v>0</v>
          </cell>
          <cell r="I110" t="str">
            <v>0,00</v>
          </cell>
        </row>
        <row r="111">
          <cell r="C111" t="str">
            <v>125</v>
          </cell>
          <cell r="D111" t="str">
            <v>90,00</v>
          </cell>
          <cell r="E111" t="str">
            <v>12,00</v>
          </cell>
          <cell r="F111" t="str">
            <v>0</v>
          </cell>
          <cell r="G111" t="str">
            <v>0,00</v>
          </cell>
          <cell r="H111" t="str">
            <v>0</v>
          </cell>
          <cell r="I111" t="str">
            <v>0,00</v>
          </cell>
        </row>
        <row r="112">
          <cell r="C112" t="str">
            <v>2</v>
          </cell>
          <cell r="D112" t="str">
            <v>5,00</v>
          </cell>
          <cell r="E112" t="str">
            <v>0,00</v>
          </cell>
          <cell r="F112" t="str">
            <v>0</v>
          </cell>
          <cell r="G112" t="str">
            <v>0,00</v>
          </cell>
          <cell r="H112" t="str">
            <v>0</v>
          </cell>
          <cell r="I112" t="str">
            <v>0,00</v>
          </cell>
        </row>
        <row r="113">
          <cell r="C113" t="str">
            <v>151</v>
          </cell>
          <cell r="D113" t="str">
            <v>512,71</v>
          </cell>
          <cell r="E113" t="str">
            <v>111,44</v>
          </cell>
          <cell r="F113" t="str">
            <v>0</v>
          </cell>
          <cell r="G113" t="str">
            <v>0,00</v>
          </cell>
          <cell r="H113" t="str">
            <v>0</v>
          </cell>
          <cell r="I113" t="str">
            <v>0,00</v>
          </cell>
        </row>
        <row r="114">
          <cell r="C114" t="str">
            <v>240</v>
          </cell>
          <cell r="D114" t="str">
            <v>269,35</v>
          </cell>
          <cell r="E114" t="str">
            <v>150,55</v>
          </cell>
          <cell r="F114" t="str">
            <v>0</v>
          </cell>
          <cell r="G114" t="str">
            <v>0,00</v>
          </cell>
          <cell r="H114" t="str">
            <v>0</v>
          </cell>
          <cell r="I114" t="str">
            <v>0,00</v>
          </cell>
        </row>
        <row r="115">
          <cell r="C115" t="str">
            <v>7</v>
          </cell>
          <cell r="D115" t="str">
            <v>88,00</v>
          </cell>
          <cell r="E115" t="str">
            <v>80,00</v>
          </cell>
          <cell r="F115" t="str">
            <v>0</v>
          </cell>
          <cell r="G115" t="str">
            <v>0,00</v>
          </cell>
          <cell r="H115" t="str">
            <v>0</v>
          </cell>
          <cell r="I115" t="str">
            <v>0,00</v>
          </cell>
        </row>
        <row r="116">
          <cell r="C116" t="str">
            <v>0</v>
          </cell>
          <cell r="D116" t="str">
            <v>0,00</v>
          </cell>
          <cell r="E116" t="str">
            <v>0,00</v>
          </cell>
          <cell r="F116" t="str">
            <v>0</v>
          </cell>
          <cell r="G116" t="str">
            <v>0,00</v>
          </cell>
          <cell r="H116" t="str">
            <v>0</v>
          </cell>
          <cell r="I116" t="str">
            <v>0,00</v>
          </cell>
        </row>
        <row r="117">
          <cell r="C117" t="str">
            <v>1.800</v>
          </cell>
          <cell r="D117" t="str">
            <v>44.240,47</v>
          </cell>
          <cell r="E117" t="str">
            <v>40.610,55</v>
          </cell>
          <cell r="F117" t="str">
            <v>77</v>
          </cell>
          <cell r="G117" t="str">
            <v>18.803,06</v>
          </cell>
          <cell r="H117" t="str">
            <v>121</v>
          </cell>
          <cell r="I117" t="str">
            <v>43.396,18</v>
          </cell>
        </row>
        <row r="118">
          <cell r="C118" t="str">
            <v>0</v>
          </cell>
          <cell r="D118" t="str">
            <v>0,00</v>
          </cell>
          <cell r="E118" t="str">
            <v>0,00</v>
          </cell>
          <cell r="F118" t="str">
            <v>0</v>
          </cell>
          <cell r="G118" t="str">
            <v>0,00</v>
          </cell>
          <cell r="H118" t="str">
            <v>0</v>
          </cell>
          <cell r="I118" t="str">
            <v>0,00</v>
          </cell>
        </row>
        <row r="119">
          <cell r="C119" t="str">
            <v>29</v>
          </cell>
          <cell r="D119" t="str">
            <v>6.226</v>
          </cell>
          <cell r="E119" t="str">
            <v>4.431</v>
          </cell>
          <cell r="F119" t="str">
            <v>0</v>
          </cell>
          <cell r="G119" t="str">
            <v>119</v>
          </cell>
          <cell r="H119" t="str">
            <v>4</v>
          </cell>
          <cell r="I119" t="str">
            <v>13.708</v>
          </cell>
        </row>
        <row r="120">
          <cell r="C120" t="str">
            <v>29</v>
          </cell>
          <cell r="D120" t="str">
            <v>6.226,00</v>
          </cell>
          <cell r="E120" t="str">
            <v>4.431,00</v>
          </cell>
          <cell r="F120" t="str">
            <v>0</v>
          </cell>
          <cell r="G120" t="str">
            <v>119,00</v>
          </cell>
          <cell r="H120" t="str">
            <v>4</v>
          </cell>
          <cell r="I120" t="str">
            <v>13.708,00</v>
          </cell>
        </row>
        <row r="121">
          <cell r="C121" t="str">
            <v>0</v>
          </cell>
          <cell r="D121" t="str">
            <v>0,00</v>
          </cell>
          <cell r="E121" t="str">
            <v>0,00</v>
          </cell>
          <cell r="F121" t="str">
            <v>0</v>
          </cell>
          <cell r="G121" t="str">
            <v>0,00</v>
          </cell>
          <cell r="H121" t="str">
            <v>0</v>
          </cell>
          <cell r="I121" t="str">
            <v>0,00</v>
          </cell>
        </row>
        <row r="122">
          <cell r="C122" t="str">
            <v>0</v>
          </cell>
          <cell r="D122" t="str">
            <v>0,00</v>
          </cell>
          <cell r="E122" t="str">
            <v>0,00</v>
          </cell>
          <cell r="F122" t="str">
            <v>0</v>
          </cell>
          <cell r="G122" t="str">
            <v>0,00</v>
          </cell>
          <cell r="H122" t="str">
            <v>0</v>
          </cell>
          <cell r="I122" t="str">
            <v>0,00</v>
          </cell>
        </row>
        <row r="123">
          <cell r="C123" t="str">
            <v>275</v>
          </cell>
          <cell r="D123" t="str">
            <v>990</v>
          </cell>
          <cell r="E123" t="str">
            <v>1.040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</row>
        <row r="124">
          <cell r="C124" t="str">
            <v>275</v>
          </cell>
          <cell r="D124" t="str">
            <v>989,84</v>
          </cell>
          <cell r="E124" t="str">
            <v>1.040,20</v>
          </cell>
          <cell r="F124" t="str">
            <v>0</v>
          </cell>
          <cell r="G124" t="str">
            <v>0,00</v>
          </cell>
          <cell r="H124" t="str">
            <v>0</v>
          </cell>
          <cell r="I124" t="str">
            <v>0,00</v>
          </cell>
        </row>
        <row r="125">
          <cell r="C125" t="str">
            <v>0</v>
          </cell>
          <cell r="D125" t="str">
            <v>0,00</v>
          </cell>
          <cell r="E125" t="str">
            <v>0,00</v>
          </cell>
          <cell r="F125" t="str">
            <v>0</v>
          </cell>
          <cell r="G125" t="str">
            <v>0,00</v>
          </cell>
          <cell r="H125" t="str">
            <v>0</v>
          </cell>
          <cell r="I125" t="str">
            <v>0,00</v>
          </cell>
        </row>
        <row r="126">
          <cell r="C126" t="str">
            <v>0</v>
          </cell>
          <cell r="D126" t="str">
            <v>0,00</v>
          </cell>
          <cell r="E126" t="str">
            <v>0,00</v>
          </cell>
          <cell r="F126" t="str">
            <v>0</v>
          </cell>
          <cell r="G126" t="str">
            <v>0,00</v>
          </cell>
          <cell r="H126" t="str">
            <v>0</v>
          </cell>
          <cell r="I126" t="str">
            <v>0,00</v>
          </cell>
        </row>
        <row r="127">
          <cell r="C127" t="str">
            <v>21.114</v>
          </cell>
          <cell r="D127" t="str">
            <v>130.184</v>
          </cell>
          <cell r="E127" t="str">
            <v>113.781</v>
          </cell>
          <cell r="F127" t="str">
            <v>134</v>
          </cell>
          <cell r="G127" t="str">
            <v>15.441</v>
          </cell>
          <cell r="H127" t="str">
            <v>155</v>
          </cell>
          <cell r="I127" t="str">
            <v>54.240</v>
          </cell>
        </row>
        <row r="128">
          <cell r="C128" t="str">
            <v>89</v>
          </cell>
          <cell r="D128" t="str">
            <v>2.460,49</v>
          </cell>
          <cell r="E128" t="str">
            <v>2.422,19</v>
          </cell>
          <cell r="F128" t="str">
            <v>3</v>
          </cell>
          <cell r="G128" t="str">
            <v>146,00</v>
          </cell>
          <cell r="H128" t="str">
            <v>4</v>
          </cell>
          <cell r="I128" t="str">
            <v>757,00</v>
          </cell>
        </row>
        <row r="129">
          <cell r="C129" t="str">
            <v>14.704</v>
          </cell>
          <cell r="D129" t="str">
            <v>4.039,21</v>
          </cell>
          <cell r="E129" t="str">
            <v>4.194,33</v>
          </cell>
          <cell r="F129" t="str">
            <v>35</v>
          </cell>
          <cell r="G129" t="str">
            <v>211,92</v>
          </cell>
          <cell r="H129" t="str">
            <v>8</v>
          </cell>
          <cell r="I129" t="str">
            <v>70,00</v>
          </cell>
        </row>
        <row r="130">
          <cell r="C130" t="str">
            <v>0</v>
          </cell>
          <cell r="D130" t="str">
            <v>0,00</v>
          </cell>
          <cell r="E130" t="str">
            <v>0,00</v>
          </cell>
          <cell r="F130" t="str">
            <v>0</v>
          </cell>
          <cell r="G130" t="str">
            <v>0,00</v>
          </cell>
          <cell r="H130" t="str">
            <v>0</v>
          </cell>
          <cell r="I130" t="str">
            <v>0,00</v>
          </cell>
        </row>
        <row r="131">
          <cell r="C131" t="str">
            <v>0</v>
          </cell>
          <cell r="D131" t="str">
            <v>0,00</v>
          </cell>
          <cell r="E131" t="str">
            <v>0,00</v>
          </cell>
          <cell r="F131" t="str">
            <v>0</v>
          </cell>
          <cell r="G131" t="str">
            <v>0,00</v>
          </cell>
          <cell r="H131" t="str">
            <v>0</v>
          </cell>
          <cell r="I131" t="str">
            <v>0,00</v>
          </cell>
        </row>
        <row r="132">
          <cell r="C132" t="str">
            <v>46</v>
          </cell>
          <cell r="D132" t="str">
            <v>6.704,00</v>
          </cell>
          <cell r="E132" t="str">
            <v>5.865,00</v>
          </cell>
          <cell r="F132" t="str">
            <v>0</v>
          </cell>
          <cell r="G132" t="str">
            <v>0,00</v>
          </cell>
          <cell r="H132" t="str">
            <v>0</v>
          </cell>
          <cell r="I132" t="str">
            <v>0,00</v>
          </cell>
        </row>
        <row r="133">
          <cell r="C133" t="str">
            <v>1.323</v>
          </cell>
          <cell r="D133" t="str">
            <v>73.267,77</v>
          </cell>
          <cell r="E133" t="str">
            <v>59.752,92</v>
          </cell>
          <cell r="F133" t="str">
            <v>65</v>
          </cell>
          <cell r="G133" t="str">
            <v>8.273,99</v>
          </cell>
          <cell r="H133" t="str">
            <v>78</v>
          </cell>
          <cell r="I133" t="str">
            <v>26.163,35</v>
          </cell>
        </row>
        <row r="134">
          <cell r="C134" t="str">
            <v>138</v>
          </cell>
          <cell r="D134" t="str">
            <v>1.181,20</v>
          </cell>
          <cell r="E134" t="str">
            <v>1.075,22</v>
          </cell>
          <cell r="F134" t="str">
            <v>0</v>
          </cell>
          <cell r="G134" t="str">
            <v>0,00</v>
          </cell>
          <cell r="H134" t="str">
            <v>0</v>
          </cell>
          <cell r="I134" t="str">
            <v>0,00</v>
          </cell>
        </row>
        <row r="135">
          <cell r="C135" t="str">
            <v>421</v>
          </cell>
          <cell r="D135" t="str">
            <v>2.554,36</v>
          </cell>
          <cell r="E135" t="str">
            <v>2.661,39</v>
          </cell>
          <cell r="F135" t="str">
            <v>1</v>
          </cell>
          <cell r="G135" t="str">
            <v>84,00</v>
          </cell>
          <cell r="H135" t="str">
            <v>2</v>
          </cell>
          <cell r="I135" t="str">
            <v>277,00</v>
          </cell>
        </row>
        <row r="136">
          <cell r="C136" t="str">
            <v>115</v>
          </cell>
          <cell r="D136" t="str">
            <v>1.693,81</v>
          </cell>
          <cell r="E136" t="str">
            <v>1.518,13</v>
          </cell>
          <cell r="F136" t="str">
            <v>0</v>
          </cell>
          <cell r="G136" t="str">
            <v>0,00</v>
          </cell>
          <cell r="H136" t="str">
            <v>1</v>
          </cell>
          <cell r="I136" t="str">
            <v>20,00</v>
          </cell>
        </row>
        <row r="137">
          <cell r="C137" t="str">
            <v>74</v>
          </cell>
          <cell r="D137" t="str">
            <v>920,74</v>
          </cell>
          <cell r="E137" t="str">
            <v>831,52</v>
          </cell>
          <cell r="F137" t="str">
            <v>0</v>
          </cell>
          <cell r="G137" t="str">
            <v>0,00</v>
          </cell>
          <cell r="H137" t="str">
            <v>0</v>
          </cell>
          <cell r="I137" t="str">
            <v>0,00</v>
          </cell>
        </row>
        <row r="138">
          <cell r="C138" t="str">
            <v>20</v>
          </cell>
          <cell r="D138" t="str">
            <v>864,00</v>
          </cell>
          <cell r="E138" t="str">
            <v>777,00</v>
          </cell>
          <cell r="F138" t="str">
            <v>0</v>
          </cell>
          <cell r="G138" t="str">
            <v>0,00</v>
          </cell>
          <cell r="H138" t="str">
            <v>0</v>
          </cell>
          <cell r="I138" t="str">
            <v>0,00</v>
          </cell>
        </row>
        <row r="139">
          <cell r="C139" t="str">
            <v>51</v>
          </cell>
          <cell r="D139" t="str">
            <v>622,08</v>
          </cell>
          <cell r="E139" t="str">
            <v>615,39</v>
          </cell>
          <cell r="F139" t="str">
            <v>0</v>
          </cell>
          <cell r="G139" t="str">
            <v>8,00</v>
          </cell>
          <cell r="H139" t="str">
            <v>1</v>
          </cell>
          <cell r="I139" t="str">
            <v>950,00</v>
          </cell>
        </row>
        <row r="140">
          <cell r="C140" t="str">
            <v>0</v>
          </cell>
          <cell r="D140" t="str">
            <v>0,00</v>
          </cell>
          <cell r="E140" t="str">
            <v>0,00</v>
          </cell>
          <cell r="F140" t="str">
            <v>0</v>
          </cell>
          <cell r="G140" t="str">
            <v>0,00</v>
          </cell>
          <cell r="H140" t="str">
            <v>0</v>
          </cell>
          <cell r="I140" t="str">
            <v>0,00</v>
          </cell>
        </row>
        <row r="141">
          <cell r="C141" t="str">
            <v>7</v>
          </cell>
          <cell r="D141" t="str">
            <v>701,00</v>
          </cell>
          <cell r="E141" t="str">
            <v>385,00</v>
          </cell>
          <cell r="F141" t="str">
            <v>0</v>
          </cell>
          <cell r="G141" t="str">
            <v>0,00</v>
          </cell>
          <cell r="H141" t="str">
            <v>1</v>
          </cell>
          <cell r="I141" t="str">
            <v>850,00</v>
          </cell>
        </row>
        <row r="142">
          <cell r="C142" t="str">
            <v>0</v>
          </cell>
          <cell r="D142" t="str">
            <v>0,00</v>
          </cell>
          <cell r="E142" t="str">
            <v>0,00</v>
          </cell>
          <cell r="F142" t="str">
            <v>0</v>
          </cell>
          <cell r="G142" t="str">
            <v>0,00</v>
          </cell>
          <cell r="H142" t="str">
            <v>0</v>
          </cell>
          <cell r="I142" t="str">
            <v>0,00</v>
          </cell>
        </row>
        <row r="143">
          <cell r="C143" t="str">
            <v>0</v>
          </cell>
          <cell r="D143" t="str">
            <v>0,00</v>
          </cell>
          <cell r="E143" t="str">
            <v>1,00</v>
          </cell>
          <cell r="F143" t="str">
            <v>0</v>
          </cell>
          <cell r="G143" t="str">
            <v>0,00</v>
          </cell>
          <cell r="H143" t="str">
            <v>0</v>
          </cell>
          <cell r="I143" t="str">
            <v>0,00</v>
          </cell>
        </row>
        <row r="144">
          <cell r="C144" t="str">
            <v>2.252</v>
          </cell>
          <cell r="D144" t="str">
            <v>7.541,59</v>
          </cell>
          <cell r="E144" t="str">
            <v>7.319,55</v>
          </cell>
          <cell r="F144" t="str">
            <v>1</v>
          </cell>
          <cell r="G144" t="str">
            <v>3,00</v>
          </cell>
          <cell r="H144" t="str">
            <v>8</v>
          </cell>
          <cell r="I144" t="str">
            <v>8.693,00</v>
          </cell>
        </row>
        <row r="145">
          <cell r="C145" t="str">
            <v>97</v>
          </cell>
          <cell r="D145" t="str">
            <v>2.079,49</v>
          </cell>
          <cell r="E145" t="str">
            <v>2.073,84</v>
          </cell>
          <cell r="F145" t="str">
            <v>1</v>
          </cell>
          <cell r="G145" t="str">
            <v>19,10</v>
          </cell>
          <cell r="H145" t="str">
            <v>10</v>
          </cell>
          <cell r="I145" t="str">
            <v>622,00</v>
          </cell>
        </row>
        <row r="146">
          <cell r="C146" t="str">
            <v>1.062</v>
          </cell>
          <cell r="D146" t="str">
            <v>11.608,00</v>
          </cell>
          <cell r="E146" t="str">
            <v>11.325,00</v>
          </cell>
          <cell r="F146" t="str">
            <v>3</v>
          </cell>
          <cell r="G146" t="str">
            <v>511,00</v>
          </cell>
          <cell r="H146" t="str">
            <v>11</v>
          </cell>
          <cell r="I146" t="str">
            <v>5.003,00</v>
          </cell>
        </row>
        <row r="147">
          <cell r="C147" t="str">
            <v>715</v>
          </cell>
          <cell r="D147" t="str">
            <v>13.945,76</v>
          </cell>
          <cell r="E147" t="str">
            <v>12.963,93</v>
          </cell>
          <cell r="F147" t="str">
            <v>25</v>
          </cell>
          <cell r="G147" t="str">
            <v>6.184,00</v>
          </cell>
          <cell r="H147" t="str">
            <v>31</v>
          </cell>
          <cell r="I147" t="str">
            <v>10.835,00</v>
          </cell>
        </row>
        <row r="148">
          <cell r="C148" t="str">
            <v>11</v>
          </cell>
          <cell r="D148" t="str">
            <v>3.597</v>
          </cell>
          <cell r="E148" t="str">
            <v>2.144</v>
          </cell>
          <cell r="F148" t="str">
            <v>1</v>
          </cell>
          <cell r="G148" t="str">
            <v>1.093</v>
          </cell>
          <cell r="H148" t="str">
            <v>1</v>
          </cell>
          <cell r="I148" t="str">
            <v>274</v>
          </cell>
        </row>
        <row r="149">
          <cell r="C149" t="str">
            <v>0</v>
          </cell>
          <cell r="D149" t="str">
            <v>0,00</v>
          </cell>
          <cell r="E149" t="str">
            <v>0,00</v>
          </cell>
          <cell r="F149" t="str">
            <v>0</v>
          </cell>
          <cell r="G149" t="str">
            <v>0,00</v>
          </cell>
          <cell r="H149" t="str">
            <v>0</v>
          </cell>
          <cell r="I149" t="str">
            <v>0,00</v>
          </cell>
        </row>
        <row r="150">
          <cell r="C150" t="str">
            <v>0</v>
          </cell>
          <cell r="D150" t="str">
            <v>0,00</v>
          </cell>
          <cell r="E150" t="str">
            <v>0,00</v>
          </cell>
          <cell r="F150" t="str">
            <v>0</v>
          </cell>
          <cell r="G150" t="str">
            <v>0,00</v>
          </cell>
          <cell r="H150" t="str">
            <v>0</v>
          </cell>
          <cell r="I150" t="str">
            <v>0,00</v>
          </cell>
        </row>
        <row r="151">
          <cell r="C151" t="str">
            <v>0</v>
          </cell>
          <cell r="D151" t="str">
            <v>0,00</v>
          </cell>
          <cell r="E151" t="str">
            <v>0,00</v>
          </cell>
          <cell r="F151" t="str">
            <v>0</v>
          </cell>
          <cell r="G151" t="str">
            <v>0,00</v>
          </cell>
          <cell r="H151" t="str">
            <v>0</v>
          </cell>
          <cell r="I151" t="str">
            <v>0,00</v>
          </cell>
        </row>
        <row r="152">
          <cell r="C152" t="str">
            <v>11</v>
          </cell>
          <cell r="D152" t="str">
            <v>3.597,22</v>
          </cell>
          <cell r="E152" t="str">
            <v>2.143,71</v>
          </cell>
          <cell r="F152" t="str">
            <v>1</v>
          </cell>
          <cell r="G152" t="str">
            <v>1.093,00</v>
          </cell>
          <cell r="H152" t="str">
            <v>1</v>
          </cell>
          <cell r="I152" t="str">
            <v>274,00</v>
          </cell>
        </row>
        <row r="153">
          <cell r="C153" t="str">
            <v>2.996</v>
          </cell>
          <cell r="D153" t="str">
            <v>3.452</v>
          </cell>
          <cell r="E153" t="str">
            <v>7.757</v>
          </cell>
          <cell r="F153" t="str">
            <v>0</v>
          </cell>
          <cell r="G153" t="str">
            <v>0</v>
          </cell>
          <cell r="H153" t="str">
            <v>3</v>
          </cell>
          <cell r="I153" t="str">
            <v>706</v>
          </cell>
        </row>
        <row r="154">
          <cell r="C154" t="str">
            <v>64</v>
          </cell>
          <cell r="D154" t="str">
            <v>614,06</v>
          </cell>
          <cell r="E154" t="str">
            <v>141,27</v>
          </cell>
          <cell r="F154" t="str">
            <v>0</v>
          </cell>
          <cell r="G154" t="str">
            <v>0,00</v>
          </cell>
          <cell r="H154" t="str">
            <v>3</v>
          </cell>
          <cell r="I154" t="str">
            <v>706,00</v>
          </cell>
        </row>
        <row r="155">
          <cell r="C155" t="str">
            <v>2.932</v>
          </cell>
          <cell r="D155" t="str">
            <v>2.837,61</v>
          </cell>
          <cell r="E155" t="str">
            <v>7.615,85</v>
          </cell>
          <cell r="F155" t="str">
            <v>0</v>
          </cell>
          <cell r="G155" t="str">
            <v>0,00</v>
          </cell>
          <cell r="H155" t="str">
            <v>0</v>
          </cell>
          <cell r="I155" t="str">
            <v>0,00</v>
          </cell>
        </row>
        <row r="156">
          <cell r="C156" t="str">
            <v>878</v>
          </cell>
          <cell r="D156" t="str">
            <v>12.876</v>
          </cell>
          <cell r="E156" t="str">
            <v>12.270</v>
          </cell>
          <cell r="F156" t="str">
            <v>20</v>
          </cell>
          <cell r="G156" t="str">
            <v>427</v>
          </cell>
          <cell r="H156" t="str">
            <v>4</v>
          </cell>
          <cell r="I156" t="str">
            <v>1.027</v>
          </cell>
        </row>
        <row r="157">
          <cell r="C157" t="str">
            <v>843</v>
          </cell>
          <cell r="D157" t="str">
            <v>12.343,57</v>
          </cell>
          <cell r="E157" t="str">
            <v>9.717,30</v>
          </cell>
          <cell r="F157" t="str">
            <v>1</v>
          </cell>
          <cell r="G157" t="str">
            <v>401,00</v>
          </cell>
          <cell r="H157" t="str">
            <v>3</v>
          </cell>
          <cell r="I157" t="str">
            <v>850,00</v>
          </cell>
        </row>
        <row r="158">
          <cell r="C158" t="str">
            <v>0</v>
          </cell>
          <cell r="D158" t="str">
            <v>0,00</v>
          </cell>
          <cell r="E158" t="str">
            <v>0,00</v>
          </cell>
          <cell r="F158" t="str">
            <v>0</v>
          </cell>
          <cell r="G158" t="str">
            <v>0,00</v>
          </cell>
          <cell r="H158" t="str">
            <v>0</v>
          </cell>
          <cell r="I158" t="str">
            <v>0,00</v>
          </cell>
        </row>
        <row r="159">
          <cell r="C159" t="str">
            <v>9</v>
          </cell>
          <cell r="D159" t="str">
            <v>148,39</v>
          </cell>
          <cell r="E159" t="str">
            <v>75,04</v>
          </cell>
          <cell r="F159" t="str">
            <v>19</v>
          </cell>
          <cell r="G159" t="str">
            <v>26,00</v>
          </cell>
          <cell r="H159" t="str">
            <v>0</v>
          </cell>
          <cell r="I159" t="str">
            <v>0,00</v>
          </cell>
        </row>
        <row r="160">
          <cell r="C160" t="str">
            <v>0</v>
          </cell>
          <cell r="D160" t="str">
            <v>0,00</v>
          </cell>
          <cell r="E160" t="str">
            <v>0,00</v>
          </cell>
          <cell r="F160" t="str">
            <v>0</v>
          </cell>
          <cell r="G160" t="str">
            <v>0,00</v>
          </cell>
          <cell r="H160" t="str">
            <v>0</v>
          </cell>
          <cell r="I160" t="str">
            <v>0,00</v>
          </cell>
        </row>
        <row r="161">
          <cell r="C161" t="str">
            <v>26</v>
          </cell>
          <cell r="D161" t="str">
            <v>384,06</v>
          </cell>
          <cell r="E161" t="str">
            <v>2.477,57</v>
          </cell>
          <cell r="F161" t="str">
            <v>0</v>
          </cell>
          <cell r="G161" t="str">
            <v>0,00</v>
          </cell>
          <cell r="H161" t="str">
            <v>1</v>
          </cell>
          <cell r="I161" t="str">
            <v>177,00</v>
          </cell>
        </row>
        <row r="162">
          <cell r="C162" t="str">
            <v>3</v>
          </cell>
          <cell r="D162" t="str">
            <v>2</v>
          </cell>
          <cell r="E162" t="str">
            <v>2</v>
          </cell>
          <cell r="F162" t="str">
            <v>0</v>
          </cell>
          <cell r="G162" t="str">
            <v>0</v>
          </cell>
          <cell r="H162" t="str">
            <v>0</v>
          </cell>
          <cell r="I162" t="str">
            <v>0</v>
          </cell>
        </row>
        <row r="163">
          <cell r="C163" t="str">
            <v>3</v>
          </cell>
          <cell r="D163" t="str">
            <v>2,00</v>
          </cell>
          <cell r="E163" t="str">
            <v>2,00</v>
          </cell>
          <cell r="F163" t="str">
            <v>0</v>
          </cell>
          <cell r="G163" t="str">
            <v>0,00</v>
          </cell>
          <cell r="H163" t="str">
            <v>0</v>
          </cell>
          <cell r="I163" t="str">
            <v>0,00</v>
          </cell>
        </row>
        <row r="164">
          <cell r="C164" t="str">
            <v>0</v>
          </cell>
          <cell r="D164" t="str">
            <v>0,00</v>
          </cell>
          <cell r="E164" t="str">
            <v>0,00</v>
          </cell>
          <cell r="F164" t="str">
            <v>0</v>
          </cell>
          <cell r="G164" t="str">
            <v>0,00</v>
          </cell>
          <cell r="H164" t="str">
            <v>0</v>
          </cell>
          <cell r="I164" t="str">
            <v>0,00</v>
          </cell>
        </row>
        <row r="165">
          <cell r="C165" t="str">
            <v>195.194</v>
          </cell>
          <cell r="D165" t="str">
            <v>98.725</v>
          </cell>
          <cell r="E165" t="str">
            <v>50.624</v>
          </cell>
          <cell r="F165" t="str">
            <v>1.265</v>
          </cell>
          <cell r="G165" t="str">
            <v>27.390</v>
          </cell>
          <cell r="H165" t="str">
            <v>1.101</v>
          </cell>
          <cell r="I165" t="str">
            <v>28.516</v>
          </cell>
        </row>
        <row r="166">
          <cell r="C166" t="str">
            <v>192.341</v>
          </cell>
          <cell r="D166" t="str">
            <v>96.172,84</v>
          </cell>
          <cell r="E166" t="str">
            <v>48.192,36</v>
          </cell>
          <cell r="F166" t="str">
            <v>1.165</v>
          </cell>
          <cell r="G166" t="str">
            <v>26.615,20</v>
          </cell>
          <cell r="H166" t="str">
            <v>1.065</v>
          </cell>
          <cell r="I166" t="str">
            <v>28.096,11</v>
          </cell>
        </row>
        <row r="167">
          <cell r="C167" t="str">
            <v>178</v>
          </cell>
          <cell r="D167" t="str">
            <v>253,00</v>
          </cell>
          <cell r="E167" t="str">
            <v>205,00</v>
          </cell>
          <cell r="F167" t="str">
            <v>0</v>
          </cell>
          <cell r="G167" t="str">
            <v>0,00</v>
          </cell>
          <cell r="H167" t="str">
            <v>2</v>
          </cell>
          <cell r="I167" t="str">
            <v>24,00</v>
          </cell>
        </row>
        <row r="168">
          <cell r="C168" t="str">
            <v>634</v>
          </cell>
          <cell r="D168" t="str">
            <v>332,55</v>
          </cell>
          <cell r="E168" t="str">
            <v>309,00</v>
          </cell>
          <cell r="F168" t="str">
            <v>5</v>
          </cell>
          <cell r="G168" t="str">
            <v>78,00</v>
          </cell>
          <cell r="H168" t="str">
            <v>6</v>
          </cell>
          <cell r="I168" t="str">
            <v>171,00</v>
          </cell>
        </row>
        <row r="169">
          <cell r="C169" t="str">
            <v>2.041</v>
          </cell>
          <cell r="D169" t="str">
            <v>1.966,75</v>
          </cell>
          <cell r="E169" t="str">
            <v>1.917,62</v>
          </cell>
          <cell r="F169" t="str">
            <v>95</v>
          </cell>
          <cell r="G169" t="str">
            <v>696,72</v>
          </cell>
          <cell r="H169" t="str">
            <v>28</v>
          </cell>
          <cell r="I169" t="str">
            <v>225,00</v>
          </cell>
        </row>
        <row r="170">
          <cell r="C170" t="str">
            <v>709.715</v>
          </cell>
          <cell r="D170" t="str">
            <v>4.407.701</v>
          </cell>
          <cell r="E170" t="str">
            <v>4.066.795</v>
          </cell>
          <cell r="F170" t="str">
            <v>32.314</v>
          </cell>
          <cell r="G170" t="str">
            <v>1.783.714</v>
          </cell>
          <cell r="H170" t="str">
            <v>18.806</v>
          </cell>
          <cell r="I170" t="str">
            <v>2.412.857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абела 12"/>
    </sheetNames>
    <sheetDataSet>
      <sheetData sheetId="0">
        <row r="3">
          <cell r="B3" t="str">
            <v>Македонија</v>
          </cell>
        </row>
        <row r="4">
          <cell r="B4">
            <v>1530761</v>
          </cell>
          <cell r="C4">
            <v>818738</v>
          </cell>
          <cell r="D4">
            <v>356926</v>
          </cell>
          <cell r="E4">
            <v>245630</v>
          </cell>
          <cell r="F4">
            <v>478982</v>
          </cell>
          <cell r="G4">
            <v>347911</v>
          </cell>
          <cell r="H4">
            <v>106379</v>
          </cell>
          <cell r="I4">
            <v>366590</v>
          </cell>
          <cell r="J4">
            <v>496805</v>
          </cell>
          <cell r="K4">
            <v>168668</v>
          </cell>
          <cell r="L4">
            <v>224695</v>
          </cell>
          <cell r="N4">
            <v>394773</v>
          </cell>
          <cell r="O4">
            <v>230684</v>
          </cell>
          <cell r="P4">
            <v>186733</v>
          </cell>
          <cell r="Q4">
            <v>306497</v>
          </cell>
        </row>
        <row r="5">
          <cell r="B5">
            <v>108489</v>
          </cell>
          <cell r="C5">
            <v>209915</v>
          </cell>
          <cell r="D5">
            <v>130053</v>
          </cell>
          <cell r="E5">
            <v>123294</v>
          </cell>
          <cell r="F5">
            <v>182990</v>
          </cell>
          <cell r="G5">
            <v>70816</v>
          </cell>
          <cell r="H5">
            <v>61999</v>
          </cell>
          <cell r="I5">
            <v>129478</v>
          </cell>
          <cell r="J5">
            <v>109851</v>
          </cell>
          <cell r="K5">
            <v>60712</v>
          </cell>
          <cell r="L5">
            <v>80113</v>
          </cell>
          <cell r="N5">
            <v>134653</v>
          </cell>
          <cell r="O5">
            <v>37644</v>
          </cell>
          <cell r="P5">
            <v>19356</v>
          </cell>
          <cell r="Q5">
            <v>1354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П-1(н.о.)"/>
    </sheetNames>
    <sheetDataSet>
      <sheetData sheetId="0">
        <row r="7">
          <cell r="A7" t="str">
            <v>КЛАСА 01 - Осигурување од последици на несреќен случај - НЕЗГОДА</v>
          </cell>
          <cell r="B7">
            <v>1</v>
          </cell>
        </row>
        <row r="8">
          <cell r="B8">
            <v>101</v>
          </cell>
        </row>
        <row r="9">
          <cell r="B9">
            <v>102</v>
          </cell>
        </row>
        <row r="10">
          <cell r="B10">
            <v>103</v>
          </cell>
        </row>
        <row r="11">
          <cell r="B11">
            <v>104</v>
          </cell>
        </row>
        <row r="12">
          <cell r="B12">
            <v>105</v>
          </cell>
        </row>
        <row r="13">
          <cell r="B13">
            <v>106</v>
          </cell>
        </row>
        <row r="14">
          <cell r="B14">
            <v>107</v>
          </cell>
        </row>
        <row r="15">
          <cell r="B15">
            <v>108</v>
          </cell>
        </row>
        <row r="16">
          <cell r="B16">
            <v>199</v>
          </cell>
        </row>
        <row r="17">
          <cell r="B17">
            <v>2</v>
          </cell>
        </row>
        <row r="18">
          <cell r="B18">
            <v>201</v>
          </cell>
        </row>
        <row r="19">
          <cell r="B19">
            <v>202</v>
          </cell>
        </row>
        <row r="20">
          <cell r="B20">
            <v>299</v>
          </cell>
        </row>
        <row r="21">
          <cell r="B21">
            <v>3</v>
          </cell>
        </row>
        <row r="22">
          <cell r="B22">
            <v>301</v>
          </cell>
        </row>
        <row r="23">
          <cell r="B23">
            <v>399</v>
          </cell>
        </row>
        <row r="24">
          <cell r="B24">
            <v>4</v>
          </cell>
        </row>
        <row r="25">
          <cell r="B25">
            <v>401</v>
          </cell>
        </row>
        <row r="26">
          <cell r="B26">
            <v>499</v>
          </cell>
        </row>
        <row r="27">
          <cell r="B27">
            <v>5</v>
          </cell>
        </row>
        <row r="28">
          <cell r="B28">
            <v>501</v>
          </cell>
        </row>
        <row r="29">
          <cell r="B29">
            <v>599</v>
          </cell>
        </row>
        <row r="30">
          <cell r="B30">
            <v>6</v>
          </cell>
        </row>
        <row r="31">
          <cell r="B31">
            <v>601</v>
          </cell>
        </row>
        <row r="32">
          <cell r="B32">
            <v>699</v>
          </cell>
        </row>
        <row r="33">
          <cell r="B33">
            <v>7</v>
          </cell>
        </row>
        <row r="34">
          <cell r="B34">
            <v>701</v>
          </cell>
        </row>
        <row r="35">
          <cell r="B35">
            <v>702</v>
          </cell>
        </row>
        <row r="36">
          <cell r="B36">
            <v>799</v>
          </cell>
        </row>
        <row r="37">
          <cell r="B37">
            <v>8</v>
          </cell>
        </row>
        <row r="38">
          <cell r="B38">
            <v>801</v>
          </cell>
        </row>
        <row r="39">
          <cell r="B39">
            <v>80101</v>
          </cell>
        </row>
        <row r="40">
          <cell r="B40">
            <v>80102</v>
          </cell>
        </row>
        <row r="41">
          <cell r="B41">
            <v>80103</v>
          </cell>
        </row>
        <row r="42">
          <cell r="B42">
            <v>80104</v>
          </cell>
        </row>
        <row r="43">
          <cell r="B43">
            <v>80105</v>
          </cell>
        </row>
        <row r="44">
          <cell r="B44">
            <v>80199</v>
          </cell>
        </row>
        <row r="45">
          <cell r="B45">
            <v>802</v>
          </cell>
        </row>
        <row r="46">
          <cell r="B46">
            <v>80201</v>
          </cell>
        </row>
        <row r="47">
          <cell r="B47">
            <v>80202</v>
          </cell>
        </row>
        <row r="48">
          <cell r="B48">
            <v>80203</v>
          </cell>
        </row>
        <row r="49">
          <cell r="B49">
            <v>80204</v>
          </cell>
        </row>
        <row r="50">
          <cell r="B50">
            <v>80205</v>
          </cell>
        </row>
        <row r="51">
          <cell r="B51">
            <v>80206</v>
          </cell>
        </row>
        <row r="52">
          <cell r="B52">
            <v>80299</v>
          </cell>
        </row>
        <row r="53">
          <cell r="B53">
            <v>9</v>
          </cell>
        </row>
        <row r="54">
          <cell r="B54">
            <v>901</v>
          </cell>
        </row>
        <row r="55">
          <cell r="B55">
            <v>90101</v>
          </cell>
        </row>
        <row r="56">
          <cell r="B56">
            <v>90102</v>
          </cell>
        </row>
        <row r="57">
          <cell r="B57">
            <v>90103</v>
          </cell>
        </row>
        <row r="58">
          <cell r="B58">
            <v>90104</v>
          </cell>
        </row>
        <row r="59">
          <cell r="B59">
            <v>90105</v>
          </cell>
        </row>
        <row r="60">
          <cell r="B60">
            <v>90199</v>
          </cell>
        </row>
        <row r="61">
          <cell r="B61">
            <v>902</v>
          </cell>
        </row>
        <row r="62">
          <cell r="B62">
            <v>90201</v>
          </cell>
        </row>
        <row r="63">
          <cell r="B63">
            <v>90202</v>
          </cell>
        </row>
        <row r="64">
          <cell r="B64">
            <v>90203</v>
          </cell>
        </row>
        <row r="65">
          <cell r="B65">
            <v>90204</v>
          </cell>
        </row>
        <row r="66">
          <cell r="B66">
            <v>90205</v>
          </cell>
        </row>
        <row r="67">
          <cell r="B67">
            <v>90206</v>
          </cell>
        </row>
        <row r="68">
          <cell r="B68">
            <v>90299</v>
          </cell>
        </row>
        <row r="69">
          <cell r="B69">
            <v>89</v>
          </cell>
        </row>
        <row r="70">
          <cell r="B70">
            <v>8901</v>
          </cell>
        </row>
        <row r="71">
          <cell r="B71">
            <v>890101</v>
          </cell>
        </row>
        <row r="72">
          <cell r="B72">
            <v>890102</v>
          </cell>
        </row>
        <row r="73">
          <cell r="B73">
            <v>890103</v>
          </cell>
        </row>
        <row r="74">
          <cell r="B74">
            <v>890104</v>
          </cell>
        </row>
        <row r="75">
          <cell r="B75">
            <v>890105</v>
          </cell>
        </row>
        <row r="76">
          <cell r="B76">
            <v>890199</v>
          </cell>
        </row>
        <row r="77">
          <cell r="B77">
            <v>8902</v>
          </cell>
        </row>
        <row r="78">
          <cell r="B78">
            <v>890201</v>
          </cell>
        </row>
        <row r="79">
          <cell r="B79">
            <v>890202</v>
          </cell>
        </row>
        <row r="80">
          <cell r="B80">
            <v>890203</v>
          </cell>
        </row>
        <row r="81">
          <cell r="B81">
            <v>890204</v>
          </cell>
        </row>
        <row r="82">
          <cell r="B82">
            <v>890205</v>
          </cell>
        </row>
        <row r="83">
          <cell r="B83">
            <v>890206</v>
          </cell>
        </row>
        <row r="84">
          <cell r="B84">
            <v>890299</v>
          </cell>
        </row>
        <row r="85">
          <cell r="B85">
            <v>10</v>
          </cell>
        </row>
        <row r="86">
          <cell r="B86">
            <v>1001</v>
          </cell>
        </row>
        <row r="87">
          <cell r="B87">
            <v>100101</v>
          </cell>
        </row>
        <row r="88">
          <cell r="B88">
            <v>100102</v>
          </cell>
        </row>
        <row r="89">
          <cell r="B89">
            <v>100103</v>
          </cell>
        </row>
        <row r="90">
          <cell r="B90">
            <v>100104</v>
          </cell>
        </row>
        <row r="91">
          <cell r="B91">
            <v>100105</v>
          </cell>
        </row>
        <row r="92">
          <cell r="B92">
            <v>100106</v>
          </cell>
        </row>
        <row r="93">
          <cell r="B93">
            <v>100107</v>
          </cell>
        </row>
        <row r="94">
          <cell r="B94">
            <v>100108</v>
          </cell>
        </row>
        <row r="95">
          <cell r="B95">
            <v>100109</v>
          </cell>
        </row>
        <row r="96">
          <cell r="B96">
            <v>100110</v>
          </cell>
        </row>
        <row r="97">
          <cell r="B97">
            <v>100111</v>
          </cell>
        </row>
        <row r="98">
          <cell r="B98">
            <v>100112</v>
          </cell>
        </row>
        <row r="99">
          <cell r="B99">
            <v>100113</v>
          </cell>
        </row>
        <row r="100">
          <cell r="B100">
            <v>1002</v>
          </cell>
        </row>
        <row r="101">
          <cell r="B101">
            <v>100201</v>
          </cell>
        </row>
        <row r="102">
          <cell r="B102">
            <v>100202</v>
          </cell>
        </row>
        <row r="103">
          <cell r="B103">
            <v>100203</v>
          </cell>
        </row>
        <row r="104">
          <cell r="B104">
            <v>100204</v>
          </cell>
        </row>
        <row r="105">
          <cell r="B105">
            <v>100205</v>
          </cell>
        </row>
        <row r="106">
          <cell r="B106">
            <v>100206</v>
          </cell>
        </row>
        <row r="107">
          <cell r="B107">
            <v>100207</v>
          </cell>
        </row>
        <row r="108">
          <cell r="B108">
            <v>100208</v>
          </cell>
        </row>
        <row r="109">
          <cell r="B109">
            <v>1003</v>
          </cell>
        </row>
        <row r="110">
          <cell r="B110">
            <v>100301</v>
          </cell>
        </row>
        <row r="111">
          <cell r="B111">
            <v>100302</v>
          </cell>
        </row>
        <row r="112">
          <cell r="B112">
            <v>100303</v>
          </cell>
        </row>
        <row r="113">
          <cell r="B113">
            <v>100304</v>
          </cell>
        </row>
        <row r="114">
          <cell r="B114">
            <v>100305</v>
          </cell>
        </row>
        <row r="115">
          <cell r="B115">
            <v>100306</v>
          </cell>
        </row>
        <row r="116">
          <cell r="B116">
            <v>100307</v>
          </cell>
        </row>
        <row r="117">
          <cell r="B117">
            <v>100308</v>
          </cell>
        </row>
        <row r="118">
          <cell r="B118">
            <v>1004</v>
          </cell>
        </row>
        <row r="119">
          <cell r="B119">
            <v>1005</v>
          </cell>
        </row>
        <row r="120">
          <cell r="B120">
            <v>1099</v>
          </cell>
        </row>
        <row r="121">
          <cell r="B121">
            <v>11</v>
          </cell>
        </row>
        <row r="122">
          <cell r="B122">
            <v>1101</v>
          </cell>
        </row>
        <row r="123">
          <cell r="B123">
            <v>1102</v>
          </cell>
        </row>
        <row r="124">
          <cell r="B124">
            <v>1199</v>
          </cell>
        </row>
        <row r="125">
          <cell r="B125">
            <v>12</v>
          </cell>
        </row>
        <row r="126">
          <cell r="B126">
            <v>1201</v>
          </cell>
        </row>
        <row r="127">
          <cell r="B127">
            <v>1202</v>
          </cell>
        </row>
        <row r="128">
          <cell r="B128">
            <v>1299</v>
          </cell>
        </row>
        <row r="129">
          <cell r="B129">
            <v>13</v>
          </cell>
        </row>
        <row r="130">
          <cell r="B130">
            <v>1301</v>
          </cell>
        </row>
        <row r="131">
          <cell r="B131">
            <v>1302</v>
          </cell>
        </row>
        <row r="132">
          <cell r="B132">
            <v>1303</v>
          </cell>
        </row>
        <row r="133">
          <cell r="B133">
            <v>1304</v>
          </cell>
        </row>
        <row r="134">
          <cell r="B134">
            <v>1305</v>
          </cell>
        </row>
        <row r="135">
          <cell r="B135">
            <v>1306</v>
          </cell>
        </row>
        <row r="136">
          <cell r="B136">
            <v>1307</v>
          </cell>
        </row>
        <row r="137">
          <cell r="B137">
            <v>1308</v>
          </cell>
        </row>
        <row r="138">
          <cell r="B138">
            <v>1309</v>
          </cell>
        </row>
        <row r="139">
          <cell r="B139">
            <v>1310</v>
          </cell>
        </row>
        <row r="140">
          <cell r="B140">
            <v>1311</v>
          </cell>
        </row>
        <row r="141">
          <cell r="B141">
            <v>1312</v>
          </cell>
        </row>
        <row r="142">
          <cell r="B142">
            <v>1313</v>
          </cell>
        </row>
        <row r="143">
          <cell r="B143">
            <v>1314</v>
          </cell>
        </row>
        <row r="144">
          <cell r="B144">
            <v>1315</v>
          </cell>
        </row>
        <row r="145">
          <cell r="B145">
            <v>1316</v>
          </cell>
        </row>
        <row r="146">
          <cell r="B146">
            <v>1317</v>
          </cell>
        </row>
        <row r="147">
          <cell r="B147">
            <v>1318</v>
          </cell>
        </row>
        <row r="148">
          <cell r="B148">
            <v>1388</v>
          </cell>
        </row>
        <row r="149">
          <cell r="B149">
            <v>1399</v>
          </cell>
        </row>
        <row r="150">
          <cell r="B150">
            <v>14</v>
          </cell>
        </row>
        <row r="151">
          <cell r="B151">
            <v>1401</v>
          </cell>
        </row>
        <row r="152">
          <cell r="B152">
            <v>1402</v>
          </cell>
        </row>
        <row r="153">
          <cell r="B153">
            <v>1403</v>
          </cell>
        </row>
        <row r="154">
          <cell r="B154">
            <v>1499</v>
          </cell>
        </row>
        <row r="155">
          <cell r="B155">
            <v>15</v>
          </cell>
        </row>
        <row r="156">
          <cell r="B156">
            <v>1501</v>
          </cell>
        </row>
        <row r="157">
          <cell r="B157">
            <v>1599</v>
          </cell>
        </row>
        <row r="158">
          <cell r="B158">
            <v>16</v>
          </cell>
        </row>
        <row r="159">
          <cell r="B159">
            <v>1601</v>
          </cell>
        </row>
        <row r="160">
          <cell r="B160">
            <v>1602</v>
          </cell>
        </row>
        <row r="161">
          <cell r="B161">
            <v>1603</v>
          </cell>
        </row>
        <row r="162">
          <cell r="B162">
            <v>1604</v>
          </cell>
        </row>
        <row r="163">
          <cell r="B163">
            <v>1699</v>
          </cell>
        </row>
        <row r="164">
          <cell r="B164">
            <v>17</v>
          </cell>
        </row>
        <row r="165">
          <cell r="B165">
            <v>1701</v>
          </cell>
        </row>
        <row r="166">
          <cell r="B166">
            <v>1799</v>
          </cell>
        </row>
        <row r="167">
          <cell r="B167">
            <v>18</v>
          </cell>
        </row>
        <row r="168">
          <cell r="B168">
            <v>1801</v>
          </cell>
        </row>
        <row r="169">
          <cell r="B169">
            <v>1802</v>
          </cell>
        </row>
        <row r="170">
          <cell r="B170">
            <v>1803</v>
          </cell>
        </row>
        <row r="171">
          <cell r="B171">
            <v>1899</v>
          </cell>
        </row>
        <row r="172">
          <cell r="B1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showGridLines="0" tabSelected="1" zoomScale="80" zoomScaleNormal="80" workbookViewId="0" topLeftCell="A1">
      <selection activeCell="S31" sqref="S31"/>
    </sheetView>
  </sheetViews>
  <sheetFormatPr defaultColWidth="9.140625" defaultRowHeight="15"/>
  <sheetData>
    <row r="1" spans="1:11" ht="15.75" thickTop="1">
      <c r="A1" s="21"/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15">
      <c r="A2" s="24"/>
      <c r="B2" s="1"/>
      <c r="C2" s="1"/>
      <c r="D2" s="1"/>
      <c r="E2" s="1"/>
      <c r="F2" s="1"/>
      <c r="G2" s="1"/>
      <c r="H2" s="1"/>
      <c r="I2" s="1"/>
      <c r="J2" s="1"/>
      <c r="K2" s="25"/>
    </row>
    <row r="3" spans="1:11" ht="15">
      <c r="A3" s="24"/>
      <c r="B3" s="1"/>
      <c r="C3" s="1"/>
      <c r="D3" s="1"/>
      <c r="E3" s="1"/>
      <c r="F3" s="137"/>
      <c r="G3" s="1"/>
      <c r="H3" s="1"/>
      <c r="I3" s="1"/>
      <c r="J3" s="1"/>
      <c r="K3" s="25"/>
    </row>
    <row r="4" spans="1:11" ht="21" customHeight="1">
      <c r="A4" s="24"/>
      <c r="B4" s="1"/>
      <c r="C4" s="1"/>
      <c r="D4" s="1"/>
      <c r="E4" s="1"/>
      <c r="F4" s="297" t="s">
        <v>13</v>
      </c>
      <c r="G4" s="297"/>
      <c r="H4" s="297"/>
      <c r="I4" s="1"/>
      <c r="J4" s="1"/>
      <c r="K4" s="25"/>
    </row>
    <row r="5" spans="1:11" ht="21" customHeight="1">
      <c r="A5" s="24"/>
      <c r="B5" s="1"/>
      <c r="C5" s="1"/>
      <c r="D5" s="1"/>
      <c r="E5" s="1"/>
      <c r="F5" s="297"/>
      <c r="G5" s="297"/>
      <c r="H5" s="297"/>
      <c r="I5" s="1"/>
      <c r="J5" s="1"/>
      <c r="K5" s="25"/>
    </row>
    <row r="6" spans="1:11" ht="21" customHeight="1">
      <c r="A6" s="24"/>
      <c r="B6" s="1"/>
      <c r="C6" s="1"/>
      <c r="D6" s="1"/>
      <c r="E6" s="1"/>
      <c r="F6" s="297"/>
      <c r="G6" s="297"/>
      <c r="H6" s="297"/>
      <c r="I6" s="1"/>
      <c r="J6" s="1"/>
      <c r="K6" s="25"/>
    </row>
    <row r="7" spans="1:11" ht="21">
      <c r="A7" s="24"/>
      <c r="B7" s="1"/>
      <c r="C7" s="1"/>
      <c r="D7" s="1"/>
      <c r="E7" s="1"/>
      <c r="F7" s="213"/>
      <c r="G7" s="213"/>
      <c r="H7" s="213"/>
      <c r="I7" s="1"/>
      <c r="J7" s="1"/>
      <c r="K7" s="25"/>
    </row>
    <row r="8" spans="1:11" ht="21">
      <c r="A8" s="24"/>
      <c r="B8" s="1"/>
      <c r="C8" s="1"/>
      <c r="D8" s="1"/>
      <c r="E8" s="1"/>
      <c r="F8" s="136"/>
      <c r="G8" s="136"/>
      <c r="H8" s="1"/>
      <c r="I8" s="1"/>
      <c r="J8" s="1"/>
      <c r="K8" s="25"/>
    </row>
    <row r="9" spans="1:11" ht="15" customHeight="1">
      <c r="A9" s="298" t="s">
        <v>14</v>
      </c>
      <c r="B9" s="299"/>
      <c r="C9" s="299"/>
      <c r="D9" s="299"/>
      <c r="E9" s="299"/>
      <c r="F9" s="299"/>
      <c r="G9" s="299"/>
      <c r="H9" s="299"/>
      <c r="I9" s="299"/>
      <c r="J9" s="299"/>
      <c r="K9" s="300"/>
    </row>
    <row r="10" spans="1:11" ht="15" customHeight="1">
      <c r="A10" s="298"/>
      <c r="B10" s="299"/>
      <c r="C10" s="299"/>
      <c r="D10" s="299"/>
      <c r="E10" s="299"/>
      <c r="F10" s="299"/>
      <c r="G10" s="299"/>
      <c r="H10" s="299"/>
      <c r="I10" s="299"/>
      <c r="J10" s="299"/>
      <c r="K10" s="300"/>
    </row>
    <row r="11" spans="1:11" ht="25.5" customHeight="1">
      <c r="A11" s="108"/>
      <c r="B11" s="106"/>
      <c r="C11" s="106"/>
      <c r="D11" s="106"/>
      <c r="E11" s="106"/>
      <c r="F11" s="106"/>
      <c r="G11" s="106"/>
      <c r="H11" s="106"/>
      <c r="I11" s="106"/>
      <c r="J11" s="106"/>
      <c r="K11" s="107"/>
    </row>
    <row r="12" spans="1:11" ht="15" customHeight="1">
      <c r="A12" s="108"/>
      <c r="B12" s="106"/>
      <c r="C12" s="106"/>
      <c r="D12" s="106"/>
      <c r="E12" s="106"/>
      <c r="F12" s="106"/>
      <c r="G12" s="106"/>
      <c r="H12" s="106"/>
      <c r="I12" s="106"/>
      <c r="J12" s="106"/>
      <c r="K12" s="107"/>
    </row>
    <row r="13" spans="1:11" ht="15" customHeight="1">
      <c r="A13" s="108"/>
      <c r="B13" s="106"/>
      <c r="C13" s="106"/>
      <c r="D13" s="106"/>
      <c r="E13" s="106"/>
      <c r="F13" s="106"/>
      <c r="G13" s="106"/>
      <c r="H13" s="106"/>
      <c r="I13" s="106"/>
      <c r="J13" s="106"/>
      <c r="K13" s="107"/>
    </row>
    <row r="14" spans="1:11" ht="15" customHeight="1">
      <c r="A14" s="108"/>
      <c r="B14" s="106"/>
      <c r="C14" s="106"/>
      <c r="D14" s="106"/>
      <c r="E14" s="106"/>
      <c r="F14" s="106"/>
      <c r="G14" s="106"/>
      <c r="H14" s="106"/>
      <c r="I14" s="106"/>
      <c r="J14" s="106"/>
      <c r="K14" s="107"/>
    </row>
    <row r="15" spans="1:11" ht="15" customHeight="1">
      <c r="A15" s="108"/>
      <c r="B15" s="106"/>
      <c r="C15" s="106"/>
      <c r="D15" s="106"/>
      <c r="E15" s="106"/>
      <c r="F15" s="106"/>
      <c r="G15" s="106"/>
      <c r="H15" s="106"/>
      <c r="I15" s="106"/>
      <c r="J15" s="106"/>
      <c r="K15" s="107"/>
    </row>
    <row r="16" spans="1:11" ht="15" customHeight="1">
      <c r="A16" s="108"/>
      <c r="B16" s="106"/>
      <c r="C16" s="106"/>
      <c r="D16" s="106"/>
      <c r="E16" s="106"/>
      <c r="F16" s="106"/>
      <c r="G16" s="106"/>
      <c r="H16" s="106"/>
      <c r="I16" s="106"/>
      <c r="J16" s="106"/>
      <c r="K16" s="107"/>
    </row>
    <row r="17" spans="1:11" ht="15" customHeight="1">
      <c r="A17" s="108"/>
      <c r="B17" s="106"/>
      <c r="C17" s="106"/>
      <c r="D17" s="106"/>
      <c r="E17" s="106"/>
      <c r="F17" s="106"/>
      <c r="G17" s="106"/>
      <c r="H17" s="106"/>
      <c r="I17" s="106"/>
      <c r="J17" s="106"/>
      <c r="K17" s="107"/>
    </row>
    <row r="18" spans="1:11" ht="15" customHeight="1">
      <c r="A18" s="292" t="s">
        <v>262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4"/>
    </row>
    <row r="19" spans="1:11" ht="15" customHeight="1">
      <c r="A19" s="292"/>
      <c r="B19" s="293"/>
      <c r="C19" s="293"/>
      <c r="D19" s="293"/>
      <c r="E19" s="293"/>
      <c r="F19" s="293"/>
      <c r="G19" s="293"/>
      <c r="H19" s="293"/>
      <c r="I19" s="293"/>
      <c r="J19" s="293"/>
      <c r="K19" s="294"/>
    </row>
    <row r="20" spans="1:11" ht="15" customHeight="1">
      <c r="A20" s="292"/>
      <c r="B20" s="293"/>
      <c r="C20" s="293"/>
      <c r="D20" s="293"/>
      <c r="E20" s="293"/>
      <c r="F20" s="293"/>
      <c r="G20" s="293"/>
      <c r="H20" s="293"/>
      <c r="I20" s="293"/>
      <c r="J20" s="293"/>
      <c r="K20" s="294"/>
    </row>
    <row r="21" spans="1:11" ht="15" customHeight="1">
      <c r="A21" s="292"/>
      <c r="B21" s="293"/>
      <c r="C21" s="293"/>
      <c r="D21" s="293"/>
      <c r="E21" s="293"/>
      <c r="F21" s="293"/>
      <c r="G21" s="293"/>
      <c r="H21" s="293"/>
      <c r="I21" s="293"/>
      <c r="J21" s="293"/>
      <c r="K21" s="294"/>
    </row>
    <row r="22" spans="1:11" ht="15" customHeight="1">
      <c r="A22" s="292"/>
      <c r="B22" s="293"/>
      <c r="C22" s="293"/>
      <c r="D22" s="293"/>
      <c r="E22" s="293"/>
      <c r="F22" s="293"/>
      <c r="G22" s="293"/>
      <c r="H22" s="293"/>
      <c r="I22" s="293"/>
      <c r="J22" s="293"/>
      <c r="K22" s="294"/>
    </row>
    <row r="23" spans="1:11" ht="15" customHeight="1">
      <c r="A23" s="292"/>
      <c r="B23" s="293"/>
      <c r="C23" s="293"/>
      <c r="D23" s="293"/>
      <c r="E23" s="293"/>
      <c r="F23" s="293"/>
      <c r="G23" s="293"/>
      <c r="H23" s="293"/>
      <c r="I23" s="293"/>
      <c r="J23" s="293"/>
      <c r="K23" s="294"/>
    </row>
    <row r="24" spans="1:11" ht="15" customHeight="1">
      <c r="A24" s="292"/>
      <c r="B24" s="293"/>
      <c r="C24" s="293"/>
      <c r="D24" s="293"/>
      <c r="E24" s="293"/>
      <c r="F24" s="293"/>
      <c r="G24" s="293"/>
      <c r="H24" s="293"/>
      <c r="I24" s="293"/>
      <c r="J24" s="293"/>
      <c r="K24" s="294"/>
    </row>
    <row r="25" spans="1:11" ht="15" customHeight="1">
      <c r="A25" s="24"/>
      <c r="B25" s="1"/>
      <c r="C25" s="1"/>
      <c r="D25" s="1"/>
      <c r="E25" s="1"/>
      <c r="F25" s="1"/>
      <c r="G25" s="1"/>
      <c r="H25" s="1"/>
      <c r="I25" s="1"/>
      <c r="J25" s="1"/>
      <c r="K25" s="25"/>
    </row>
    <row r="26" spans="1:11" ht="15">
      <c r="A26" s="24"/>
      <c r="B26" s="1"/>
      <c r="C26" s="1"/>
      <c r="D26" s="1"/>
      <c r="E26" s="1"/>
      <c r="F26" s="1"/>
      <c r="G26" s="1"/>
      <c r="H26" s="1"/>
      <c r="I26" s="1"/>
      <c r="J26" s="1"/>
      <c r="K26" s="25"/>
    </row>
    <row r="27" spans="1:11" ht="15">
      <c r="A27" s="24"/>
      <c r="B27" s="1"/>
      <c r="C27" s="1"/>
      <c r="D27" s="1"/>
      <c r="E27" s="1"/>
      <c r="F27" s="1"/>
      <c r="G27" s="1"/>
      <c r="H27" s="1"/>
      <c r="I27" s="1"/>
      <c r="J27" s="1"/>
      <c r="K27" s="25"/>
    </row>
    <row r="28" spans="1:11" ht="15">
      <c r="A28" s="24"/>
      <c r="B28" s="1"/>
      <c r="C28" s="1"/>
      <c r="D28" s="1"/>
      <c r="E28" s="1"/>
      <c r="F28" s="1"/>
      <c r="G28" s="1"/>
      <c r="H28" s="1"/>
      <c r="I28" s="1"/>
      <c r="J28" s="1"/>
      <c r="K28" s="25"/>
    </row>
    <row r="29" spans="1:11" ht="15">
      <c r="A29" s="24"/>
      <c r="B29" s="1"/>
      <c r="C29" s="1"/>
      <c r="D29" s="1"/>
      <c r="E29" s="1"/>
      <c r="F29" s="1"/>
      <c r="G29" s="1"/>
      <c r="H29" s="1"/>
      <c r="I29" s="1"/>
      <c r="J29" s="1"/>
      <c r="K29" s="25"/>
    </row>
    <row r="30" spans="1:11" ht="15">
      <c r="A30" s="24"/>
      <c r="B30" s="1"/>
      <c r="C30" s="1"/>
      <c r="D30" s="1"/>
      <c r="E30" s="1"/>
      <c r="F30" s="1"/>
      <c r="G30" s="1"/>
      <c r="H30" s="1"/>
      <c r="I30" s="1"/>
      <c r="J30" s="1"/>
      <c r="K30" s="25"/>
    </row>
    <row r="31" spans="1:11" ht="15">
      <c r="A31" s="24"/>
      <c r="B31" s="1"/>
      <c r="C31" s="1"/>
      <c r="D31" s="1"/>
      <c r="E31" s="1"/>
      <c r="F31" s="1"/>
      <c r="G31" s="1"/>
      <c r="H31" s="1"/>
      <c r="I31" s="1"/>
      <c r="J31" s="1"/>
      <c r="K31" s="25"/>
    </row>
    <row r="32" spans="1:11" ht="15">
      <c r="A32" s="24"/>
      <c r="B32" s="1"/>
      <c r="C32" s="1"/>
      <c r="D32" s="1"/>
      <c r="E32" s="1"/>
      <c r="F32" s="1"/>
      <c r="G32" s="16"/>
      <c r="H32" s="1"/>
      <c r="I32" s="1"/>
      <c r="J32" s="1"/>
      <c r="K32" s="25"/>
    </row>
    <row r="33" spans="1:11" ht="15">
      <c r="A33" s="24"/>
      <c r="B33" s="1"/>
      <c r="C33" s="1"/>
      <c r="D33" s="1"/>
      <c r="E33" s="1"/>
      <c r="F33" s="1"/>
      <c r="G33" s="1"/>
      <c r="H33" s="1"/>
      <c r="I33" s="1"/>
      <c r="J33" s="1"/>
      <c r="K33" s="25"/>
    </row>
    <row r="34" spans="1:11" ht="15">
      <c r="A34" s="24"/>
      <c r="B34" s="1"/>
      <c r="C34" s="1"/>
      <c r="D34" s="1"/>
      <c r="E34" s="1"/>
      <c r="F34" s="1"/>
      <c r="G34" s="1"/>
      <c r="H34" s="1"/>
      <c r="I34" s="1"/>
      <c r="J34" s="1"/>
      <c r="K34" s="25"/>
    </row>
    <row r="35" spans="1:11" ht="15">
      <c r="A35" s="24"/>
      <c r="B35" s="1"/>
      <c r="C35" s="1"/>
      <c r="D35" s="1"/>
      <c r="E35" s="1"/>
      <c r="F35" s="1"/>
      <c r="G35" s="1"/>
      <c r="H35" s="1"/>
      <c r="I35" s="1"/>
      <c r="J35" s="1"/>
      <c r="K35" s="25"/>
    </row>
    <row r="36" spans="1:11" ht="15">
      <c r="A36" s="24"/>
      <c r="B36" s="1"/>
      <c r="C36" s="1"/>
      <c r="D36" s="1"/>
      <c r="E36" s="1"/>
      <c r="F36" s="1"/>
      <c r="G36" s="1"/>
      <c r="H36" s="1"/>
      <c r="I36" s="1"/>
      <c r="J36" s="1"/>
      <c r="K36" s="25"/>
    </row>
    <row r="37" spans="1:11" ht="15">
      <c r="A37" s="24"/>
      <c r="B37" s="1"/>
      <c r="C37" s="1"/>
      <c r="D37" s="1"/>
      <c r="E37" s="1"/>
      <c r="F37" s="1"/>
      <c r="G37" s="1"/>
      <c r="H37" s="1"/>
      <c r="I37" s="1"/>
      <c r="J37" s="1"/>
      <c r="K37" s="25"/>
    </row>
    <row r="38" spans="1:11" ht="15">
      <c r="A38" s="24"/>
      <c r="B38" s="1"/>
      <c r="C38" s="1"/>
      <c r="D38" s="1"/>
      <c r="E38" s="1"/>
      <c r="F38" s="1"/>
      <c r="G38" s="1"/>
      <c r="H38" s="1"/>
      <c r="I38" s="1"/>
      <c r="J38" s="1"/>
      <c r="K38" s="25"/>
    </row>
    <row r="39" spans="1:11" ht="15">
      <c r="A39" s="24"/>
      <c r="B39" s="1"/>
      <c r="C39" s="1"/>
      <c r="D39" s="1"/>
      <c r="E39" s="1"/>
      <c r="F39" s="1"/>
      <c r="G39" s="1"/>
      <c r="H39" s="1"/>
      <c r="I39" s="1"/>
      <c r="J39" s="1"/>
      <c r="K39" s="25"/>
    </row>
    <row r="40" spans="1:11" ht="15">
      <c r="A40" s="24"/>
      <c r="B40" s="1"/>
      <c r="C40" s="1"/>
      <c r="D40" s="1"/>
      <c r="E40" s="1"/>
      <c r="F40" s="1"/>
      <c r="G40" s="1"/>
      <c r="H40" s="1"/>
      <c r="I40" s="1"/>
      <c r="J40" s="1"/>
      <c r="K40" s="25"/>
    </row>
    <row r="41" spans="1:11" ht="15">
      <c r="A41" s="24"/>
      <c r="B41" s="1"/>
      <c r="C41" s="1"/>
      <c r="D41" s="1"/>
      <c r="E41" s="1"/>
      <c r="F41" s="1"/>
      <c r="G41" s="1"/>
      <c r="H41" s="1"/>
      <c r="I41" s="1"/>
      <c r="J41" s="1"/>
      <c r="K41" s="25"/>
    </row>
    <row r="42" spans="1:11" ht="15">
      <c r="A42" s="24"/>
      <c r="B42" s="1"/>
      <c r="C42" s="1"/>
      <c r="D42" s="1"/>
      <c r="E42" s="1"/>
      <c r="F42" s="1"/>
      <c r="G42" s="1"/>
      <c r="H42" s="1"/>
      <c r="I42" s="1"/>
      <c r="J42" s="1"/>
      <c r="K42" s="25"/>
    </row>
    <row r="43" spans="1:11" ht="15">
      <c r="A43" s="24"/>
      <c r="B43" s="1"/>
      <c r="C43" s="1"/>
      <c r="D43" s="1"/>
      <c r="E43" s="1"/>
      <c r="F43" s="1"/>
      <c r="G43" s="1"/>
      <c r="H43" s="1"/>
      <c r="I43" s="1"/>
      <c r="J43" s="1"/>
      <c r="K43" s="25"/>
    </row>
    <row r="44" spans="1:11" ht="15">
      <c r="A44" s="24"/>
      <c r="B44" s="1"/>
      <c r="C44" s="1"/>
      <c r="D44" s="1"/>
      <c r="E44" s="1"/>
      <c r="F44" s="1"/>
      <c r="G44" s="1"/>
      <c r="H44" s="1"/>
      <c r="I44" s="1"/>
      <c r="J44" s="1"/>
      <c r="K44" s="25"/>
    </row>
    <row r="45" spans="1:11" ht="15">
      <c r="A45" s="24"/>
      <c r="B45" s="1"/>
      <c r="C45" s="1"/>
      <c r="D45" s="1"/>
      <c r="E45" s="1"/>
      <c r="F45" s="1"/>
      <c r="G45" s="1"/>
      <c r="H45" s="1"/>
      <c r="I45" s="1"/>
      <c r="J45" s="1"/>
      <c r="K45" s="25"/>
    </row>
    <row r="46" spans="1:11" ht="18.75" customHeight="1">
      <c r="A46" s="24"/>
      <c r="B46" s="1"/>
      <c r="C46" s="1"/>
      <c r="D46" s="295" t="s">
        <v>15</v>
      </c>
      <c r="E46" s="295"/>
      <c r="F46" s="295"/>
      <c r="G46" s="295"/>
      <c r="H46" s="295"/>
      <c r="I46" s="1"/>
      <c r="J46" s="1"/>
      <c r="K46" s="25"/>
    </row>
    <row r="47" spans="1:11" ht="15">
      <c r="A47" s="24"/>
      <c r="B47" s="1"/>
      <c r="C47" s="1"/>
      <c r="D47" s="1"/>
      <c r="E47" s="1"/>
      <c r="F47" s="1"/>
      <c r="G47" s="1"/>
      <c r="H47" s="1"/>
      <c r="I47" s="1"/>
      <c r="J47" s="1"/>
      <c r="K47" s="25"/>
    </row>
    <row r="48" spans="1:11" ht="15">
      <c r="A48" s="24"/>
      <c r="B48" s="1"/>
      <c r="C48" s="1"/>
      <c r="D48" s="1"/>
      <c r="E48" s="1"/>
      <c r="F48" s="1"/>
      <c r="G48" s="1"/>
      <c r="H48" s="1"/>
      <c r="I48" s="1"/>
      <c r="J48" s="1"/>
      <c r="K48" s="25"/>
    </row>
    <row r="49" spans="1:11" ht="15">
      <c r="A49" s="24"/>
      <c r="B49" s="1"/>
      <c r="C49" s="1"/>
      <c r="D49" s="1"/>
      <c r="E49" s="1"/>
      <c r="F49" s="1"/>
      <c r="G49" s="1"/>
      <c r="H49" s="1"/>
      <c r="I49" s="1"/>
      <c r="J49" s="1"/>
      <c r="K49" s="25"/>
    </row>
    <row r="50" spans="1:11" ht="15.75" thickBot="1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8"/>
    </row>
    <row r="51" ht="15.75" thickTop="1"/>
    <row r="52" spans="1:11" ht="15" customHeight="1">
      <c r="A52" s="296" t="s">
        <v>263</v>
      </c>
      <c r="B52" s="296"/>
      <c r="C52" s="296"/>
      <c r="D52" s="296"/>
      <c r="E52" s="296"/>
      <c r="F52" s="296"/>
      <c r="G52" s="296"/>
      <c r="H52" s="296"/>
      <c r="I52" s="296"/>
      <c r="J52" s="296"/>
      <c r="K52" s="296"/>
    </row>
    <row r="53" spans="1:11" ht="15">
      <c r="A53" s="296"/>
      <c r="B53" s="296"/>
      <c r="C53" s="296"/>
      <c r="D53" s="296"/>
      <c r="E53" s="296"/>
      <c r="F53" s="296"/>
      <c r="G53" s="296"/>
      <c r="H53" s="296"/>
      <c r="I53" s="296"/>
      <c r="J53" s="296"/>
      <c r="K53" s="296"/>
    </row>
    <row r="54" spans="1:11" ht="15">
      <c r="A54" s="296"/>
      <c r="B54" s="296"/>
      <c r="C54" s="296"/>
      <c r="D54" s="296"/>
      <c r="E54" s="296"/>
      <c r="F54" s="296"/>
      <c r="G54" s="296"/>
      <c r="H54" s="296"/>
      <c r="I54" s="296"/>
      <c r="J54" s="296"/>
      <c r="K54" s="296"/>
    </row>
    <row r="55" spans="1:11" ht="45" customHeight="1">
      <c r="A55" s="296"/>
      <c r="B55" s="296"/>
      <c r="C55" s="296"/>
      <c r="D55" s="296"/>
      <c r="E55" s="296"/>
      <c r="F55" s="296"/>
      <c r="G55" s="296"/>
      <c r="H55" s="296"/>
      <c r="I55" s="296"/>
      <c r="J55" s="296"/>
      <c r="K55" s="296"/>
    </row>
  </sheetData>
  <mergeCells count="5">
    <mergeCell ref="A18:K24"/>
    <mergeCell ref="D46:H46"/>
    <mergeCell ref="A52:K55"/>
    <mergeCell ref="F4:H6"/>
    <mergeCell ref="A9:K10"/>
  </mergeCells>
  <printOptions horizontalCentered="1" verticalCentered="1"/>
  <pageMargins left="0.6299212598425197" right="0.6299212598425197" top="0" bottom="0" header="0.31496062992125984" footer="0.31496062992125984"/>
  <pageSetup fitToHeight="1" fitToWidth="1" horizontalDpi="600" verticalDpi="600" orientation="portrait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workbookViewId="0" topLeftCell="A1">
      <selection activeCell="C27" sqref="C27"/>
    </sheetView>
  </sheetViews>
  <sheetFormatPr defaultColWidth="9.140625" defaultRowHeight="15"/>
  <cols>
    <col min="1" max="1" width="8.28125" style="0" customWidth="1"/>
    <col min="2" max="2" width="28.57421875" style="0" bestFit="1" customWidth="1"/>
    <col min="3" max="3" width="14.421875" style="0" bestFit="1" customWidth="1"/>
    <col min="4" max="4" width="14.57421875" style="0" customWidth="1"/>
    <col min="5" max="5" width="15.8515625" style="0" customWidth="1"/>
    <col min="6" max="6" width="10.28125" style="0" customWidth="1"/>
    <col min="7" max="7" width="9.140625" style="0" customWidth="1"/>
    <col min="8" max="8" width="22.421875" style="0" customWidth="1"/>
  </cols>
  <sheetData>
    <row r="1" spans="1:7" ht="18.75">
      <c r="A1" s="317" t="s">
        <v>80</v>
      </c>
      <c r="B1" s="317"/>
      <c r="C1" s="317"/>
      <c r="D1" s="317"/>
      <c r="E1" s="317"/>
      <c r="F1" s="69"/>
      <c r="G1" s="69"/>
    </row>
    <row r="2" ht="15.75" thickBot="1">
      <c r="E2" s="2" t="s">
        <v>5</v>
      </c>
    </row>
    <row r="3" spans="1:11" ht="39" customHeight="1" thickBot="1">
      <c r="A3" s="126" t="s">
        <v>33</v>
      </c>
      <c r="B3" s="126" t="s">
        <v>75</v>
      </c>
      <c r="C3" s="126" t="s">
        <v>242</v>
      </c>
      <c r="D3" s="126" t="s">
        <v>243</v>
      </c>
      <c r="E3" s="127" t="s">
        <v>244</v>
      </c>
      <c r="F3" s="3"/>
      <c r="H3" s="3"/>
      <c r="I3" s="3"/>
      <c r="J3" s="3"/>
      <c r="K3" s="3"/>
    </row>
    <row r="4" spans="1:8" ht="15.75" thickTop="1">
      <c r="A4" s="128"/>
      <c r="B4" s="129" t="s">
        <v>49</v>
      </c>
      <c r="C4" s="265">
        <f>'[7]8'!C4</f>
        <v>752319</v>
      </c>
      <c r="D4" s="265">
        <f>'[7]8'!D4</f>
        <v>427946</v>
      </c>
      <c r="E4" s="266">
        <f>'[7]8'!E4</f>
        <v>712876</v>
      </c>
      <c r="F4" s="193"/>
      <c r="H4" s="3"/>
    </row>
    <row r="5" spans="1:14" ht="15">
      <c r="A5" s="114">
        <v>1</v>
      </c>
      <c r="B5" s="70" t="s">
        <v>6</v>
      </c>
      <c r="C5" s="267">
        <f>'[7]8'!C5</f>
        <v>96028</v>
      </c>
      <c r="D5" s="267">
        <f>'[7]8'!D5</f>
        <v>73708</v>
      </c>
      <c r="E5" s="268">
        <f>'[7]8'!E5</f>
        <v>76337</v>
      </c>
      <c r="F5" s="193"/>
      <c r="G5" s="193"/>
      <c r="J5" s="4"/>
      <c r="K5" s="4"/>
      <c r="L5" s="4"/>
      <c r="N5" s="5"/>
    </row>
    <row r="6" spans="1:14" ht="15">
      <c r="A6" s="114">
        <v>2</v>
      </c>
      <c r="B6" s="70" t="s">
        <v>1</v>
      </c>
      <c r="C6" s="267">
        <f>'[7]8'!C6</f>
        <v>107996</v>
      </c>
      <c r="D6" s="267">
        <f>'[7]8'!D6</f>
        <v>41141</v>
      </c>
      <c r="E6" s="268">
        <f>'[7]8'!E6</f>
        <v>108082</v>
      </c>
      <c r="F6" s="193"/>
      <c r="G6" s="193"/>
      <c r="J6" s="4"/>
      <c r="K6" s="4"/>
      <c r="L6" s="4"/>
      <c r="N6" s="5"/>
    </row>
    <row r="7" spans="1:14" ht="15">
      <c r="A7" s="114">
        <v>3</v>
      </c>
      <c r="B7" s="70" t="s">
        <v>2</v>
      </c>
      <c r="C7" s="267">
        <f>'[7]8'!C7</f>
        <v>72159</v>
      </c>
      <c r="D7" s="267">
        <f>'[7]8'!D7</f>
        <v>31947</v>
      </c>
      <c r="E7" s="268">
        <f>'[7]8'!E7</f>
        <v>98075</v>
      </c>
      <c r="F7" s="193"/>
      <c r="G7" s="193"/>
      <c r="J7" s="4"/>
      <c r="K7" s="4"/>
      <c r="L7" s="4"/>
      <c r="N7" s="5"/>
    </row>
    <row r="8" spans="1:14" ht="15">
      <c r="A8" s="114">
        <v>4</v>
      </c>
      <c r="B8" s="70" t="s">
        <v>3</v>
      </c>
      <c r="C8" s="267">
        <f>'[7]8'!C8</f>
        <v>45272</v>
      </c>
      <c r="D8" s="267">
        <f>'[7]8'!D8</f>
        <v>50084</v>
      </c>
      <c r="E8" s="268">
        <f>'[7]8'!E8</f>
        <v>62503</v>
      </c>
      <c r="F8" s="193"/>
      <c r="G8" s="193"/>
      <c r="J8" s="4"/>
      <c r="K8" s="4"/>
      <c r="L8" s="4"/>
      <c r="N8" s="5"/>
    </row>
    <row r="9" spans="1:14" ht="15">
      <c r="A9" s="114">
        <v>5</v>
      </c>
      <c r="B9" s="70" t="s">
        <v>4</v>
      </c>
      <c r="C9" s="267">
        <f>'[7]8'!C9</f>
        <v>114904</v>
      </c>
      <c r="D9" s="267">
        <f>'[7]8'!D9</f>
        <v>27601</v>
      </c>
      <c r="E9" s="268">
        <f>'[7]8'!E9</f>
        <v>84296</v>
      </c>
      <c r="F9" s="193"/>
      <c r="G9" s="193"/>
      <c r="J9" s="4"/>
      <c r="K9" s="4"/>
      <c r="L9" s="4"/>
      <c r="N9" s="5"/>
    </row>
    <row r="10" spans="1:14" ht="15">
      <c r="A10" s="114">
        <v>6</v>
      </c>
      <c r="B10" s="70" t="s">
        <v>20</v>
      </c>
      <c r="C10" s="267">
        <f>'[7]8'!C10</f>
        <v>72375</v>
      </c>
      <c r="D10" s="267">
        <f>'[7]8'!D10</f>
        <v>39464</v>
      </c>
      <c r="E10" s="268">
        <f>'[7]8'!E10</f>
        <v>49795</v>
      </c>
      <c r="F10" s="193"/>
      <c r="G10" s="193"/>
      <c r="J10" s="4"/>
      <c r="K10" s="4"/>
      <c r="L10" s="4"/>
      <c r="N10" s="5"/>
    </row>
    <row r="11" spans="1:14" ht="15">
      <c r="A11" s="114">
        <v>7</v>
      </c>
      <c r="B11" s="70" t="s">
        <v>9</v>
      </c>
      <c r="C11" s="267">
        <f>'[7]8'!C11</f>
        <v>24952</v>
      </c>
      <c r="D11" s="267">
        <f>'[7]8'!D11</f>
        <v>31277</v>
      </c>
      <c r="E11" s="268">
        <f>'[7]8'!E11</f>
        <v>40387</v>
      </c>
      <c r="F11" s="193"/>
      <c r="G11" s="193"/>
      <c r="J11" s="4"/>
      <c r="K11" s="4"/>
      <c r="L11" s="4"/>
      <c r="N11" s="5"/>
    </row>
    <row r="12" spans="1:14" ht="15">
      <c r="A12" s="114">
        <v>8</v>
      </c>
      <c r="B12" s="70" t="s">
        <v>21</v>
      </c>
      <c r="C12" s="267">
        <f>'[7]8'!C12</f>
        <v>54648</v>
      </c>
      <c r="D12" s="267">
        <f>'[7]8'!D12</f>
        <v>71085</v>
      </c>
      <c r="E12" s="268">
        <f>'[7]8'!E12</f>
        <v>52577</v>
      </c>
      <c r="F12" s="193"/>
      <c r="G12" s="193"/>
      <c r="J12" s="4"/>
      <c r="K12" s="4"/>
      <c r="L12" s="4"/>
      <c r="N12" s="5"/>
    </row>
    <row r="13" spans="1:14" ht="15">
      <c r="A13" s="114">
        <v>9</v>
      </c>
      <c r="B13" s="70" t="s">
        <v>50</v>
      </c>
      <c r="C13" s="267">
        <f>'[7]8'!C13</f>
        <v>74180</v>
      </c>
      <c r="D13" s="267">
        <f>'[7]8'!D13</f>
        <v>25827</v>
      </c>
      <c r="E13" s="268">
        <f>'[7]8'!E13</f>
        <v>56695</v>
      </c>
      <c r="F13" s="193"/>
      <c r="G13" s="193"/>
      <c r="J13" s="4"/>
      <c r="K13" s="4"/>
      <c r="L13" s="4"/>
      <c r="N13" s="5"/>
    </row>
    <row r="14" spans="1:14" ht="15">
      <c r="A14" s="114">
        <v>10</v>
      </c>
      <c r="B14" s="70" t="s">
        <v>12</v>
      </c>
      <c r="C14" s="267">
        <f>'[7]8'!C14</f>
        <v>43958</v>
      </c>
      <c r="D14" s="267">
        <f>'[7]8'!D14</f>
        <v>8120</v>
      </c>
      <c r="E14" s="268">
        <f>'[7]8'!E14</f>
        <v>42626</v>
      </c>
      <c r="F14" s="193"/>
      <c r="G14" s="193"/>
      <c r="J14" s="4"/>
      <c r="K14" s="4"/>
      <c r="L14" s="4"/>
      <c r="N14" s="5"/>
    </row>
    <row r="15" spans="1:14" ht="15">
      <c r="A15" s="114">
        <v>11</v>
      </c>
      <c r="B15" s="70" t="s">
        <v>81</v>
      </c>
      <c r="C15" s="267">
        <f>'[7]8'!C15</f>
        <v>45847</v>
      </c>
      <c r="D15" s="267">
        <f>'[7]8'!D15</f>
        <v>27692</v>
      </c>
      <c r="E15" s="268">
        <f>'[7]8'!E15</f>
        <v>41503</v>
      </c>
      <c r="F15" s="193"/>
      <c r="G15" s="193"/>
      <c r="J15" s="4"/>
      <c r="K15" s="4"/>
      <c r="L15" s="4"/>
      <c r="N15" s="5"/>
    </row>
    <row r="16" spans="1:14" ht="15">
      <c r="A16" s="128"/>
      <c r="B16" s="130" t="s">
        <v>77</v>
      </c>
      <c r="C16" s="164">
        <f>'[7]8'!C16</f>
        <v>89161</v>
      </c>
      <c r="D16" s="164">
        <f>'[7]8'!D16</f>
        <v>152358</v>
      </c>
      <c r="E16" s="266">
        <f>'[7]8'!E16</f>
        <v>42346</v>
      </c>
      <c r="F16" s="193"/>
      <c r="G16" s="193"/>
      <c r="J16" s="4"/>
      <c r="K16" s="4"/>
      <c r="L16" s="4"/>
      <c r="N16" s="5"/>
    </row>
    <row r="17" spans="1:14" ht="15">
      <c r="A17" s="114">
        <v>12</v>
      </c>
      <c r="B17" s="70" t="s">
        <v>38</v>
      </c>
      <c r="C17" s="157">
        <f>'[7]8'!C17</f>
        <v>28304</v>
      </c>
      <c r="D17" s="157">
        <f>'[7]8'!D17</f>
        <v>57404</v>
      </c>
      <c r="E17" s="268">
        <f>'[7]8'!E17</f>
        <v>21975</v>
      </c>
      <c r="F17" s="193"/>
      <c r="G17" s="193"/>
      <c r="I17" s="6"/>
      <c r="J17" s="4"/>
      <c r="K17" s="4"/>
      <c r="L17" s="4"/>
      <c r="N17" s="5"/>
    </row>
    <row r="18" spans="1:14" ht="15.75" thickBot="1">
      <c r="A18" s="114">
        <v>13</v>
      </c>
      <c r="B18" s="70" t="s">
        <v>82</v>
      </c>
      <c r="C18" s="157">
        <f>'[7]8'!C18</f>
        <v>20131</v>
      </c>
      <c r="D18" s="157">
        <f>'[7]8'!D18</f>
        <v>46985</v>
      </c>
      <c r="E18" s="268">
        <f>'[7]8'!E18</f>
        <v>8062</v>
      </c>
      <c r="F18" s="193"/>
      <c r="G18" s="193"/>
      <c r="I18" s="7"/>
      <c r="J18" s="4"/>
      <c r="K18" s="4"/>
      <c r="L18" s="4"/>
      <c r="N18" s="5"/>
    </row>
    <row r="19" spans="1:7" ht="15.75" thickTop="1">
      <c r="A19" s="114">
        <v>14</v>
      </c>
      <c r="B19" s="70" t="s">
        <v>40</v>
      </c>
      <c r="C19" s="157">
        <f>'[7]8'!C19</f>
        <v>23517</v>
      </c>
      <c r="D19" s="157">
        <f>'[7]8'!D19</f>
        <v>30913</v>
      </c>
      <c r="E19" s="268">
        <f>'[7]8'!E19</f>
        <v>3969</v>
      </c>
      <c r="F19" s="193"/>
      <c r="G19" s="193"/>
    </row>
    <row r="20" spans="1:7" ht="15">
      <c r="A20" s="114">
        <v>15</v>
      </c>
      <c r="B20" s="70" t="s">
        <v>41</v>
      </c>
      <c r="C20" s="157">
        <f>'[7]8'!C20</f>
        <v>9298</v>
      </c>
      <c r="D20" s="157">
        <f>'[7]8'!D20</f>
        <v>14408</v>
      </c>
      <c r="E20" s="268">
        <f>'[7]8'!E20</f>
        <v>7042</v>
      </c>
      <c r="F20" s="193"/>
      <c r="G20" s="193"/>
    </row>
    <row r="21" spans="1:7" ht="15">
      <c r="A21" s="169">
        <v>16</v>
      </c>
      <c r="B21" s="70" t="s">
        <v>42</v>
      </c>
      <c r="C21" s="157">
        <f>'[7]8'!C21</f>
        <v>7911</v>
      </c>
      <c r="D21" s="157">
        <f>'[7]8'!D21</f>
        <v>2648</v>
      </c>
      <c r="E21" s="268">
        <f>'[7]8'!E21</f>
        <v>1298</v>
      </c>
      <c r="F21" s="193"/>
      <c r="G21" s="193"/>
    </row>
    <row r="22" spans="1:7" ht="15.75" thickBot="1">
      <c r="A22" s="115"/>
      <c r="B22" s="131" t="s">
        <v>24</v>
      </c>
      <c r="C22" s="199">
        <f>'[7]8'!C22</f>
        <v>841480</v>
      </c>
      <c r="D22" s="199">
        <f>'[7]8'!D22</f>
        <v>580304</v>
      </c>
      <c r="E22" s="259">
        <f>'[7]8'!E22</f>
        <v>755222</v>
      </c>
      <c r="F22" s="193"/>
      <c r="G22" s="193"/>
    </row>
  </sheetData>
  <mergeCells count="1">
    <mergeCell ref="A1:E1"/>
  </mergeCells>
  <printOptions horizontalCentered="1"/>
  <pageMargins left="0" right="0" top="1.5748031496062993" bottom="0" header="0" footer="0"/>
  <pageSetup horizontalDpi="600" verticalDpi="600" orientation="portrait" paperSize="9" r:id="rId2"/>
  <headerFooter>
    <oddHeader>&amp;L&amp;G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7"/>
  <sheetViews>
    <sheetView showGridLines="0" zoomScale="90" zoomScaleNormal="90" workbookViewId="0" topLeftCell="A4">
      <selection activeCell="V32" sqref="V32"/>
    </sheetView>
  </sheetViews>
  <sheetFormatPr defaultColWidth="9.140625" defaultRowHeight="15"/>
  <cols>
    <col min="1" max="1" width="22.8515625" style="8" customWidth="1"/>
    <col min="2" max="2" width="11.8515625" style="8" customWidth="1"/>
    <col min="3" max="9" width="9.7109375" style="8" customWidth="1"/>
    <col min="10" max="10" width="10.28125" style="8" customWidth="1"/>
    <col min="11" max="12" width="9.7109375" style="8" customWidth="1"/>
    <col min="13" max="20" width="10.00390625" style="8" customWidth="1"/>
    <col min="21" max="21" width="12.421875" style="8" customWidth="1"/>
    <col min="22" max="23" width="9.140625" style="8" customWidth="1"/>
    <col min="24" max="24" width="11.00390625" style="8" customWidth="1"/>
    <col min="25" max="256" width="9.140625" style="8" customWidth="1"/>
    <col min="257" max="257" width="22.8515625" style="8" customWidth="1"/>
    <col min="258" max="258" width="11.8515625" style="8" customWidth="1"/>
    <col min="259" max="268" width="9.7109375" style="8" customWidth="1"/>
    <col min="269" max="276" width="10.00390625" style="8" customWidth="1"/>
    <col min="277" max="277" width="12.421875" style="8" customWidth="1"/>
    <col min="278" max="279" width="9.140625" style="8" customWidth="1"/>
    <col min="280" max="280" width="11.00390625" style="8" customWidth="1"/>
    <col min="281" max="512" width="9.140625" style="8" customWidth="1"/>
    <col min="513" max="513" width="22.8515625" style="8" customWidth="1"/>
    <col min="514" max="514" width="11.8515625" style="8" customWidth="1"/>
    <col min="515" max="524" width="9.7109375" style="8" customWidth="1"/>
    <col min="525" max="532" width="10.00390625" style="8" customWidth="1"/>
    <col min="533" max="533" width="12.421875" style="8" customWidth="1"/>
    <col min="534" max="535" width="9.140625" style="8" customWidth="1"/>
    <col min="536" max="536" width="11.00390625" style="8" customWidth="1"/>
    <col min="537" max="768" width="9.140625" style="8" customWidth="1"/>
    <col min="769" max="769" width="22.8515625" style="8" customWidth="1"/>
    <col min="770" max="770" width="11.8515625" style="8" customWidth="1"/>
    <col min="771" max="780" width="9.7109375" style="8" customWidth="1"/>
    <col min="781" max="788" width="10.00390625" style="8" customWidth="1"/>
    <col min="789" max="789" width="12.421875" style="8" customWidth="1"/>
    <col min="790" max="791" width="9.140625" style="8" customWidth="1"/>
    <col min="792" max="792" width="11.00390625" style="8" customWidth="1"/>
    <col min="793" max="1024" width="9.140625" style="8" customWidth="1"/>
    <col min="1025" max="1025" width="22.8515625" style="8" customWidth="1"/>
    <col min="1026" max="1026" width="11.8515625" style="8" customWidth="1"/>
    <col min="1027" max="1036" width="9.7109375" style="8" customWidth="1"/>
    <col min="1037" max="1044" width="10.00390625" style="8" customWidth="1"/>
    <col min="1045" max="1045" width="12.421875" style="8" customWidth="1"/>
    <col min="1046" max="1047" width="9.140625" style="8" customWidth="1"/>
    <col min="1048" max="1048" width="11.00390625" style="8" customWidth="1"/>
    <col min="1049" max="1280" width="9.140625" style="8" customWidth="1"/>
    <col min="1281" max="1281" width="22.8515625" style="8" customWidth="1"/>
    <col min="1282" max="1282" width="11.8515625" style="8" customWidth="1"/>
    <col min="1283" max="1292" width="9.7109375" style="8" customWidth="1"/>
    <col min="1293" max="1300" width="10.00390625" style="8" customWidth="1"/>
    <col min="1301" max="1301" width="12.421875" style="8" customWidth="1"/>
    <col min="1302" max="1303" width="9.140625" style="8" customWidth="1"/>
    <col min="1304" max="1304" width="11.00390625" style="8" customWidth="1"/>
    <col min="1305" max="1536" width="9.140625" style="8" customWidth="1"/>
    <col min="1537" max="1537" width="22.8515625" style="8" customWidth="1"/>
    <col min="1538" max="1538" width="11.8515625" style="8" customWidth="1"/>
    <col min="1539" max="1548" width="9.7109375" style="8" customWidth="1"/>
    <col min="1549" max="1556" width="10.00390625" style="8" customWidth="1"/>
    <col min="1557" max="1557" width="12.421875" style="8" customWidth="1"/>
    <col min="1558" max="1559" width="9.140625" style="8" customWidth="1"/>
    <col min="1560" max="1560" width="11.00390625" style="8" customWidth="1"/>
    <col min="1561" max="1792" width="9.140625" style="8" customWidth="1"/>
    <col min="1793" max="1793" width="22.8515625" style="8" customWidth="1"/>
    <col min="1794" max="1794" width="11.8515625" style="8" customWidth="1"/>
    <col min="1795" max="1804" width="9.7109375" style="8" customWidth="1"/>
    <col min="1805" max="1812" width="10.00390625" style="8" customWidth="1"/>
    <col min="1813" max="1813" width="12.421875" style="8" customWidth="1"/>
    <col min="1814" max="1815" width="9.140625" style="8" customWidth="1"/>
    <col min="1816" max="1816" width="11.00390625" style="8" customWidth="1"/>
    <col min="1817" max="2048" width="9.140625" style="8" customWidth="1"/>
    <col min="2049" max="2049" width="22.8515625" style="8" customWidth="1"/>
    <col min="2050" max="2050" width="11.8515625" style="8" customWidth="1"/>
    <col min="2051" max="2060" width="9.7109375" style="8" customWidth="1"/>
    <col min="2061" max="2068" width="10.00390625" style="8" customWidth="1"/>
    <col min="2069" max="2069" width="12.421875" style="8" customWidth="1"/>
    <col min="2070" max="2071" width="9.140625" style="8" customWidth="1"/>
    <col min="2072" max="2072" width="11.00390625" style="8" customWidth="1"/>
    <col min="2073" max="2304" width="9.140625" style="8" customWidth="1"/>
    <col min="2305" max="2305" width="22.8515625" style="8" customWidth="1"/>
    <col min="2306" max="2306" width="11.8515625" style="8" customWidth="1"/>
    <col min="2307" max="2316" width="9.7109375" style="8" customWidth="1"/>
    <col min="2317" max="2324" width="10.00390625" style="8" customWidth="1"/>
    <col min="2325" max="2325" width="12.421875" style="8" customWidth="1"/>
    <col min="2326" max="2327" width="9.140625" style="8" customWidth="1"/>
    <col min="2328" max="2328" width="11.00390625" style="8" customWidth="1"/>
    <col min="2329" max="2560" width="9.140625" style="8" customWidth="1"/>
    <col min="2561" max="2561" width="22.8515625" style="8" customWidth="1"/>
    <col min="2562" max="2562" width="11.8515625" style="8" customWidth="1"/>
    <col min="2563" max="2572" width="9.7109375" style="8" customWidth="1"/>
    <col min="2573" max="2580" width="10.00390625" style="8" customWidth="1"/>
    <col min="2581" max="2581" width="12.421875" style="8" customWidth="1"/>
    <col min="2582" max="2583" width="9.140625" style="8" customWidth="1"/>
    <col min="2584" max="2584" width="11.00390625" style="8" customWidth="1"/>
    <col min="2585" max="2816" width="9.140625" style="8" customWidth="1"/>
    <col min="2817" max="2817" width="22.8515625" style="8" customWidth="1"/>
    <col min="2818" max="2818" width="11.8515625" style="8" customWidth="1"/>
    <col min="2819" max="2828" width="9.7109375" style="8" customWidth="1"/>
    <col min="2829" max="2836" width="10.00390625" style="8" customWidth="1"/>
    <col min="2837" max="2837" width="12.421875" style="8" customWidth="1"/>
    <col min="2838" max="2839" width="9.140625" style="8" customWidth="1"/>
    <col min="2840" max="2840" width="11.00390625" style="8" customWidth="1"/>
    <col min="2841" max="3072" width="9.140625" style="8" customWidth="1"/>
    <col min="3073" max="3073" width="22.8515625" style="8" customWidth="1"/>
    <col min="3074" max="3074" width="11.8515625" style="8" customWidth="1"/>
    <col min="3075" max="3084" width="9.7109375" style="8" customWidth="1"/>
    <col min="3085" max="3092" width="10.00390625" style="8" customWidth="1"/>
    <col min="3093" max="3093" width="12.421875" style="8" customWidth="1"/>
    <col min="3094" max="3095" width="9.140625" style="8" customWidth="1"/>
    <col min="3096" max="3096" width="11.00390625" style="8" customWidth="1"/>
    <col min="3097" max="3328" width="9.140625" style="8" customWidth="1"/>
    <col min="3329" max="3329" width="22.8515625" style="8" customWidth="1"/>
    <col min="3330" max="3330" width="11.8515625" style="8" customWidth="1"/>
    <col min="3331" max="3340" width="9.7109375" style="8" customWidth="1"/>
    <col min="3341" max="3348" width="10.00390625" style="8" customWidth="1"/>
    <col min="3349" max="3349" width="12.421875" style="8" customWidth="1"/>
    <col min="3350" max="3351" width="9.140625" style="8" customWidth="1"/>
    <col min="3352" max="3352" width="11.00390625" style="8" customWidth="1"/>
    <col min="3353" max="3584" width="9.140625" style="8" customWidth="1"/>
    <col min="3585" max="3585" width="22.8515625" style="8" customWidth="1"/>
    <col min="3586" max="3586" width="11.8515625" style="8" customWidth="1"/>
    <col min="3587" max="3596" width="9.7109375" style="8" customWidth="1"/>
    <col min="3597" max="3604" width="10.00390625" style="8" customWidth="1"/>
    <col min="3605" max="3605" width="12.421875" style="8" customWidth="1"/>
    <col min="3606" max="3607" width="9.140625" style="8" customWidth="1"/>
    <col min="3608" max="3608" width="11.00390625" style="8" customWidth="1"/>
    <col min="3609" max="3840" width="9.140625" style="8" customWidth="1"/>
    <col min="3841" max="3841" width="22.8515625" style="8" customWidth="1"/>
    <col min="3842" max="3842" width="11.8515625" style="8" customWidth="1"/>
    <col min="3843" max="3852" width="9.7109375" style="8" customWidth="1"/>
    <col min="3853" max="3860" width="10.00390625" style="8" customWidth="1"/>
    <col min="3861" max="3861" width="12.421875" style="8" customWidth="1"/>
    <col min="3862" max="3863" width="9.140625" style="8" customWidth="1"/>
    <col min="3864" max="3864" width="11.00390625" style="8" customWidth="1"/>
    <col min="3865" max="4096" width="9.140625" style="8" customWidth="1"/>
    <col min="4097" max="4097" width="22.8515625" style="8" customWidth="1"/>
    <col min="4098" max="4098" width="11.8515625" style="8" customWidth="1"/>
    <col min="4099" max="4108" width="9.7109375" style="8" customWidth="1"/>
    <col min="4109" max="4116" width="10.00390625" style="8" customWidth="1"/>
    <col min="4117" max="4117" width="12.421875" style="8" customWidth="1"/>
    <col min="4118" max="4119" width="9.140625" style="8" customWidth="1"/>
    <col min="4120" max="4120" width="11.00390625" style="8" customWidth="1"/>
    <col min="4121" max="4352" width="9.140625" style="8" customWidth="1"/>
    <col min="4353" max="4353" width="22.8515625" style="8" customWidth="1"/>
    <col min="4354" max="4354" width="11.8515625" style="8" customWidth="1"/>
    <col min="4355" max="4364" width="9.7109375" style="8" customWidth="1"/>
    <col min="4365" max="4372" width="10.00390625" style="8" customWidth="1"/>
    <col min="4373" max="4373" width="12.421875" style="8" customWidth="1"/>
    <col min="4374" max="4375" width="9.140625" style="8" customWidth="1"/>
    <col min="4376" max="4376" width="11.00390625" style="8" customWidth="1"/>
    <col min="4377" max="4608" width="9.140625" style="8" customWidth="1"/>
    <col min="4609" max="4609" width="22.8515625" style="8" customWidth="1"/>
    <col min="4610" max="4610" width="11.8515625" style="8" customWidth="1"/>
    <col min="4611" max="4620" width="9.7109375" style="8" customWidth="1"/>
    <col min="4621" max="4628" width="10.00390625" style="8" customWidth="1"/>
    <col min="4629" max="4629" width="12.421875" style="8" customWidth="1"/>
    <col min="4630" max="4631" width="9.140625" style="8" customWidth="1"/>
    <col min="4632" max="4632" width="11.00390625" style="8" customWidth="1"/>
    <col min="4633" max="4864" width="9.140625" style="8" customWidth="1"/>
    <col min="4865" max="4865" width="22.8515625" style="8" customWidth="1"/>
    <col min="4866" max="4866" width="11.8515625" style="8" customWidth="1"/>
    <col min="4867" max="4876" width="9.7109375" style="8" customWidth="1"/>
    <col min="4877" max="4884" width="10.00390625" style="8" customWidth="1"/>
    <col min="4885" max="4885" width="12.421875" style="8" customWidth="1"/>
    <col min="4886" max="4887" width="9.140625" style="8" customWidth="1"/>
    <col min="4888" max="4888" width="11.00390625" style="8" customWidth="1"/>
    <col min="4889" max="5120" width="9.140625" style="8" customWidth="1"/>
    <col min="5121" max="5121" width="22.8515625" style="8" customWidth="1"/>
    <col min="5122" max="5122" width="11.8515625" style="8" customWidth="1"/>
    <col min="5123" max="5132" width="9.7109375" style="8" customWidth="1"/>
    <col min="5133" max="5140" width="10.00390625" style="8" customWidth="1"/>
    <col min="5141" max="5141" width="12.421875" style="8" customWidth="1"/>
    <col min="5142" max="5143" width="9.140625" style="8" customWidth="1"/>
    <col min="5144" max="5144" width="11.00390625" style="8" customWidth="1"/>
    <col min="5145" max="5376" width="9.140625" style="8" customWidth="1"/>
    <col min="5377" max="5377" width="22.8515625" style="8" customWidth="1"/>
    <col min="5378" max="5378" width="11.8515625" style="8" customWidth="1"/>
    <col min="5379" max="5388" width="9.7109375" style="8" customWidth="1"/>
    <col min="5389" max="5396" width="10.00390625" style="8" customWidth="1"/>
    <col min="5397" max="5397" width="12.421875" style="8" customWidth="1"/>
    <col min="5398" max="5399" width="9.140625" style="8" customWidth="1"/>
    <col min="5400" max="5400" width="11.00390625" style="8" customWidth="1"/>
    <col min="5401" max="5632" width="9.140625" style="8" customWidth="1"/>
    <col min="5633" max="5633" width="22.8515625" style="8" customWidth="1"/>
    <col min="5634" max="5634" width="11.8515625" style="8" customWidth="1"/>
    <col min="5635" max="5644" width="9.7109375" style="8" customWidth="1"/>
    <col min="5645" max="5652" width="10.00390625" style="8" customWidth="1"/>
    <col min="5653" max="5653" width="12.421875" style="8" customWidth="1"/>
    <col min="5654" max="5655" width="9.140625" style="8" customWidth="1"/>
    <col min="5656" max="5656" width="11.00390625" style="8" customWidth="1"/>
    <col min="5657" max="5888" width="9.140625" style="8" customWidth="1"/>
    <col min="5889" max="5889" width="22.8515625" style="8" customWidth="1"/>
    <col min="5890" max="5890" width="11.8515625" style="8" customWidth="1"/>
    <col min="5891" max="5900" width="9.7109375" style="8" customWidth="1"/>
    <col min="5901" max="5908" width="10.00390625" style="8" customWidth="1"/>
    <col min="5909" max="5909" width="12.421875" style="8" customWidth="1"/>
    <col min="5910" max="5911" width="9.140625" style="8" customWidth="1"/>
    <col min="5912" max="5912" width="11.00390625" style="8" customWidth="1"/>
    <col min="5913" max="6144" width="9.140625" style="8" customWidth="1"/>
    <col min="6145" max="6145" width="22.8515625" style="8" customWidth="1"/>
    <col min="6146" max="6146" width="11.8515625" style="8" customWidth="1"/>
    <col min="6147" max="6156" width="9.7109375" style="8" customWidth="1"/>
    <col min="6157" max="6164" width="10.00390625" style="8" customWidth="1"/>
    <col min="6165" max="6165" width="12.421875" style="8" customWidth="1"/>
    <col min="6166" max="6167" width="9.140625" style="8" customWidth="1"/>
    <col min="6168" max="6168" width="11.00390625" style="8" customWidth="1"/>
    <col min="6169" max="6400" width="9.140625" style="8" customWidth="1"/>
    <col min="6401" max="6401" width="22.8515625" style="8" customWidth="1"/>
    <col min="6402" max="6402" width="11.8515625" style="8" customWidth="1"/>
    <col min="6403" max="6412" width="9.7109375" style="8" customWidth="1"/>
    <col min="6413" max="6420" width="10.00390625" style="8" customWidth="1"/>
    <col min="6421" max="6421" width="12.421875" style="8" customWidth="1"/>
    <col min="6422" max="6423" width="9.140625" style="8" customWidth="1"/>
    <col min="6424" max="6424" width="11.00390625" style="8" customWidth="1"/>
    <col min="6425" max="6656" width="9.140625" style="8" customWidth="1"/>
    <col min="6657" max="6657" width="22.8515625" style="8" customWidth="1"/>
    <col min="6658" max="6658" width="11.8515625" style="8" customWidth="1"/>
    <col min="6659" max="6668" width="9.7109375" style="8" customWidth="1"/>
    <col min="6669" max="6676" width="10.00390625" style="8" customWidth="1"/>
    <col min="6677" max="6677" width="12.421875" style="8" customWidth="1"/>
    <col min="6678" max="6679" width="9.140625" style="8" customWidth="1"/>
    <col min="6680" max="6680" width="11.00390625" style="8" customWidth="1"/>
    <col min="6681" max="6912" width="9.140625" style="8" customWidth="1"/>
    <col min="6913" max="6913" width="22.8515625" style="8" customWidth="1"/>
    <col min="6914" max="6914" width="11.8515625" style="8" customWidth="1"/>
    <col min="6915" max="6924" width="9.7109375" style="8" customWidth="1"/>
    <col min="6925" max="6932" width="10.00390625" style="8" customWidth="1"/>
    <col min="6933" max="6933" width="12.421875" style="8" customWidth="1"/>
    <col min="6934" max="6935" width="9.140625" style="8" customWidth="1"/>
    <col min="6936" max="6936" width="11.00390625" style="8" customWidth="1"/>
    <col min="6937" max="7168" width="9.140625" style="8" customWidth="1"/>
    <col min="7169" max="7169" width="22.8515625" style="8" customWidth="1"/>
    <col min="7170" max="7170" width="11.8515625" style="8" customWidth="1"/>
    <col min="7171" max="7180" width="9.7109375" style="8" customWidth="1"/>
    <col min="7181" max="7188" width="10.00390625" style="8" customWidth="1"/>
    <col min="7189" max="7189" width="12.421875" style="8" customWidth="1"/>
    <col min="7190" max="7191" width="9.140625" style="8" customWidth="1"/>
    <col min="7192" max="7192" width="11.00390625" style="8" customWidth="1"/>
    <col min="7193" max="7424" width="9.140625" style="8" customWidth="1"/>
    <col min="7425" max="7425" width="22.8515625" style="8" customWidth="1"/>
    <col min="7426" max="7426" width="11.8515625" style="8" customWidth="1"/>
    <col min="7427" max="7436" width="9.7109375" style="8" customWidth="1"/>
    <col min="7437" max="7444" width="10.00390625" style="8" customWidth="1"/>
    <col min="7445" max="7445" width="12.421875" style="8" customWidth="1"/>
    <col min="7446" max="7447" width="9.140625" style="8" customWidth="1"/>
    <col min="7448" max="7448" width="11.00390625" style="8" customWidth="1"/>
    <col min="7449" max="7680" width="9.140625" style="8" customWidth="1"/>
    <col min="7681" max="7681" width="22.8515625" style="8" customWidth="1"/>
    <col min="7682" max="7682" width="11.8515625" style="8" customWidth="1"/>
    <col min="7683" max="7692" width="9.7109375" style="8" customWidth="1"/>
    <col min="7693" max="7700" width="10.00390625" style="8" customWidth="1"/>
    <col min="7701" max="7701" width="12.421875" style="8" customWidth="1"/>
    <col min="7702" max="7703" width="9.140625" style="8" customWidth="1"/>
    <col min="7704" max="7704" width="11.00390625" style="8" customWidth="1"/>
    <col min="7705" max="7936" width="9.140625" style="8" customWidth="1"/>
    <col min="7937" max="7937" width="22.8515625" style="8" customWidth="1"/>
    <col min="7938" max="7938" width="11.8515625" style="8" customWidth="1"/>
    <col min="7939" max="7948" width="9.7109375" style="8" customWidth="1"/>
    <col min="7949" max="7956" width="10.00390625" style="8" customWidth="1"/>
    <col min="7957" max="7957" width="12.421875" style="8" customWidth="1"/>
    <col min="7958" max="7959" width="9.140625" style="8" customWidth="1"/>
    <col min="7960" max="7960" width="11.00390625" style="8" customWidth="1"/>
    <col min="7961" max="8192" width="9.140625" style="8" customWidth="1"/>
    <col min="8193" max="8193" width="22.8515625" style="8" customWidth="1"/>
    <col min="8194" max="8194" width="11.8515625" style="8" customWidth="1"/>
    <col min="8195" max="8204" width="9.7109375" style="8" customWidth="1"/>
    <col min="8205" max="8212" width="10.00390625" style="8" customWidth="1"/>
    <col min="8213" max="8213" width="12.421875" style="8" customWidth="1"/>
    <col min="8214" max="8215" width="9.140625" style="8" customWidth="1"/>
    <col min="8216" max="8216" width="11.00390625" style="8" customWidth="1"/>
    <col min="8217" max="8448" width="9.140625" style="8" customWidth="1"/>
    <col min="8449" max="8449" width="22.8515625" style="8" customWidth="1"/>
    <col min="8450" max="8450" width="11.8515625" style="8" customWidth="1"/>
    <col min="8451" max="8460" width="9.7109375" style="8" customWidth="1"/>
    <col min="8461" max="8468" width="10.00390625" style="8" customWidth="1"/>
    <col min="8469" max="8469" width="12.421875" style="8" customWidth="1"/>
    <col min="8470" max="8471" width="9.140625" style="8" customWidth="1"/>
    <col min="8472" max="8472" width="11.00390625" style="8" customWidth="1"/>
    <col min="8473" max="8704" width="9.140625" style="8" customWidth="1"/>
    <col min="8705" max="8705" width="22.8515625" style="8" customWidth="1"/>
    <col min="8706" max="8706" width="11.8515625" style="8" customWidth="1"/>
    <col min="8707" max="8716" width="9.7109375" style="8" customWidth="1"/>
    <col min="8717" max="8724" width="10.00390625" style="8" customWidth="1"/>
    <col min="8725" max="8725" width="12.421875" style="8" customWidth="1"/>
    <col min="8726" max="8727" width="9.140625" style="8" customWidth="1"/>
    <col min="8728" max="8728" width="11.00390625" style="8" customWidth="1"/>
    <col min="8729" max="8960" width="9.140625" style="8" customWidth="1"/>
    <col min="8961" max="8961" width="22.8515625" style="8" customWidth="1"/>
    <col min="8962" max="8962" width="11.8515625" style="8" customWidth="1"/>
    <col min="8963" max="8972" width="9.7109375" style="8" customWidth="1"/>
    <col min="8973" max="8980" width="10.00390625" style="8" customWidth="1"/>
    <col min="8981" max="8981" width="12.421875" style="8" customWidth="1"/>
    <col min="8982" max="8983" width="9.140625" style="8" customWidth="1"/>
    <col min="8984" max="8984" width="11.00390625" style="8" customWidth="1"/>
    <col min="8985" max="9216" width="9.140625" style="8" customWidth="1"/>
    <col min="9217" max="9217" width="22.8515625" style="8" customWidth="1"/>
    <col min="9218" max="9218" width="11.8515625" style="8" customWidth="1"/>
    <col min="9219" max="9228" width="9.7109375" style="8" customWidth="1"/>
    <col min="9229" max="9236" width="10.00390625" style="8" customWidth="1"/>
    <col min="9237" max="9237" width="12.421875" style="8" customWidth="1"/>
    <col min="9238" max="9239" width="9.140625" style="8" customWidth="1"/>
    <col min="9240" max="9240" width="11.00390625" style="8" customWidth="1"/>
    <col min="9241" max="9472" width="9.140625" style="8" customWidth="1"/>
    <col min="9473" max="9473" width="22.8515625" style="8" customWidth="1"/>
    <col min="9474" max="9474" width="11.8515625" style="8" customWidth="1"/>
    <col min="9475" max="9484" width="9.7109375" style="8" customWidth="1"/>
    <col min="9485" max="9492" width="10.00390625" style="8" customWidth="1"/>
    <col min="9493" max="9493" width="12.421875" style="8" customWidth="1"/>
    <col min="9494" max="9495" width="9.140625" style="8" customWidth="1"/>
    <col min="9496" max="9496" width="11.00390625" style="8" customWidth="1"/>
    <col min="9497" max="9728" width="9.140625" style="8" customWidth="1"/>
    <col min="9729" max="9729" width="22.8515625" style="8" customWidth="1"/>
    <col min="9730" max="9730" width="11.8515625" style="8" customWidth="1"/>
    <col min="9731" max="9740" width="9.7109375" style="8" customWidth="1"/>
    <col min="9741" max="9748" width="10.00390625" style="8" customWidth="1"/>
    <col min="9749" max="9749" width="12.421875" style="8" customWidth="1"/>
    <col min="9750" max="9751" width="9.140625" style="8" customWidth="1"/>
    <col min="9752" max="9752" width="11.00390625" style="8" customWidth="1"/>
    <col min="9753" max="9984" width="9.140625" style="8" customWidth="1"/>
    <col min="9985" max="9985" width="22.8515625" style="8" customWidth="1"/>
    <col min="9986" max="9986" width="11.8515625" style="8" customWidth="1"/>
    <col min="9987" max="9996" width="9.7109375" style="8" customWidth="1"/>
    <col min="9997" max="10004" width="10.00390625" style="8" customWidth="1"/>
    <col min="10005" max="10005" width="12.421875" style="8" customWidth="1"/>
    <col min="10006" max="10007" width="9.140625" style="8" customWidth="1"/>
    <col min="10008" max="10008" width="11.00390625" style="8" customWidth="1"/>
    <col min="10009" max="10240" width="9.140625" style="8" customWidth="1"/>
    <col min="10241" max="10241" width="22.8515625" style="8" customWidth="1"/>
    <col min="10242" max="10242" width="11.8515625" style="8" customWidth="1"/>
    <col min="10243" max="10252" width="9.7109375" style="8" customWidth="1"/>
    <col min="10253" max="10260" width="10.00390625" style="8" customWidth="1"/>
    <col min="10261" max="10261" width="12.421875" style="8" customWidth="1"/>
    <col min="10262" max="10263" width="9.140625" style="8" customWidth="1"/>
    <col min="10264" max="10264" width="11.00390625" style="8" customWidth="1"/>
    <col min="10265" max="10496" width="9.140625" style="8" customWidth="1"/>
    <col min="10497" max="10497" width="22.8515625" style="8" customWidth="1"/>
    <col min="10498" max="10498" width="11.8515625" style="8" customWidth="1"/>
    <col min="10499" max="10508" width="9.7109375" style="8" customWidth="1"/>
    <col min="10509" max="10516" width="10.00390625" style="8" customWidth="1"/>
    <col min="10517" max="10517" width="12.421875" style="8" customWidth="1"/>
    <col min="10518" max="10519" width="9.140625" style="8" customWidth="1"/>
    <col min="10520" max="10520" width="11.00390625" style="8" customWidth="1"/>
    <col min="10521" max="10752" width="9.140625" style="8" customWidth="1"/>
    <col min="10753" max="10753" width="22.8515625" style="8" customWidth="1"/>
    <col min="10754" max="10754" width="11.8515625" style="8" customWidth="1"/>
    <col min="10755" max="10764" width="9.7109375" style="8" customWidth="1"/>
    <col min="10765" max="10772" width="10.00390625" style="8" customWidth="1"/>
    <col min="10773" max="10773" width="12.421875" style="8" customWidth="1"/>
    <col min="10774" max="10775" width="9.140625" style="8" customWidth="1"/>
    <col min="10776" max="10776" width="11.00390625" style="8" customWidth="1"/>
    <col min="10777" max="11008" width="9.140625" style="8" customWidth="1"/>
    <col min="11009" max="11009" width="22.8515625" style="8" customWidth="1"/>
    <col min="11010" max="11010" width="11.8515625" style="8" customWidth="1"/>
    <col min="11011" max="11020" width="9.7109375" style="8" customWidth="1"/>
    <col min="11021" max="11028" width="10.00390625" style="8" customWidth="1"/>
    <col min="11029" max="11029" width="12.421875" style="8" customWidth="1"/>
    <col min="11030" max="11031" width="9.140625" style="8" customWidth="1"/>
    <col min="11032" max="11032" width="11.00390625" style="8" customWidth="1"/>
    <col min="11033" max="11264" width="9.140625" style="8" customWidth="1"/>
    <col min="11265" max="11265" width="22.8515625" style="8" customWidth="1"/>
    <col min="11266" max="11266" width="11.8515625" style="8" customWidth="1"/>
    <col min="11267" max="11276" width="9.7109375" style="8" customWidth="1"/>
    <col min="11277" max="11284" width="10.00390625" style="8" customWidth="1"/>
    <col min="11285" max="11285" width="12.421875" style="8" customWidth="1"/>
    <col min="11286" max="11287" width="9.140625" style="8" customWidth="1"/>
    <col min="11288" max="11288" width="11.00390625" style="8" customWidth="1"/>
    <col min="11289" max="11520" width="9.140625" style="8" customWidth="1"/>
    <col min="11521" max="11521" width="22.8515625" style="8" customWidth="1"/>
    <col min="11522" max="11522" width="11.8515625" style="8" customWidth="1"/>
    <col min="11523" max="11532" width="9.7109375" style="8" customWidth="1"/>
    <col min="11533" max="11540" width="10.00390625" style="8" customWidth="1"/>
    <col min="11541" max="11541" width="12.421875" style="8" customWidth="1"/>
    <col min="11542" max="11543" width="9.140625" style="8" customWidth="1"/>
    <col min="11544" max="11544" width="11.00390625" style="8" customWidth="1"/>
    <col min="11545" max="11776" width="9.140625" style="8" customWidth="1"/>
    <col min="11777" max="11777" width="22.8515625" style="8" customWidth="1"/>
    <col min="11778" max="11778" width="11.8515625" style="8" customWidth="1"/>
    <col min="11779" max="11788" width="9.7109375" style="8" customWidth="1"/>
    <col min="11789" max="11796" width="10.00390625" style="8" customWidth="1"/>
    <col min="11797" max="11797" width="12.421875" style="8" customWidth="1"/>
    <col min="11798" max="11799" width="9.140625" style="8" customWidth="1"/>
    <col min="11800" max="11800" width="11.00390625" style="8" customWidth="1"/>
    <col min="11801" max="12032" width="9.140625" style="8" customWidth="1"/>
    <col min="12033" max="12033" width="22.8515625" style="8" customWidth="1"/>
    <col min="12034" max="12034" width="11.8515625" style="8" customWidth="1"/>
    <col min="12035" max="12044" width="9.7109375" style="8" customWidth="1"/>
    <col min="12045" max="12052" width="10.00390625" style="8" customWidth="1"/>
    <col min="12053" max="12053" width="12.421875" style="8" customWidth="1"/>
    <col min="12054" max="12055" width="9.140625" style="8" customWidth="1"/>
    <col min="12056" max="12056" width="11.00390625" style="8" customWidth="1"/>
    <col min="12057" max="12288" width="9.140625" style="8" customWidth="1"/>
    <col min="12289" max="12289" width="22.8515625" style="8" customWidth="1"/>
    <col min="12290" max="12290" width="11.8515625" style="8" customWidth="1"/>
    <col min="12291" max="12300" width="9.7109375" style="8" customWidth="1"/>
    <col min="12301" max="12308" width="10.00390625" style="8" customWidth="1"/>
    <col min="12309" max="12309" width="12.421875" style="8" customWidth="1"/>
    <col min="12310" max="12311" width="9.140625" style="8" customWidth="1"/>
    <col min="12312" max="12312" width="11.00390625" style="8" customWidth="1"/>
    <col min="12313" max="12544" width="9.140625" style="8" customWidth="1"/>
    <col min="12545" max="12545" width="22.8515625" style="8" customWidth="1"/>
    <col min="12546" max="12546" width="11.8515625" style="8" customWidth="1"/>
    <col min="12547" max="12556" width="9.7109375" style="8" customWidth="1"/>
    <col min="12557" max="12564" width="10.00390625" style="8" customWidth="1"/>
    <col min="12565" max="12565" width="12.421875" style="8" customWidth="1"/>
    <col min="12566" max="12567" width="9.140625" style="8" customWidth="1"/>
    <col min="12568" max="12568" width="11.00390625" style="8" customWidth="1"/>
    <col min="12569" max="12800" width="9.140625" style="8" customWidth="1"/>
    <col min="12801" max="12801" width="22.8515625" style="8" customWidth="1"/>
    <col min="12802" max="12802" width="11.8515625" style="8" customWidth="1"/>
    <col min="12803" max="12812" width="9.7109375" style="8" customWidth="1"/>
    <col min="12813" max="12820" width="10.00390625" style="8" customWidth="1"/>
    <col min="12821" max="12821" width="12.421875" style="8" customWidth="1"/>
    <col min="12822" max="12823" width="9.140625" style="8" customWidth="1"/>
    <col min="12824" max="12824" width="11.00390625" style="8" customWidth="1"/>
    <col min="12825" max="13056" width="9.140625" style="8" customWidth="1"/>
    <col min="13057" max="13057" width="22.8515625" style="8" customWidth="1"/>
    <col min="13058" max="13058" width="11.8515625" style="8" customWidth="1"/>
    <col min="13059" max="13068" width="9.7109375" style="8" customWidth="1"/>
    <col min="13069" max="13076" width="10.00390625" style="8" customWidth="1"/>
    <col min="13077" max="13077" width="12.421875" style="8" customWidth="1"/>
    <col min="13078" max="13079" width="9.140625" style="8" customWidth="1"/>
    <col min="13080" max="13080" width="11.00390625" style="8" customWidth="1"/>
    <col min="13081" max="13312" width="9.140625" style="8" customWidth="1"/>
    <col min="13313" max="13313" width="22.8515625" style="8" customWidth="1"/>
    <col min="13314" max="13314" width="11.8515625" style="8" customWidth="1"/>
    <col min="13315" max="13324" width="9.7109375" style="8" customWidth="1"/>
    <col min="13325" max="13332" width="10.00390625" style="8" customWidth="1"/>
    <col min="13333" max="13333" width="12.421875" style="8" customWidth="1"/>
    <col min="13334" max="13335" width="9.140625" style="8" customWidth="1"/>
    <col min="13336" max="13336" width="11.00390625" style="8" customWidth="1"/>
    <col min="13337" max="13568" width="9.140625" style="8" customWidth="1"/>
    <col min="13569" max="13569" width="22.8515625" style="8" customWidth="1"/>
    <col min="13570" max="13570" width="11.8515625" style="8" customWidth="1"/>
    <col min="13571" max="13580" width="9.7109375" style="8" customWidth="1"/>
    <col min="13581" max="13588" width="10.00390625" style="8" customWidth="1"/>
    <col min="13589" max="13589" width="12.421875" style="8" customWidth="1"/>
    <col min="13590" max="13591" width="9.140625" style="8" customWidth="1"/>
    <col min="13592" max="13592" width="11.00390625" style="8" customWidth="1"/>
    <col min="13593" max="13824" width="9.140625" style="8" customWidth="1"/>
    <col min="13825" max="13825" width="22.8515625" style="8" customWidth="1"/>
    <col min="13826" max="13826" width="11.8515625" style="8" customWidth="1"/>
    <col min="13827" max="13836" width="9.7109375" style="8" customWidth="1"/>
    <col min="13837" max="13844" width="10.00390625" style="8" customWidth="1"/>
    <col min="13845" max="13845" width="12.421875" style="8" customWidth="1"/>
    <col min="13846" max="13847" width="9.140625" style="8" customWidth="1"/>
    <col min="13848" max="13848" width="11.00390625" style="8" customWidth="1"/>
    <col min="13849" max="14080" width="9.140625" style="8" customWidth="1"/>
    <col min="14081" max="14081" width="22.8515625" style="8" customWidth="1"/>
    <col min="14082" max="14082" width="11.8515625" style="8" customWidth="1"/>
    <col min="14083" max="14092" width="9.7109375" style="8" customWidth="1"/>
    <col min="14093" max="14100" width="10.00390625" style="8" customWidth="1"/>
    <col min="14101" max="14101" width="12.421875" style="8" customWidth="1"/>
    <col min="14102" max="14103" width="9.140625" style="8" customWidth="1"/>
    <col min="14104" max="14104" width="11.00390625" style="8" customWidth="1"/>
    <col min="14105" max="14336" width="9.140625" style="8" customWidth="1"/>
    <col min="14337" max="14337" width="22.8515625" style="8" customWidth="1"/>
    <col min="14338" max="14338" width="11.8515625" style="8" customWidth="1"/>
    <col min="14339" max="14348" width="9.7109375" style="8" customWidth="1"/>
    <col min="14349" max="14356" width="10.00390625" style="8" customWidth="1"/>
    <col min="14357" max="14357" width="12.421875" style="8" customWidth="1"/>
    <col min="14358" max="14359" width="9.140625" style="8" customWidth="1"/>
    <col min="14360" max="14360" width="11.00390625" style="8" customWidth="1"/>
    <col min="14361" max="14592" width="9.140625" style="8" customWidth="1"/>
    <col min="14593" max="14593" width="22.8515625" style="8" customWidth="1"/>
    <col min="14594" max="14594" width="11.8515625" style="8" customWidth="1"/>
    <col min="14595" max="14604" width="9.7109375" style="8" customWidth="1"/>
    <col min="14605" max="14612" width="10.00390625" style="8" customWidth="1"/>
    <col min="14613" max="14613" width="12.421875" style="8" customWidth="1"/>
    <col min="14614" max="14615" width="9.140625" style="8" customWidth="1"/>
    <col min="14616" max="14616" width="11.00390625" style="8" customWidth="1"/>
    <col min="14617" max="14848" width="9.140625" style="8" customWidth="1"/>
    <col min="14849" max="14849" width="22.8515625" style="8" customWidth="1"/>
    <col min="14850" max="14850" width="11.8515625" style="8" customWidth="1"/>
    <col min="14851" max="14860" width="9.7109375" style="8" customWidth="1"/>
    <col min="14861" max="14868" width="10.00390625" style="8" customWidth="1"/>
    <col min="14869" max="14869" width="12.421875" style="8" customWidth="1"/>
    <col min="14870" max="14871" width="9.140625" style="8" customWidth="1"/>
    <col min="14872" max="14872" width="11.00390625" style="8" customWidth="1"/>
    <col min="14873" max="15104" width="9.140625" style="8" customWidth="1"/>
    <col min="15105" max="15105" width="22.8515625" style="8" customWidth="1"/>
    <col min="15106" max="15106" width="11.8515625" style="8" customWidth="1"/>
    <col min="15107" max="15116" width="9.7109375" style="8" customWidth="1"/>
    <col min="15117" max="15124" width="10.00390625" style="8" customWidth="1"/>
    <col min="15125" max="15125" width="12.421875" style="8" customWidth="1"/>
    <col min="15126" max="15127" width="9.140625" style="8" customWidth="1"/>
    <col min="15128" max="15128" width="11.00390625" style="8" customWidth="1"/>
    <col min="15129" max="15360" width="9.140625" style="8" customWidth="1"/>
    <col min="15361" max="15361" width="22.8515625" style="8" customWidth="1"/>
    <col min="15362" max="15362" width="11.8515625" style="8" customWidth="1"/>
    <col min="15363" max="15372" width="9.7109375" style="8" customWidth="1"/>
    <col min="15373" max="15380" width="10.00390625" style="8" customWidth="1"/>
    <col min="15381" max="15381" width="12.421875" style="8" customWidth="1"/>
    <col min="15382" max="15383" width="9.140625" style="8" customWidth="1"/>
    <col min="15384" max="15384" width="11.00390625" style="8" customWidth="1"/>
    <col min="15385" max="15616" width="9.140625" style="8" customWidth="1"/>
    <col min="15617" max="15617" width="22.8515625" style="8" customWidth="1"/>
    <col min="15618" max="15618" width="11.8515625" style="8" customWidth="1"/>
    <col min="15619" max="15628" width="9.7109375" style="8" customWidth="1"/>
    <col min="15629" max="15636" width="10.00390625" style="8" customWidth="1"/>
    <col min="15637" max="15637" width="12.421875" style="8" customWidth="1"/>
    <col min="15638" max="15639" width="9.140625" style="8" customWidth="1"/>
    <col min="15640" max="15640" width="11.00390625" style="8" customWidth="1"/>
    <col min="15641" max="15872" width="9.140625" style="8" customWidth="1"/>
    <col min="15873" max="15873" width="22.8515625" style="8" customWidth="1"/>
    <col min="15874" max="15874" width="11.8515625" style="8" customWidth="1"/>
    <col min="15875" max="15884" width="9.7109375" style="8" customWidth="1"/>
    <col min="15885" max="15892" width="10.00390625" style="8" customWidth="1"/>
    <col min="15893" max="15893" width="12.421875" style="8" customWidth="1"/>
    <col min="15894" max="15895" width="9.140625" style="8" customWidth="1"/>
    <col min="15896" max="15896" width="11.00390625" style="8" customWidth="1"/>
    <col min="15897" max="16128" width="9.140625" style="8" customWidth="1"/>
    <col min="16129" max="16129" width="22.8515625" style="8" customWidth="1"/>
    <col min="16130" max="16130" width="11.8515625" style="8" customWidth="1"/>
    <col min="16131" max="16140" width="9.7109375" style="8" customWidth="1"/>
    <col min="16141" max="16148" width="10.00390625" style="8" customWidth="1"/>
    <col min="16149" max="16149" width="12.421875" style="8" customWidth="1"/>
    <col min="16150" max="16151" width="9.140625" style="8" customWidth="1"/>
    <col min="16152" max="16152" width="11.00390625" style="8" customWidth="1"/>
    <col min="16153" max="16384" width="9.140625" style="8" customWidth="1"/>
  </cols>
  <sheetData>
    <row r="1" spans="1:22" ht="18.75">
      <c r="A1" s="348" t="s">
        <v>83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189"/>
      <c r="V1" s="189"/>
    </row>
    <row r="2" spans="2:20" ht="15.75" thickBot="1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N2" s="185"/>
      <c r="O2" s="185"/>
      <c r="P2" s="185"/>
      <c r="Q2" s="185"/>
      <c r="R2" s="185"/>
      <c r="T2" s="9" t="s">
        <v>0</v>
      </c>
    </row>
    <row r="3" spans="1:20" ht="27" customHeight="1">
      <c r="A3" s="74"/>
      <c r="B3" s="349" t="s">
        <v>19</v>
      </c>
      <c r="C3" s="350"/>
      <c r="D3" s="350"/>
      <c r="E3" s="350"/>
      <c r="F3" s="350"/>
      <c r="G3" s="350"/>
      <c r="H3" s="350"/>
      <c r="I3" s="350"/>
      <c r="J3" s="350"/>
      <c r="K3" s="350"/>
      <c r="L3" s="351"/>
      <c r="M3" s="352" t="s">
        <v>84</v>
      </c>
      <c r="N3" s="349" t="s">
        <v>37</v>
      </c>
      <c r="O3" s="350"/>
      <c r="P3" s="350"/>
      <c r="Q3" s="350"/>
      <c r="R3" s="351"/>
      <c r="S3" s="352" t="s">
        <v>85</v>
      </c>
      <c r="T3" s="354" t="s">
        <v>24</v>
      </c>
    </row>
    <row r="4" spans="1:20" ht="23.25" customHeight="1">
      <c r="A4" s="76"/>
      <c r="B4" s="77" t="s">
        <v>6</v>
      </c>
      <c r="C4" s="212" t="s">
        <v>1</v>
      </c>
      <c r="D4" s="182" t="s">
        <v>2</v>
      </c>
      <c r="E4" s="212" t="s">
        <v>3</v>
      </c>
      <c r="F4" s="212" t="s">
        <v>4</v>
      </c>
      <c r="G4" s="212" t="s">
        <v>20</v>
      </c>
      <c r="H4" s="212" t="s">
        <v>9</v>
      </c>
      <c r="I4" s="212" t="s">
        <v>21</v>
      </c>
      <c r="J4" s="182" t="s">
        <v>50</v>
      </c>
      <c r="K4" s="212" t="s">
        <v>12</v>
      </c>
      <c r="L4" s="212" t="s">
        <v>86</v>
      </c>
      <c r="M4" s="353"/>
      <c r="N4" s="78" t="s">
        <v>86</v>
      </c>
      <c r="O4" s="78" t="s">
        <v>39</v>
      </c>
      <c r="P4" s="78" t="s">
        <v>20</v>
      </c>
      <c r="Q4" s="78" t="s">
        <v>21</v>
      </c>
      <c r="R4" s="78" t="s">
        <v>1</v>
      </c>
      <c r="S4" s="353"/>
      <c r="T4" s="355"/>
    </row>
    <row r="5" spans="1:23" ht="25.5">
      <c r="A5" s="80" t="s">
        <v>87</v>
      </c>
      <c r="B5" s="162">
        <v>0</v>
      </c>
      <c r="C5" s="162">
        <v>0</v>
      </c>
      <c r="D5" s="162">
        <v>0</v>
      </c>
      <c r="E5" s="162">
        <v>0</v>
      </c>
      <c r="F5" s="162">
        <v>0</v>
      </c>
      <c r="G5" s="162">
        <v>0</v>
      </c>
      <c r="H5" s="162">
        <v>0</v>
      </c>
      <c r="I5" s="162">
        <v>0</v>
      </c>
      <c r="J5" s="162">
        <v>0</v>
      </c>
      <c r="K5" s="162">
        <v>0</v>
      </c>
      <c r="L5" s="162">
        <v>0</v>
      </c>
      <c r="M5" s="163">
        <f>SUM(B5:L5)</f>
        <v>0</v>
      </c>
      <c r="N5" s="162">
        <v>0</v>
      </c>
      <c r="O5" s="162">
        <v>0</v>
      </c>
      <c r="P5" s="162">
        <v>0</v>
      </c>
      <c r="Q5" s="162">
        <v>0</v>
      </c>
      <c r="R5" s="162">
        <v>0</v>
      </c>
      <c r="S5" s="164">
        <f>SUM(N5:R5)</f>
        <v>0</v>
      </c>
      <c r="T5" s="165">
        <f>M5+S5</f>
        <v>0</v>
      </c>
      <c r="U5" s="15"/>
      <c r="V5" s="15"/>
      <c r="W5" s="8" t="s">
        <v>10</v>
      </c>
    </row>
    <row r="6" spans="1:22" ht="25.5">
      <c r="A6" s="80" t="s">
        <v>88</v>
      </c>
      <c r="B6" s="162">
        <v>837307.1945849118</v>
      </c>
      <c r="C6" s="162">
        <v>148833.34074106076</v>
      </c>
      <c r="D6" s="162">
        <v>216676.2418317145</v>
      </c>
      <c r="E6" s="162">
        <v>222300.2888743421</v>
      </c>
      <c r="F6" s="162">
        <v>195326.08</v>
      </c>
      <c r="G6" s="162">
        <v>247036.938</v>
      </c>
      <c r="H6" s="162">
        <v>183716.1</v>
      </c>
      <c r="I6" s="162">
        <v>184002.981</v>
      </c>
      <c r="J6" s="162">
        <v>8202.357471673407</v>
      </c>
      <c r="K6" s="162">
        <v>21488.1483</v>
      </c>
      <c r="L6" s="162">
        <v>322963.125</v>
      </c>
      <c r="M6" s="163">
        <f aca="true" t="shared" si="0" ref="M6:M11">SUM(B6:L6)</f>
        <v>2587852.795803703</v>
      </c>
      <c r="N6" s="162">
        <v>174925.1625</v>
      </c>
      <c r="O6" s="162">
        <v>183998.795</v>
      </c>
      <c r="P6" s="162">
        <v>356933.594</v>
      </c>
      <c r="Q6" s="162">
        <v>215706.4</v>
      </c>
      <c r="R6" s="162">
        <v>246072.48</v>
      </c>
      <c r="S6" s="164">
        <f aca="true" t="shared" si="1" ref="S6:S11">SUM(N6:R6)</f>
        <v>1177636.4315000002</v>
      </c>
      <c r="T6" s="165">
        <f aca="true" t="shared" si="2" ref="T6:T11">M6+S6</f>
        <v>3765489.2273037033</v>
      </c>
      <c r="U6" s="15"/>
      <c r="V6" s="15"/>
    </row>
    <row r="7" spans="1:21" ht="15">
      <c r="A7" s="80" t="s">
        <v>89</v>
      </c>
      <c r="B7" s="162">
        <v>1766.8052208033318</v>
      </c>
      <c r="C7" s="162">
        <v>243.13138789379235</v>
      </c>
      <c r="D7" s="162">
        <v>0</v>
      </c>
      <c r="E7" s="162">
        <v>0</v>
      </c>
      <c r="F7" s="162">
        <v>0</v>
      </c>
      <c r="G7" s="162">
        <v>0</v>
      </c>
      <c r="H7" s="162">
        <v>0</v>
      </c>
      <c r="I7" s="162">
        <v>0</v>
      </c>
      <c r="J7" s="162">
        <v>0</v>
      </c>
      <c r="K7" s="162">
        <v>0</v>
      </c>
      <c r="L7" s="162">
        <v>0</v>
      </c>
      <c r="M7" s="163">
        <f t="shared" si="0"/>
        <v>2009.9366086971243</v>
      </c>
      <c r="N7" s="162">
        <v>0</v>
      </c>
      <c r="O7" s="162">
        <v>0</v>
      </c>
      <c r="P7" s="162">
        <v>0</v>
      </c>
      <c r="Q7" s="162">
        <v>0</v>
      </c>
      <c r="R7" s="162">
        <v>0</v>
      </c>
      <c r="S7" s="164">
        <f t="shared" si="1"/>
        <v>0</v>
      </c>
      <c r="T7" s="165">
        <f t="shared" si="2"/>
        <v>2009.9366086971243</v>
      </c>
      <c r="U7" s="15"/>
    </row>
    <row r="8" spans="1:21" ht="25.5">
      <c r="A8" s="80" t="s">
        <v>90</v>
      </c>
      <c r="B8" s="162">
        <v>17816.627279159035</v>
      </c>
      <c r="C8" s="162">
        <v>0</v>
      </c>
      <c r="D8" s="162">
        <v>8838.714887263997</v>
      </c>
      <c r="E8" s="162">
        <v>10496</v>
      </c>
      <c r="F8" s="162">
        <v>0</v>
      </c>
      <c r="G8" s="162">
        <v>0</v>
      </c>
      <c r="H8" s="162">
        <v>0</v>
      </c>
      <c r="I8" s="162">
        <v>0</v>
      </c>
      <c r="J8" s="162">
        <v>0</v>
      </c>
      <c r="K8" s="162">
        <v>193393.3347</v>
      </c>
      <c r="L8" s="162">
        <v>0</v>
      </c>
      <c r="M8" s="163">
        <f>SUM(B8:L8)</f>
        <v>230544.67686642305</v>
      </c>
      <c r="N8" s="162">
        <v>0</v>
      </c>
      <c r="O8" s="162">
        <v>0</v>
      </c>
      <c r="P8" s="162">
        <v>0</v>
      </c>
      <c r="Q8" s="162">
        <v>0</v>
      </c>
      <c r="R8" s="162">
        <v>0</v>
      </c>
      <c r="S8" s="164">
        <f t="shared" si="1"/>
        <v>0</v>
      </c>
      <c r="T8" s="165">
        <f>M8+S8</f>
        <v>230544.67686642305</v>
      </c>
      <c r="U8" s="15"/>
    </row>
    <row r="9" spans="1:21" ht="25.5">
      <c r="A9" s="80" t="s">
        <v>91</v>
      </c>
      <c r="B9" s="162">
        <v>111.43130334428861</v>
      </c>
      <c r="C9" s="162">
        <v>295.4508004785325</v>
      </c>
      <c r="D9" s="162">
        <v>3027.1321217941722</v>
      </c>
      <c r="E9" s="162">
        <v>0</v>
      </c>
      <c r="F9" s="162">
        <v>0</v>
      </c>
      <c r="G9" s="162">
        <v>0</v>
      </c>
      <c r="H9" s="162">
        <v>0</v>
      </c>
      <c r="I9" s="162">
        <v>0</v>
      </c>
      <c r="J9" s="162">
        <v>0</v>
      </c>
      <c r="K9" s="162">
        <v>0</v>
      </c>
      <c r="L9" s="162">
        <v>0</v>
      </c>
      <c r="M9" s="163">
        <f t="shared" si="0"/>
        <v>3434.0142256169934</v>
      </c>
      <c r="N9" s="162">
        <v>9206.5875</v>
      </c>
      <c r="O9" s="162">
        <v>0</v>
      </c>
      <c r="P9" s="162">
        <v>0</v>
      </c>
      <c r="Q9" s="162">
        <v>0</v>
      </c>
      <c r="R9" s="162">
        <v>61518.12</v>
      </c>
      <c r="S9" s="164">
        <f t="shared" si="1"/>
        <v>70724.7075</v>
      </c>
      <c r="T9" s="165">
        <f t="shared" si="2"/>
        <v>74158.721725617</v>
      </c>
      <c r="U9" s="15"/>
    </row>
    <row r="10" spans="1:20" ht="25.5">
      <c r="A10" s="80" t="s">
        <v>92</v>
      </c>
      <c r="B10" s="162">
        <v>29622.154805690054</v>
      </c>
      <c r="C10" s="162">
        <v>35851.10807056692</v>
      </c>
      <c r="D10" s="162">
        <v>5530.583159227327</v>
      </c>
      <c r="E10" s="162">
        <v>5326.433982894738</v>
      </c>
      <c r="F10" s="162">
        <v>0</v>
      </c>
      <c r="G10" s="162">
        <v>0</v>
      </c>
      <c r="H10" s="162">
        <v>0</v>
      </c>
      <c r="I10" s="162">
        <v>0</v>
      </c>
      <c r="J10" s="162">
        <v>176494.01052832656</v>
      </c>
      <c r="K10" s="162">
        <v>0</v>
      </c>
      <c r="L10" s="162">
        <v>0</v>
      </c>
      <c r="M10" s="163">
        <f t="shared" si="0"/>
        <v>252824.2905467056</v>
      </c>
      <c r="N10" s="162">
        <v>0</v>
      </c>
      <c r="O10" s="162">
        <v>0</v>
      </c>
      <c r="P10" s="162">
        <v>0</v>
      </c>
      <c r="Q10" s="162">
        <v>0</v>
      </c>
      <c r="R10" s="162">
        <v>0</v>
      </c>
      <c r="S10" s="164">
        <f t="shared" si="1"/>
        <v>0</v>
      </c>
      <c r="T10" s="165">
        <f t="shared" si="2"/>
        <v>252824.2905467056</v>
      </c>
    </row>
    <row r="11" spans="1:20" ht="15">
      <c r="A11" s="80" t="s">
        <v>93</v>
      </c>
      <c r="B11" s="162">
        <v>1683.8508060914726</v>
      </c>
      <c r="C11" s="162">
        <v>0</v>
      </c>
      <c r="D11" s="162">
        <v>0</v>
      </c>
      <c r="E11" s="162">
        <v>0</v>
      </c>
      <c r="F11" s="162">
        <v>0</v>
      </c>
      <c r="G11" s="162">
        <v>0</v>
      </c>
      <c r="H11" s="162">
        <v>0</v>
      </c>
      <c r="I11" s="162">
        <v>0</v>
      </c>
      <c r="J11" s="162">
        <v>0</v>
      </c>
      <c r="K11" s="162">
        <v>0</v>
      </c>
      <c r="L11" s="162">
        <v>0</v>
      </c>
      <c r="M11" s="163">
        <f t="shared" si="0"/>
        <v>1683.8508060914726</v>
      </c>
      <c r="N11" s="162">
        <v>0</v>
      </c>
      <c r="O11" s="162">
        <v>0</v>
      </c>
      <c r="P11" s="162">
        <v>0</v>
      </c>
      <c r="Q11" s="162">
        <v>0</v>
      </c>
      <c r="R11" s="162">
        <v>0</v>
      </c>
      <c r="S11" s="164">
        <f t="shared" si="1"/>
        <v>0</v>
      </c>
      <c r="T11" s="165">
        <f t="shared" si="2"/>
        <v>1683.8508060914726</v>
      </c>
    </row>
    <row r="12" spans="1:20" ht="15.75" thickBot="1">
      <c r="A12" s="195" t="s">
        <v>24</v>
      </c>
      <c r="B12" s="196">
        <v>888308.064</v>
      </c>
      <c r="C12" s="196">
        <v>185223.03100000002</v>
      </c>
      <c r="D12" s="197">
        <v>234072.672</v>
      </c>
      <c r="E12" s="196">
        <f>E5+E6+E7+E8+E9+E10+E11</f>
        <v>238122.72285723683</v>
      </c>
      <c r="F12" s="196">
        <v>195326.08</v>
      </c>
      <c r="G12" s="196">
        <v>247036.938</v>
      </c>
      <c r="H12" s="196">
        <v>183716.1</v>
      </c>
      <c r="I12" s="196">
        <v>184002.981</v>
      </c>
      <c r="J12" s="196">
        <v>184696.36799999996</v>
      </c>
      <c r="K12" s="196">
        <v>214881.483</v>
      </c>
      <c r="L12" s="196">
        <v>322963.125</v>
      </c>
      <c r="M12" s="198">
        <f>SUM(B12:L12)</f>
        <v>3078349.564857237</v>
      </c>
      <c r="N12" s="196">
        <v>184131.75</v>
      </c>
      <c r="O12" s="196">
        <v>183998.795</v>
      </c>
      <c r="P12" s="197">
        <v>356933.594</v>
      </c>
      <c r="Q12" s="197">
        <v>215706.4</v>
      </c>
      <c r="R12" s="197">
        <v>307590.60000000003</v>
      </c>
      <c r="S12" s="199">
        <f>SUM(N12:R12)</f>
        <v>1248361.139</v>
      </c>
      <c r="T12" s="200">
        <f>M12+S12</f>
        <v>4326710.7038572375</v>
      </c>
    </row>
    <row r="31" spans="1:21" s="183" customFormat="1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s="183" customFormat="1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s="183" customFormat="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ht="15"/>
    <row r="35" ht="15"/>
    <row r="46" spans="1:21" ht="15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3"/>
    </row>
    <row r="47" spans="1:21" ht="15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</row>
    <row r="48" spans="12:15" ht="15">
      <c r="L48" s="151"/>
      <c r="M48" s="151"/>
      <c r="N48" s="151"/>
      <c r="O48" s="151"/>
    </row>
    <row r="49" spans="1:24" ht="15">
      <c r="A49" s="241"/>
      <c r="B49" s="241"/>
      <c r="C49" s="241"/>
      <c r="D49" s="241"/>
      <c r="E49" s="241"/>
      <c r="F49" s="241"/>
      <c r="G49" s="241"/>
      <c r="H49" s="183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</row>
    <row r="50" s="183" customFormat="1" ht="15">
      <c r="Q50" s="242"/>
    </row>
    <row r="51" spans="2:17" s="183" customFormat="1" ht="15">
      <c r="B51" s="243"/>
      <c r="C51" s="244"/>
      <c r="D51" s="245"/>
      <c r="E51" s="244"/>
      <c r="F51" s="244"/>
      <c r="G51" s="244"/>
      <c r="H51" s="244"/>
      <c r="I51" s="244"/>
      <c r="J51" s="245"/>
      <c r="K51" s="244"/>
      <c r="L51" s="244"/>
      <c r="M51" s="246"/>
      <c r="N51" s="246"/>
      <c r="O51" s="246"/>
      <c r="P51" s="246"/>
      <c r="Q51" s="246"/>
    </row>
    <row r="52" spans="1:15" s="183" customFormat="1" ht="15">
      <c r="A52" s="246"/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5"/>
    </row>
    <row r="53" spans="1:17" s="183" customFormat="1" ht="33.75" customHeight="1">
      <c r="A53" s="247"/>
      <c r="B53" s="243" t="s">
        <v>6</v>
      </c>
      <c r="C53" s="245" t="s">
        <v>1</v>
      </c>
      <c r="D53" s="245" t="s">
        <v>2</v>
      </c>
      <c r="E53" s="245" t="s">
        <v>3</v>
      </c>
      <c r="F53" s="245" t="s">
        <v>4</v>
      </c>
      <c r="G53" s="245" t="s">
        <v>20</v>
      </c>
      <c r="H53" s="245" t="s">
        <v>9</v>
      </c>
      <c r="I53" s="245" t="s">
        <v>21</v>
      </c>
      <c r="J53" s="245" t="s">
        <v>50</v>
      </c>
      <c r="K53" s="245" t="s">
        <v>12</v>
      </c>
      <c r="L53" s="245" t="s">
        <v>86</v>
      </c>
      <c r="M53" s="242" t="s">
        <v>86</v>
      </c>
      <c r="N53" s="242" t="s">
        <v>39</v>
      </c>
      <c r="O53" s="242" t="s">
        <v>20</v>
      </c>
      <c r="P53" s="242" t="s">
        <v>21</v>
      </c>
      <c r="Q53" s="242" t="s">
        <v>1</v>
      </c>
    </row>
    <row r="54" spans="1:17" s="183" customFormat="1" ht="23.25">
      <c r="A54" s="248" t="s">
        <v>87</v>
      </c>
      <c r="B54" s="249">
        <v>0</v>
      </c>
      <c r="C54" s="249">
        <v>0</v>
      </c>
      <c r="D54" s="249">
        <v>0</v>
      </c>
      <c r="E54" s="249">
        <v>0</v>
      </c>
      <c r="F54" s="249">
        <v>0</v>
      </c>
      <c r="G54" s="249">
        <v>0</v>
      </c>
      <c r="H54" s="249">
        <v>0</v>
      </c>
      <c r="I54" s="249">
        <v>0</v>
      </c>
      <c r="J54" s="249">
        <v>0</v>
      </c>
      <c r="K54" s="249">
        <v>0</v>
      </c>
      <c r="L54" s="249">
        <v>0</v>
      </c>
      <c r="M54" s="249">
        <v>0</v>
      </c>
      <c r="N54" s="249">
        <v>0</v>
      </c>
      <c r="O54" s="249">
        <v>0</v>
      </c>
      <c r="P54" s="249">
        <v>0</v>
      </c>
      <c r="Q54" s="249">
        <v>0</v>
      </c>
    </row>
    <row r="55" spans="1:17" s="183" customFormat="1" ht="15">
      <c r="A55" s="248" t="s">
        <v>88</v>
      </c>
      <c r="B55" s="249">
        <v>0.9425865063236798</v>
      </c>
      <c r="C55" s="249">
        <v>0.8035358234746777</v>
      </c>
      <c r="D55" s="249">
        <v>0.9256793626541525</v>
      </c>
      <c r="E55" s="249">
        <v>0.9766001376462492</v>
      </c>
      <c r="F55" s="249">
        <v>1</v>
      </c>
      <c r="G55" s="249">
        <v>1</v>
      </c>
      <c r="H55" s="249">
        <v>1</v>
      </c>
      <c r="I55" s="249">
        <v>1</v>
      </c>
      <c r="J55" s="249">
        <v>0.04440995543384702</v>
      </c>
      <c r="K55" s="249">
        <v>0.1</v>
      </c>
      <c r="L55" s="249">
        <v>1</v>
      </c>
      <c r="M55" s="249">
        <v>0.9500000000000001</v>
      </c>
      <c r="N55" s="249">
        <v>1</v>
      </c>
      <c r="O55" s="249">
        <v>1</v>
      </c>
      <c r="P55" s="249">
        <v>1</v>
      </c>
      <c r="Q55" s="249">
        <v>0.7999999999999999</v>
      </c>
    </row>
    <row r="56" spans="1:17" s="183" customFormat="1" ht="15">
      <c r="A56" s="248" t="s">
        <v>89</v>
      </c>
      <c r="B56" s="249">
        <v>0.0019889555126264527</v>
      </c>
      <c r="C56" s="249">
        <v>0.001312641233550445</v>
      </c>
      <c r="D56" s="249">
        <v>0</v>
      </c>
      <c r="E56" s="249">
        <v>0</v>
      </c>
      <c r="F56" s="249">
        <v>0</v>
      </c>
      <c r="G56" s="249">
        <v>0</v>
      </c>
      <c r="H56" s="249">
        <v>0</v>
      </c>
      <c r="I56" s="249">
        <v>0</v>
      </c>
      <c r="J56" s="249">
        <v>0</v>
      </c>
      <c r="K56" s="249">
        <v>0</v>
      </c>
      <c r="L56" s="249">
        <v>0</v>
      </c>
      <c r="M56" s="249">
        <v>0</v>
      </c>
      <c r="N56" s="249">
        <v>0</v>
      </c>
      <c r="O56" s="249">
        <v>0</v>
      </c>
      <c r="P56" s="249">
        <v>0</v>
      </c>
      <c r="Q56" s="249">
        <v>0</v>
      </c>
    </row>
    <row r="57" spans="1:17" s="183" customFormat="1" ht="23.25">
      <c r="A57" s="248" t="s">
        <v>90</v>
      </c>
      <c r="B57" s="249">
        <v>0.02005681137119457</v>
      </c>
      <c r="C57" s="249">
        <v>0</v>
      </c>
      <c r="D57" s="249">
        <v>0.03776055876896214</v>
      </c>
      <c r="E57" s="249">
        <v>0</v>
      </c>
      <c r="F57" s="249">
        <v>0</v>
      </c>
      <c r="G57" s="249">
        <v>0</v>
      </c>
      <c r="H57" s="249">
        <v>0</v>
      </c>
      <c r="I57" s="249">
        <v>0</v>
      </c>
      <c r="J57" s="249">
        <v>0</v>
      </c>
      <c r="K57" s="249">
        <v>0.9</v>
      </c>
      <c r="L57" s="249">
        <v>0</v>
      </c>
      <c r="M57" s="249">
        <v>0</v>
      </c>
      <c r="N57" s="249">
        <v>0</v>
      </c>
      <c r="O57" s="249">
        <v>0</v>
      </c>
      <c r="P57" s="249">
        <v>0</v>
      </c>
      <c r="Q57" s="249">
        <v>0</v>
      </c>
    </row>
    <row r="58" spans="1:17" s="183" customFormat="1" ht="23.25">
      <c r="A58" s="248" t="s">
        <v>91</v>
      </c>
      <c r="B58" s="249">
        <v>0.0001254421836975338</v>
      </c>
      <c r="C58" s="249">
        <v>0.0015951083344410474</v>
      </c>
      <c r="D58" s="249">
        <v>0.01293244570555495</v>
      </c>
      <c r="E58" s="249">
        <v>0</v>
      </c>
      <c r="F58" s="249">
        <v>0</v>
      </c>
      <c r="G58" s="249">
        <v>0</v>
      </c>
      <c r="H58" s="249">
        <v>0</v>
      </c>
      <c r="I58" s="249">
        <v>0</v>
      </c>
      <c r="J58" s="249">
        <v>0</v>
      </c>
      <c r="K58" s="249">
        <v>0</v>
      </c>
      <c r="L58" s="249">
        <v>0</v>
      </c>
      <c r="M58" s="249">
        <v>0.049999999999999996</v>
      </c>
      <c r="N58" s="249">
        <v>0</v>
      </c>
      <c r="O58" s="249">
        <v>0</v>
      </c>
      <c r="P58" s="249">
        <v>0</v>
      </c>
      <c r="Q58" s="249">
        <v>0.19999999999999998</v>
      </c>
    </row>
    <row r="59" spans="1:17" s="183" customFormat="1" ht="15">
      <c r="A59" s="248" t="s">
        <v>92</v>
      </c>
      <c r="B59" s="249">
        <v>0.033346713832927734</v>
      </c>
      <c r="C59" s="249">
        <v>0.1935564269573308</v>
      </c>
      <c r="D59" s="249">
        <v>0.02362763287133035</v>
      </c>
      <c r="E59" s="249">
        <v>0.023399862353750866</v>
      </c>
      <c r="F59" s="249">
        <v>0</v>
      </c>
      <c r="G59" s="249">
        <v>0</v>
      </c>
      <c r="H59" s="249">
        <v>0</v>
      </c>
      <c r="I59" s="249">
        <v>0</v>
      </c>
      <c r="J59" s="249">
        <v>0.955590044566153</v>
      </c>
      <c r="K59" s="249">
        <v>0</v>
      </c>
      <c r="L59" s="249">
        <v>0</v>
      </c>
      <c r="M59" s="249">
        <v>0</v>
      </c>
      <c r="N59" s="249">
        <v>0</v>
      </c>
      <c r="O59" s="249">
        <v>0</v>
      </c>
      <c r="P59" s="249">
        <v>0</v>
      </c>
      <c r="Q59" s="249">
        <v>0</v>
      </c>
    </row>
    <row r="60" spans="1:17" s="183" customFormat="1" ht="15">
      <c r="A60" s="248" t="s">
        <v>93</v>
      </c>
      <c r="B60" s="249">
        <v>0.00189557077587384</v>
      </c>
      <c r="C60" s="249">
        <v>0</v>
      </c>
      <c r="D60" s="249">
        <v>0</v>
      </c>
      <c r="E60" s="249">
        <v>0</v>
      </c>
      <c r="F60" s="249">
        <v>0</v>
      </c>
      <c r="G60" s="249">
        <v>0</v>
      </c>
      <c r="H60" s="249">
        <v>0</v>
      </c>
      <c r="I60" s="249">
        <v>0</v>
      </c>
      <c r="J60" s="249">
        <v>0</v>
      </c>
      <c r="K60" s="249">
        <v>0</v>
      </c>
      <c r="L60" s="249">
        <v>0</v>
      </c>
      <c r="M60" s="249">
        <v>0</v>
      </c>
      <c r="N60" s="249">
        <v>0</v>
      </c>
      <c r="O60" s="249">
        <v>0</v>
      </c>
      <c r="P60" s="249">
        <v>0</v>
      </c>
      <c r="Q60" s="249">
        <v>0</v>
      </c>
    </row>
    <row r="61" spans="1:24" ht="15">
      <c r="A61" s="248" t="s">
        <v>24</v>
      </c>
      <c r="B61" s="249">
        <v>1</v>
      </c>
      <c r="C61" s="249">
        <v>1</v>
      </c>
      <c r="D61" s="249">
        <v>1</v>
      </c>
      <c r="E61" s="249">
        <v>1</v>
      </c>
      <c r="F61" s="249">
        <v>1</v>
      </c>
      <c r="G61" s="249">
        <v>1</v>
      </c>
      <c r="H61" s="249">
        <v>1</v>
      </c>
      <c r="I61" s="249">
        <v>1</v>
      </c>
      <c r="J61" s="249">
        <v>1</v>
      </c>
      <c r="K61" s="249">
        <v>1</v>
      </c>
      <c r="L61" s="249">
        <v>1</v>
      </c>
      <c r="M61" s="249">
        <v>1</v>
      </c>
      <c r="N61" s="249">
        <v>1</v>
      </c>
      <c r="O61" s="249">
        <v>1</v>
      </c>
      <c r="P61" s="249">
        <v>1</v>
      </c>
      <c r="Q61" s="249">
        <v>1</v>
      </c>
      <c r="R61" s="183"/>
      <c r="S61" s="183"/>
      <c r="T61" s="183"/>
      <c r="U61" s="183"/>
      <c r="V61" s="241"/>
      <c r="W61" s="241"/>
      <c r="X61" s="241"/>
    </row>
    <row r="62" spans="1:24" ht="15">
      <c r="A62" s="241"/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</row>
    <row r="63" spans="1:24" ht="15">
      <c r="A63" s="241"/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</row>
    <row r="64" spans="1:24" ht="15">
      <c r="A64" s="241"/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</row>
    <row r="65" spans="1:24" ht="23.25">
      <c r="A65" s="250" t="s">
        <v>87</v>
      </c>
      <c r="B65" s="251">
        <f>B5/B$12</f>
        <v>0</v>
      </c>
      <c r="C65" s="251">
        <f aca="true" t="shared" si="3" ref="C65:L65">C5/C$12</f>
        <v>0</v>
      </c>
      <c r="D65" s="251">
        <f t="shared" si="3"/>
        <v>0</v>
      </c>
      <c r="E65" s="251">
        <f t="shared" si="3"/>
        <v>0</v>
      </c>
      <c r="F65" s="251">
        <f t="shared" si="3"/>
        <v>0</v>
      </c>
      <c r="G65" s="251">
        <f t="shared" si="3"/>
        <v>0</v>
      </c>
      <c r="H65" s="251">
        <f t="shared" si="3"/>
        <v>0</v>
      </c>
      <c r="I65" s="251">
        <f t="shared" si="3"/>
        <v>0</v>
      </c>
      <c r="J65" s="251">
        <f t="shared" si="3"/>
        <v>0</v>
      </c>
      <c r="K65" s="251">
        <f t="shared" si="3"/>
        <v>0</v>
      </c>
      <c r="L65" s="251">
        <f t="shared" si="3"/>
        <v>0</v>
      </c>
      <c r="M65" s="251">
        <f>N5/N$12</f>
        <v>0</v>
      </c>
      <c r="N65" s="251">
        <f aca="true" t="shared" si="4" ref="N65:Q65">O5/O$12</f>
        <v>0</v>
      </c>
      <c r="O65" s="251">
        <f t="shared" si="4"/>
        <v>0</v>
      </c>
      <c r="P65" s="251">
        <f t="shared" si="4"/>
        <v>0</v>
      </c>
      <c r="Q65" s="251">
        <f t="shared" si="4"/>
        <v>0</v>
      </c>
      <c r="R65" s="241"/>
      <c r="S65" s="241"/>
      <c r="T65" s="241"/>
      <c r="U65" s="241"/>
      <c r="V65" s="241"/>
      <c r="W65" s="241"/>
      <c r="X65" s="241"/>
    </row>
    <row r="66" spans="1:24" ht="15">
      <c r="A66" s="250" t="s">
        <v>88</v>
      </c>
      <c r="B66" s="251">
        <f aca="true" t="shared" si="5" ref="B66:L71">B6/B$12</f>
        <v>0.9425865063236798</v>
      </c>
      <c r="C66" s="251">
        <f t="shared" si="5"/>
        <v>0.8035358234746777</v>
      </c>
      <c r="D66" s="251">
        <f t="shared" si="5"/>
        <v>0.9256793626541525</v>
      </c>
      <c r="E66" s="251">
        <f t="shared" si="5"/>
        <v>0.9335534475960917</v>
      </c>
      <c r="F66" s="251">
        <f t="shared" si="5"/>
        <v>1</v>
      </c>
      <c r="G66" s="251">
        <f t="shared" si="5"/>
        <v>1</v>
      </c>
      <c r="H66" s="251">
        <f t="shared" si="5"/>
        <v>1</v>
      </c>
      <c r="I66" s="251">
        <f t="shared" si="5"/>
        <v>1</v>
      </c>
      <c r="J66" s="251">
        <f t="shared" si="5"/>
        <v>0.04440995543384702</v>
      </c>
      <c r="K66" s="251">
        <f t="shared" si="5"/>
        <v>0.1</v>
      </c>
      <c r="L66" s="251">
        <f t="shared" si="5"/>
        <v>1</v>
      </c>
      <c r="M66" s="251">
        <f aca="true" t="shared" si="6" ref="M66:Q71">N6/N$12</f>
        <v>0.9500000000000001</v>
      </c>
      <c r="N66" s="251">
        <f t="shared" si="6"/>
        <v>1</v>
      </c>
      <c r="O66" s="251">
        <f t="shared" si="6"/>
        <v>1</v>
      </c>
      <c r="P66" s="251">
        <f t="shared" si="6"/>
        <v>1</v>
      </c>
      <c r="Q66" s="251">
        <f t="shared" si="6"/>
        <v>0.7999999999999999</v>
      </c>
      <c r="R66" s="241"/>
      <c r="S66" s="241"/>
      <c r="T66" s="241"/>
      <c r="U66" s="241"/>
      <c r="V66" s="241"/>
      <c r="W66" s="241"/>
      <c r="X66" s="241"/>
    </row>
    <row r="67" spans="1:24" ht="15">
      <c r="A67" s="250" t="s">
        <v>89</v>
      </c>
      <c r="B67" s="251">
        <f t="shared" si="5"/>
        <v>0.0019889555126264527</v>
      </c>
      <c r="C67" s="251">
        <f t="shared" si="5"/>
        <v>0.001312641233550445</v>
      </c>
      <c r="D67" s="251">
        <f t="shared" si="5"/>
        <v>0</v>
      </c>
      <c r="E67" s="251">
        <f t="shared" si="5"/>
        <v>0</v>
      </c>
      <c r="F67" s="251">
        <f t="shared" si="5"/>
        <v>0</v>
      </c>
      <c r="G67" s="251">
        <f t="shared" si="5"/>
        <v>0</v>
      </c>
      <c r="H67" s="251">
        <f t="shared" si="5"/>
        <v>0</v>
      </c>
      <c r="I67" s="251">
        <f t="shared" si="5"/>
        <v>0</v>
      </c>
      <c r="J67" s="251">
        <f t="shared" si="5"/>
        <v>0</v>
      </c>
      <c r="K67" s="251">
        <f t="shared" si="5"/>
        <v>0</v>
      </c>
      <c r="L67" s="251">
        <f t="shared" si="5"/>
        <v>0</v>
      </c>
      <c r="M67" s="251">
        <f t="shared" si="6"/>
        <v>0</v>
      </c>
      <c r="N67" s="251">
        <f t="shared" si="6"/>
        <v>0</v>
      </c>
      <c r="O67" s="251">
        <f t="shared" si="6"/>
        <v>0</v>
      </c>
      <c r="P67" s="251">
        <f t="shared" si="6"/>
        <v>0</v>
      </c>
      <c r="Q67" s="251">
        <f t="shared" si="6"/>
        <v>0</v>
      </c>
      <c r="R67" s="241"/>
      <c r="S67" s="241"/>
      <c r="T67" s="241"/>
      <c r="U67" s="241"/>
      <c r="V67" s="241"/>
      <c r="W67" s="241"/>
      <c r="X67" s="241"/>
    </row>
    <row r="68" spans="1:24" ht="23.25">
      <c r="A68" s="250" t="s">
        <v>90</v>
      </c>
      <c r="B68" s="251">
        <f t="shared" si="5"/>
        <v>0.02005681137119457</v>
      </c>
      <c r="C68" s="251">
        <f t="shared" si="5"/>
        <v>0</v>
      </c>
      <c r="D68" s="251">
        <f t="shared" si="5"/>
        <v>0.03776055876896214</v>
      </c>
      <c r="E68" s="251">
        <f t="shared" si="5"/>
        <v>0.04407811179906897</v>
      </c>
      <c r="F68" s="251">
        <f t="shared" si="5"/>
        <v>0</v>
      </c>
      <c r="G68" s="251">
        <f t="shared" si="5"/>
        <v>0</v>
      </c>
      <c r="H68" s="251">
        <f t="shared" si="5"/>
        <v>0</v>
      </c>
      <c r="I68" s="251">
        <f t="shared" si="5"/>
        <v>0</v>
      </c>
      <c r="J68" s="251">
        <f t="shared" si="5"/>
        <v>0</v>
      </c>
      <c r="K68" s="251">
        <f t="shared" si="5"/>
        <v>0.9</v>
      </c>
      <c r="L68" s="251">
        <f t="shared" si="5"/>
        <v>0</v>
      </c>
      <c r="M68" s="251">
        <f t="shared" si="6"/>
        <v>0</v>
      </c>
      <c r="N68" s="251">
        <f t="shared" si="6"/>
        <v>0</v>
      </c>
      <c r="O68" s="251">
        <f t="shared" si="6"/>
        <v>0</v>
      </c>
      <c r="P68" s="251">
        <f t="shared" si="6"/>
        <v>0</v>
      </c>
      <c r="Q68" s="251">
        <f t="shared" si="6"/>
        <v>0</v>
      </c>
      <c r="R68" s="241"/>
      <c r="S68" s="241"/>
      <c r="T68" s="241"/>
      <c r="U68" s="241"/>
      <c r="V68" s="241"/>
      <c r="W68" s="241"/>
      <c r="X68" s="241"/>
    </row>
    <row r="69" spans="1:24" ht="23.25">
      <c r="A69" s="250" t="s">
        <v>91</v>
      </c>
      <c r="B69" s="251">
        <f t="shared" si="5"/>
        <v>0.0001254421836975338</v>
      </c>
      <c r="C69" s="251">
        <f t="shared" si="5"/>
        <v>0.0015951083344410474</v>
      </c>
      <c r="D69" s="251">
        <f t="shared" si="5"/>
        <v>0.01293244570555495</v>
      </c>
      <c r="E69" s="251">
        <f t="shared" si="5"/>
        <v>0</v>
      </c>
      <c r="F69" s="251">
        <f t="shared" si="5"/>
        <v>0</v>
      </c>
      <c r="G69" s="251">
        <f t="shared" si="5"/>
        <v>0</v>
      </c>
      <c r="H69" s="251">
        <f t="shared" si="5"/>
        <v>0</v>
      </c>
      <c r="I69" s="251">
        <f t="shared" si="5"/>
        <v>0</v>
      </c>
      <c r="J69" s="251">
        <f t="shared" si="5"/>
        <v>0</v>
      </c>
      <c r="K69" s="251">
        <f t="shared" si="5"/>
        <v>0</v>
      </c>
      <c r="L69" s="251">
        <f t="shared" si="5"/>
        <v>0</v>
      </c>
      <c r="M69" s="251">
        <f t="shared" si="6"/>
        <v>0.049999999999999996</v>
      </c>
      <c r="N69" s="251">
        <f t="shared" si="6"/>
        <v>0</v>
      </c>
      <c r="O69" s="251">
        <f t="shared" si="6"/>
        <v>0</v>
      </c>
      <c r="P69" s="251">
        <f t="shared" si="6"/>
        <v>0</v>
      </c>
      <c r="Q69" s="251">
        <f t="shared" si="6"/>
        <v>0.19999999999999998</v>
      </c>
      <c r="R69" s="241"/>
      <c r="S69" s="241"/>
      <c r="T69" s="241"/>
      <c r="U69" s="241"/>
      <c r="V69" s="241"/>
      <c r="W69" s="241"/>
      <c r="X69" s="241"/>
    </row>
    <row r="70" spans="1:24" ht="15">
      <c r="A70" s="250" t="s">
        <v>92</v>
      </c>
      <c r="B70" s="251">
        <f t="shared" si="5"/>
        <v>0.033346713832927734</v>
      </c>
      <c r="C70" s="251">
        <f t="shared" si="5"/>
        <v>0.1935564269573308</v>
      </c>
      <c r="D70" s="251">
        <f t="shared" si="5"/>
        <v>0.02362763287133035</v>
      </c>
      <c r="E70" s="251">
        <f t="shared" si="5"/>
        <v>0.02236844060483941</v>
      </c>
      <c r="F70" s="251">
        <f t="shared" si="5"/>
        <v>0</v>
      </c>
      <c r="G70" s="251">
        <f t="shared" si="5"/>
        <v>0</v>
      </c>
      <c r="H70" s="251">
        <f t="shared" si="5"/>
        <v>0</v>
      </c>
      <c r="I70" s="251">
        <f t="shared" si="5"/>
        <v>0</v>
      </c>
      <c r="J70" s="251">
        <f t="shared" si="5"/>
        <v>0.955590044566153</v>
      </c>
      <c r="K70" s="251">
        <f t="shared" si="5"/>
        <v>0</v>
      </c>
      <c r="L70" s="251">
        <f t="shared" si="5"/>
        <v>0</v>
      </c>
      <c r="M70" s="251">
        <f t="shared" si="6"/>
        <v>0</v>
      </c>
      <c r="N70" s="251">
        <f t="shared" si="6"/>
        <v>0</v>
      </c>
      <c r="O70" s="251">
        <f t="shared" si="6"/>
        <v>0</v>
      </c>
      <c r="P70" s="251">
        <f t="shared" si="6"/>
        <v>0</v>
      </c>
      <c r="Q70" s="251">
        <f t="shared" si="6"/>
        <v>0</v>
      </c>
      <c r="R70" s="241"/>
      <c r="S70" s="241"/>
      <c r="T70" s="241"/>
      <c r="U70" s="241"/>
      <c r="V70" s="241"/>
      <c r="W70" s="241"/>
      <c r="X70" s="241"/>
    </row>
    <row r="71" spans="1:24" ht="15">
      <c r="A71" s="250" t="s">
        <v>93</v>
      </c>
      <c r="B71" s="251">
        <f t="shared" si="5"/>
        <v>0.0018955707758738444</v>
      </c>
      <c r="C71" s="251">
        <f t="shared" si="5"/>
        <v>0</v>
      </c>
      <c r="D71" s="251">
        <f t="shared" si="5"/>
        <v>0</v>
      </c>
      <c r="E71" s="251">
        <f t="shared" si="5"/>
        <v>0</v>
      </c>
      <c r="F71" s="251">
        <f t="shared" si="5"/>
        <v>0</v>
      </c>
      <c r="G71" s="251">
        <f t="shared" si="5"/>
        <v>0</v>
      </c>
      <c r="H71" s="251">
        <f t="shared" si="5"/>
        <v>0</v>
      </c>
      <c r="I71" s="251">
        <f t="shared" si="5"/>
        <v>0</v>
      </c>
      <c r="J71" s="251">
        <f t="shared" si="5"/>
        <v>0</v>
      </c>
      <c r="K71" s="251">
        <f t="shared" si="5"/>
        <v>0</v>
      </c>
      <c r="L71" s="251">
        <f t="shared" si="5"/>
        <v>0</v>
      </c>
      <c r="M71" s="251">
        <f t="shared" si="6"/>
        <v>0</v>
      </c>
      <c r="N71" s="251">
        <f t="shared" si="6"/>
        <v>0</v>
      </c>
      <c r="O71" s="251">
        <f t="shared" si="6"/>
        <v>0</v>
      </c>
      <c r="P71" s="251">
        <f t="shared" si="6"/>
        <v>0</v>
      </c>
      <c r="Q71" s="251">
        <f t="shared" si="6"/>
        <v>0</v>
      </c>
      <c r="R71" s="241"/>
      <c r="S71" s="241"/>
      <c r="T71" s="241"/>
      <c r="U71" s="241"/>
      <c r="V71" s="241"/>
      <c r="W71" s="241"/>
      <c r="X71" s="241"/>
    </row>
    <row r="72" spans="1:24" ht="15">
      <c r="A72" s="250" t="s">
        <v>24</v>
      </c>
      <c r="B72" s="251">
        <f>SUM(B65:B71)</f>
        <v>1</v>
      </c>
      <c r="C72" s="251">
        <f aca="true" t="shared" si="7" ref="C72:Q72">SUM(C65:C71)</f>
        <v>1</v>
      </c>
      <c r="D72" s="251">
        <f t="shared" si="7"/>
        <v>1</v>
      </c>
      <c r="E72" s="251">
        <f t="shared" si="7"/>
        <v>1</v>
      </c>
      <c r="F72" s="251">
        <f t="shared" si="7"/>
        <v>1</v>
      </c>
      <c r="G72" s="251">
        <f t="shared" si="7"/>
        <v>1</v>
      </c>
      <c r="H72" s="251">
        <f t="shared" si="7"/>
        <v>1</v>
      </c>
      <c r="I72" s="251">
        <f t="shared" si="7"/>
        <v>1</v>
      </c>
      <c r="J72" s="251">
        <f t="shared" si="7"/>
        <v>1</v>
      </c>
      <c r="K72" s="251">
        <f t="shared" si="7"/>
        <v>1</v>
      </c>
      <c r="L72" s="251">
        <f t="shared" si="7"/>
        <v>1</v>
      </c>
      <c r="M72" s="251">
        <f t="shared" si="7"/>
        <v>1</v>
      </c>
      <c r="N72" s="251">
        <f t="shared" si="7"/>
        <v>1</v>
      </c>
      <c r="O72" s="251">
        <f t="shared" si="7"/>
        <v>1</v>
      </c>
      <c r="P72" s="251">
        <f t="shared" si="7"/>
        <v>1</v>
      </c>
      <c r="Q72" s="251">
        <f t="shared" si="7"/>
        <v>0.9999999999999999</v>
      </c>
      <c r="R72" s="241"/>
      <c r="S72" s="241"/>
      <c r="T72" s="241"/>
      <c r="U72" s="241"/>
      <c r="V72" s="241"/>
      <c r="W72" s="241"/>
      <c r="X72" s="241"/>
    </row>
    <row r="73" spans="1:24" ht="15">
      <c r="A73" s="241"/>
      <c r="B73" s="241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</row>
    <row r="74" spans="1:21" ht="15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</row>
    <row r="75" spans="1:21" ht="15">
      <c r="A75" s="151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</row>
    <row r="76" spans="1:21" ht="15">
      <c r="A76" s="151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</row>
    <row r="77" spans="1:21" ht="15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</row>
  </sheetData>
  <mergeCells count="6">
    <mergeCell ref="A1:T1"/>
    <mergeCell ref="B3:L3"/>
    <mergeCell ref="M3:M4"/>
    <mergeCell ref="N3:R3"/>
    <mergeCell ref="S3:S4"/>
    <mergeCell ref="T3:T4"/>
  </mergeCells>
  <printOptions horizontalCentered="1"/>
  <pageMargins left="0.2362204724409449" right="0.08" top="0.31496062992125984" bottom="0" header="0" footer="0"/>
  <pageSetup fitToHeight="0" fitToWidth="1"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showGridLines="0" workbookViewId="0" topLeftCell="A10">
      <selection activeCell="F40" sqref="F40"/>
    </sheetView>
  </sheetViews>
  <sheetFormatPr defaultColWidth="9.140625" defaultRowHeight="15"/>
  <cols>
    <col min="1" max="1" width="7.421875" style="10" bestFit="1" customWidth="1"/>
    <col min="2" max="2" width="20.8515625" style="10" customWidth="1"/>
    <col min="3" max="5" width="12.00390625" style="10" customWidth="1"/>
    <col min="6" max="6" width="12.8515625" style="10" customWidth="1"/>
    <col min="7" max="7" width="12.00390625" style="10" customWidth="1"/>
    <col min="8" max="8" width="14.28125" style="10" customWidth="1"/>
    <col min="9" max="9" width="12.57421875" style="10" customWidth="1"/>
    <col min="10" max="11" width="12.00390625" style="10" customWidth="1"/>
    <col min="12" max="12" width="20.57421875" style="10" bestFit="1" customWidth="1"/>
    <col min="13" max="16384" width="9.140625" style="10" customWidth="1"/>
  </cols>
  <sheetData>
    <row r="1" spans="1:11" ht="18.75">
      <c r="A1" s="317" t="s">
        <v>94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ht="13.5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187" t="s">
        <v>0</v>
      </c>
    </row>
    <row r="3" spans="1:11" ht="13.5" customHeight="1">
      <c r="A3" s="370" t="s">
        <v>33</v>
      </c>
      <c r="B3" s="356" t="s">
        <v>95</v>
      </c>
      <c r="C3" s="358" t="s">
        <v>96</v>
      </c>
      <c r="D3" s="358" t="s">
        <v>97</v>
      </c>
      <c r="E3" s="360" t="s">
        <v>101</v>
      </c>
      <c r="F3" s="360"/>
      <c r="G3" s="360"/>
      <c r="H3" s="358" t="s">
        <v>102</v>
      </c>
      <c r="I3" s="358" t="s">
        <v>103</v>
      </c>
      <c r="J3" s="358" t="s">
        <v>104</v>
      </c>
      <c r="K3" s="363" t="s">
        <v>24</v>
      </c>
    </row>
    <row r="4" spans="1:11" s="33" customFormat="1" ht="51">
      <c r="A4" s="371"/>
      <c r="B4" s="357"/>
      <c r="C4" s="359"/>
      <c r="D4" s="359"/>
      <c r="E4" s="79" t="s">
        <v>98</v>
      </c>
      <c r="F4" s="79" t="s">
        <v>99</v>
      </c>
      <c r="G4" s="211" t="s">
        <v>100</v>
      </c>
      <c r="H4" s="359"/>
      <c r="I4" s="359"/>
      <c r="J4" s="359"/>
      <c r="K4" s="364"/>
    </row>
    <row r="5" spans="1:11" ht="15">
      <c r="A5" s="210"/>
      <c r="B5" s="132" t="s">
        <v>49</v>
      </c>
      <c r="C5" s="164">
        <f>'[7]10 i 11 koregirano'!C5</f>
        <v>4066796</v>
      </c>
      <c r="D5" s="164">
        <f>'[7]10 i 11 koregirano'!D5</f>
        <v>57922</v>
      </c>
      <c r="E5" s="164">
        <f>'[7]10 i 11 koregirano'!E5</f>
        <v>2412858</v>
      </c>
      <c r="F5" s="164">
        <f>'[7]10 i 11 koregirano'!F5</f>
        <v>1537978</v>
      </c>
      <c r="G5" s="164">
        <f>'[7]10 i 11 koregirano'!G5</f>
        <v>4045668</v>
      </c>
      <c r="H5" s="164">
        <f>'[7]10 i 11 koregirano'!H5</f>
        <v>0</v>
      </c>
      <c r="I5" s="164">
        <f>'[7]10 i 11 koregirano'!I5</f>
        <v>0</v>
      </c>
      <c r="J5" s="164">
        <f>'[7]10 i 11 koregirano'!J5</f>
        <v>18447</v>
      </c>
      <c r="K5" s="269">
        <f>'[7]10 i 11 koregirano'!K5</f>
        <v>8188833</v>
      </c>
    </row>
    <row r="6" spans="1:11" ht="15">
      <c r="A6" s="210">
        <v>1</v>
      </c>
      <c r="B6" s="82" t="s">
        <v>79</v>
      </c>
      <c r="C6" s="267">
        <f>'[7]10 i 11 koregirano'!C6</f>
        <v>417940</v>
      </c>
      <c r="D6" s="267">
        <f>'[7]10 i 11 koregirano'!D6</f>
        <v>9868</v>
      </c>
      <c r="E6" s="267">
        <f>'[7]10 i 11 koregirano'!E6</f>
        <v>167379</v>
      </c>
      <c r="F6" s="267">
        <f>'[7]10 i 11 koregirano'!F6</f>
        <v>144678</v>
      </c>
      <c r="G6" s="267">
        <f>'[7]10 i 11 koregirano'!G6</f>
        <v>316813</v>
      </c>
      <c r="H6" s="267">
        <f>'[7]10 i 11 koregirano'!H6</f>
        <v>0</v>
      </c>
      <c r="I6" s="267">
        <f>'[7]10 i 11 koregirano'!I6</f>
        <v>0</v>
      </c>
      <c r="J6" s="267">
        <f>'[7]10 i 11 koregirano'!J6</f>
        <v>0</v>
      </c>
      <c r="K6" s="269">
        <f>'[7]10 i 11 koregirano'!K6</f>
        <v>744621</v>
      </c>
    </row>
    <row r="7" spans="1:11" ht="15">
      <c r="A7" s="210">
        <v>2</v>
      </c>
      <c r="B7" s="82" t="s">
        <v>1</v>
      </c>
      <c r="C7" s="267">
        <f>'[7]10 i 11 koregirano'!C7</f>
        <v>628591</v>
      </c>
      <c r="D7" s="267">
        <f>'[7]10 i 11 koregirano'!D7</f>
        <v>4006</v>
      </c>
      <c r="E7" s="267">
        <f>'[7]10 i 11 koregirano'!E7</f>
        <v>462374</v>
      </c>
      <c r="F7" s="267">
        <f>'[7]10 i 11 koregirano'!F7</f>
        <v>212924</v>
      </c>
      <c r="G7" s="267">
        <f>'[7]10 i 11 koregirano'!G7</f>
        <v>724405</v>
      </c>
      <c r="H7" s="267">
        <f>'[7]10 i 11 koregirano'!H7</f>
        <v>0</v>
      </c>
      <c r="I7" s="267">
        <f>'[7]10 i 11 koregirano'!I7</f>
        <v>0</v>
      </c>
      <c r="J7" s="267">
        <f>'[7]10 i 11 koregirano'!J7</f>
        <v>0</v>
      </c>
      <c r="K7" s="269">
        <f>'[7]10 i 11 koregirano'!K7</f>
        <v>1357002</v>
      </c>
    </row>
    <row r="8" spans="1:11" ht="15">
      <c r="A8" s="210">
        <v>3</v>
      </c>
      <c r="B8" s="82" t="s">
        <v>2</v>
      </c>
      <c r="C8" s="267">
        <f>'[7]10 i 11 koregirano'!C8</f>
        <v>417478</v>
      </c>
      <c r="D8" s="267">
        <f>'[7]10 i 11 koregirano'!D8</f>
        <v>3909</v>
      </c>
      <c r="E8" s="267">
        <f>'[7]10 i 11 koregirano'!E8</f>
        <v>267211</v>
      </c>
      <c r="F8" s="267">
        <f>'[7]10 i 11 koregirano'!F8</f>
        <v>130013</v>
      </c>
      <c r="G8" s="267">
        <f>'[7]10 i 11 koregirano'!G8</f>
        <v>409934</v>
      </c>
      <c r="H8" s="267">
        <f>'[7]10 i 11 koregirano'!H8</f>
        <v>0</v>
      </c>
      <c r="I8" s="267">
        <f>'[7]10 i 11 koregirano'!I8</f>
        <v>0</v>
      </c>
      <c r="J8" s="267">
        <f>'[7]10 i 11 koregirano'!J8</f>
        <v>0</v>
      </c>
      <c r="K8" s="269">
        <f>'[7]10 i 11 koregirano'!K8</f>
        <v>831321</v>
      </c>
    </row>
    <row r="9" spans="1:11" ht="15">
      <c r="A9" s="210">
        <v>4</v>
      </c>
      <c r="B9" s="82" t="s">
        <v>3</v>
      </c>
      <c r="C9" s="267">
        <f>'[7]10 i 11 koregirano'!C9</f>
        <v>351657</v>
      </c>
      <c r="D9" s="267">
        <f>'[7]10 i 11 koregirano'!D9</f>
        <v>1971</v>
      </c>
      <c r="E9" s="267">
        <f>'[7]10 i 11 koregirano'!E9</f>
        <v>167272</v>
      </c>
      <c r="F9" s="267">
        <f>'[7]10 i 11 koregirano'!F9</f>
        <v>134907</v>
      </c>
      <c r="G9" s="267">
        <f>'[7]10 i 11 koregirano'!G9</f>
        <v>304143</v>
      </c>
      <c r="H9" s="267">
        <f>'[7]10 i 11 koregirano'!H9</f>
        <v>0</v>
      </c>
      <c r="I9" s="267">
        <f>'[7]10 i 11 koregirano'!I9</f>
        <v>0</v>
      </c>
      <c r="J9" s="267">
        <f>'[7]10 i 11 koregirano'!J9</f>
        <v>0</v>
      </c>
      <c r="K9" s="269">
        <f>'[7]10 i 11 koregirano'!K9</f>
        <v>657771</v>
      </c>
    </row>
    <row r="10" spans="1:11" ht="15">
      <c r="A10" s="210">
        <v>5</v>
      </c>
      <c r="B10" s="82" t="s">
        <v>4</v>
      </c>
      <c r="C10" s="267">
        <f>'[7]10 i 11 koregirano'!C10</f>
        <v>559135</v>
      </c>
      <c r="D10" s="267">
        <f>'[7]10 i 11 koregirano'!D10</f>
        <v>31403</v>
      </c>
      <c r="E10" s="267">
        <f>'[7]10 i 11 koregirano'!E10</f>
        <v>254343</v>
      </c>
      <c r="F10" s="267">
        <f>'[7]10 i 11 koregirano'!F10</f>
        <v>142028</v>
      </c>
      <c r="G10" s="267">
        <f>'[7]10 i 11 koregirano'!G10</f>
        <v>398629</v>
      </c>
      <c r="H10" s="267">
        <f>'[7]10 i 11 koregirano'!H10</f>
        <v>0</v>
      </c>
      <c r="I10" s="267">
        <f>'[7]10 i 11 koregirano'!I10</f>
        <v>0</v>
      </c>
      <c r="J10" s="267">
        <f>'[7]10 i 11 koregirano'!J10</f>
        <v>0</v>
      </c>
      <c r="K10" s="269">
        <f>'[7]10 i 11 koregirano'!K10</f>
        <v>989167</v>
      </c>
    </row>
    <row r="11" spans="1:11" ht="15">
      <c r="A11" s="210">
        <v>6</v>
      </c>
      <c r="B11" s="71" t="s">
        <v>20</v>
      </c>
      <c r="C11" s="267">
        <f>'[7]10 i 11 koregirano'!C11</f>
        <v>402754</v>
      </c>
      <c r="D11" s="267">
        <f>'[7]10 i 11 koregirano'!D11</f>
        <v>983</v>
      </c>
      <c r="E11" s="267">
        <f>'[7]10 i 11 koregirano'!E11</f>
        <v>195311</v>
      </c>
      <c r="F11" s="267">
        <f>'[7]10 i 11 koregirano'!F11</f>
        <v>189685</v>
      </c>
      <c r="G11" s="267">
        <f>'[7]10 i 11 koregirano'!G11</f>
        <v>388846</v>
      </c>
      <c r="H11" s="267">
        <f>'[7]10 i 11 koregirano'!H11</f>
        <v>0</v>
      </c>
      <c r="I11" s="267">
        <f>'[7]10 i 11 koregirano'!I11</f>
        <v>0</v>
      </c>
      <c r="J11" s="267">
        <f>'[7]10 i 11 koregirano'!J11</f>
        <v>0</v>
      </c>
      <c r="K11" s="269">
        <f>'[7]10 i 11 koregirano'!K11</f>
        <v>792583</v>
      </c>
    </row>
    <row r="12" spans="1:11" ht="15">
      <c r="A12" s="210">
        <v>7</v>
      </c>
      <c r="B12" s="71" t="s">
        <v>9</v>
      </c>
      <c r="C12" s="267">
        <f>'[7]10 i 11 koregirano'!C12</f>
        <v>164932</v>
      </c>
      <c r="D12" s="267">
        <f>'[7]10 i 11 koregirano'!D12</f>
        <v>0</v>
      </c>
      <c r="E12" s="267">
        <f>'[7]10 i 11 koregirano'!E12</f>
        <v>149924</v>
      </c>
      <c r="F12" s="267">
        <f>'[7]10 i 11 koregirano'!F12</f>
        <v>110257</v>
      </c>
      <c r="G12" s="267">
        <f>'[7]10 i 11 koregirano'!G12</f>
        <v>262878</v>
      </c>
      <c r="H12" s="267">
        <f>'[7]10 i 11 koregirano'!H12</f>
        <v>0</v>
      </c>
      <c r="I12" s="267">
        <f>'[7]10 i 11 koregirano'!I12</f>
        <v>0</v>
      </c>
      <c r="J12" s="267">
        <f>'[7]10 i 11 koregirano'!J12</f>
        <v>0</v>
      </c>
      <c r="K12" s="269">
        <f>'[7]10 i 11 koregirano'!K12</f>
        <v>427810</v>
      </c>
    </row>
    <row r="13" spans="1:11" ht="15">
      <c r="A13" s="210">
        <v>8</v>
      </c>
      <c r="B13" s="71" t="s">
        <v>21</v>
      </c>
      <c r="C13" s="267">
        <f>'[7]10 i 11 koregirano'!C13</f>
        <v>375226</v>
      </c>
      <c r="D13" s="267">
        <f>'[7]10 i 11 koregirano'!D13</f>
        <v>0</v>
      </c>
      <c r="E13" s="267">
        <f>'[7]10 i 11 koregirano'!E13</f>
        <v>218320</v>
      </c>
      <c r="F13" s="267">
        <f>'[7]10 i 11 koregirano'!F13</f>
        <v>95361</v>
      </c>
      <c r="G13" s="267">
        <f>'[7]10 i 11 koregirano'!G13</f>
        <v>316777</v>
      </c>
      <c r="H13" s="267">
        <f>'[7]10 i 11 koregirano'!H13</f>
        <v>0</v>
      </c>
      <c r="I13" s="267">
        <f>'[7]10 i 11 koregirano'!I13</f>
        <v>0</v>
      </c>
      <c r="J13" s="267">
        <f>'[7]10 i 11 koregirano'!J13</f>
        <v>0</v>
      </c>
      <c r="K13" s="269">
        <f>'[7]10 i 11 koregirano'!K13</f>
        <v>692003</v>
      </c>
    </row>
    <row r="14" spans="1:11" ht="15">
      <c r="A14" s="210">
        <v>9</v>
      </c>
      <c r="B14" s="71" t="s">
        <v>50</v>
      </c>
      <c r="C14" s="267">
        <f>'[7]10 i 11 koregirano'!C14</f>
        <v>328150</v>
      </c>
      <c r="D14" s="267">
        <f>'[7]10 i 11 koregirano'!D14</f>
        <v>5512</v>
      </c>
      <c r="E14" s="267">
        <f>'[7]10 i 11 koregirano'!E14</f>
        <v>244218</v>
      </c>
      <c r="F14" s="267">
        <f>'[7]10 i 11 koregirano'!F14</f>
        <v>176895</v>
      </c>
      <c r="G14" s="267">
        <f>'[7]10 i 11 koregirano'!G14</f>
        <v>426545</v>
      </c>
      <c r="H14" s="267">
        <f>'[7]10 i 11 koregirano'!H14</f>
        <v>0</v>
      </c>
      <c r="I14" s="267">
        <f>'[7]10 i 11 koregirano'!I14</f>
        <v>0</v>
      </c>
      <c r="J14" s="267">
        <f>'[7]10 i 11 koregirano'!J14</f>
        <v>18447</v>
      </c>
      <c r="K14" s="269">
        <f>'[7]10 i 11 koregirano'!K14</f>
        <v>778654</v>
      </c>
    </row>
    <row r="15" spans="1:11" ht="15">
      <c r="A15" s="210">
        <v>10</v>
      </c>
      <c r="B15" s="82" t="s">
        <v>12</v>
      </c>
      <c r="C15" s="267">
        <f>'[7]10 i 11 koregirano'!C15</f>
        <v>198076</v>
      </c>
      <c r="D15" s="267">
        <f>'[7]10 i 11 koregirano'!D15</f>
        <v>0</v>
      </c>
      <c r="E15" s="267">
        <f>'[7]10 i 11 koregirano'!E15</f>
        <v>163524</v>
      </c>
      <c r="F15" s="267">
        <f>'[7]10 i 11 koregirano'!F15</f>
        <v>112384</v>
      </c>
      <c r="G15" s="267">
        <f>'[7]10 i 11 koregirano'!G15</f>
        <v>281177</v>
      </c>
      <c r="H15" s="267">
        <f>'[7]10 i 11 koregirano'!H15</f>
        <v>0</v>
      </c>
      <c r="I15" s="267">
        <f>'[7]10 i 11 koregirano'!I15</f>
        <v>0</v>
      </c>
      <c r="J15" s="267">
        <f>'[7]10 i 11 koregirano'!J15</f>
        <v>0</v>
      </c>
      <c r="K15" s="269">
        <f>'[7]10 i 11 koregirano'!K15</f>
        <v>479253</v>
      </c>
    </row>
    <row r="16" spans="1:11" ht="15">
      <c r="A16" s="210">
        <v>11</v>
      </c>
      <c r="B16" s="82" t="s">
        <v>105</v>
      </c>
      <c r="C16" s="267">
        <f>'[7]10 i 11 koregirano'!C16</f>
        <v>222857</v>
      </c>
      <c r="D16" s="267">
        <f>'[7]10 i 11 koregirano'!D16</f>
        <v>270</v>
      </c>
      <c r="E16" s="267">
        <f>'[7]10 i 11 koregirano'!E16</f>
        <v>122982</v>
      </c>
      <c r="F16" s="267">
        <f>'[7]10 i 11 koregirano'!F16</f>
        <v>88846</v>
      </c>
      <c r="G16" s="267">
        <f>'[7]10 i 11 koregirano'!G16</f>
        <v>215521</v>
      </c>
      <c r="H16" s="267">
        <f>'[7]10 i 11 koregirano'!H16</f>
        <v>0</v>
      </c>
      <c r="I16" s="267">
        <f>'[7]10 i 11 koregirano'!I16</f>
        <v>0</v>
      </c>
      <c r="J16" s="267">
        <f>'[7]10 i 11 koregirano'!J16</f>
        <v>0</v>
      </c>
      <c r="K16" s="269">
        <f>'[7]10 i 11 koregirano'!K16</f>
        <v>438648</v>
      </c>
    </row>
    <row r="17" spans="1:11" ht="15">
      <c r="A17" s="210"/>
      <c r="B17" s="132" t="s">
        <v>77</v>
      </c>
      <c r="C17" s="164">
        <f>'[7]10 i 11 koregirano'!C17</f>
        <v>31796</v>
      </c>
      <c r="D17" s="164">
        <f>'[7]10 i 11 koregirano'!D17</f>
        <v>120390</v>
      </c>
      <c r="E17" s="164">
        <f>'[7]10 i 11 koregirano'!E17</f>
        <v>46963</v>
      </c>
      <c r="F17" s="164">
        <f>'[7]10 i 11 koregirano'!F17</f>
        <v>37979</v>
      </c>
      <c r="G17" s="164">
        <f>'[7]10 i 11 koregirano'!G17</f>
        <v>88110</v>
      </c>
      <c r="H17" s="164">
        <f>'[7]10 i 11 koregirano'!H17</f>
        <v>0</v>
      </c>
      <c r="I17" s="164">
        <f>'[7]10 i 11 koregirano'!I17</f>
        <v>5479736</v>
      </c>
      <c r="J17" s="164">
        <f>'[7]10 i 11 koregirano'!J17</f>
        <v>0</v>
      </c>
      <c r="K17" s="269">
        <f>'[7]10 i 11 koregirano'!K17</f>
        <v>5720032</v>
      </c>
    </row>
    <row r="18" spans="1:11" ht="15">
      <c r="A18" s="210">
        <v>12</v>
      </c>
      <c r="B18" s="82" t="s">
        <v>106</v>
      </c>
      <c r="C18" s="270">
        <f>'[7]10 i 11 koregirano'!C18</f>
        <v>7896</v>
      </c>
      <c r="D18" s="270">
        <f>'[7]10 i 11 koregirano'!D18</f>
        <v>0</v>
      </c>
      <c r="E18" s="270">
        <f>'[7]10 i 11 koregirano'!E18</f>
        <v>6082</v>
      </c>
      <c r="F18" s="270">
        <f>'[7]10 i 11 koregirano'!F18</f>
        <v>3113</v>
      </c>
      <c r="G18" s="270">
        <f>'[7]10 i 11 koregirano'!G18</f>
        <v>9329</v>
      </c>
      <c r="H18" s="270">
        <f>'[7]10 i 11 koregirano'!H18</f>
        <v>0</v>
      </c>
      <c r="I18" s="270">
        <f>'[7]10 i 11 koregirano'!I18</f>
        <v>2509485</v>
      </c>
      <c r="J18" s="270">
        <f>'[7]10 i 11 koregirano'!J18</f>
        <v>0</v>
      </c>
      <c r="K18" s="269">
        <f>'[7]10 i 11 koregirano'!K18</f>
        <v>2526710</v>
      </c>
    </row>
    <row r="19" spans="1:11" ht="15">
      <c r="A19" s="210">
        <v>13</v>
      </c>
      <c r="B19" s="82" t="s">
        <v>39</v>
      </c>
      <c r="C19" s="270">
        <f>'[7]10 i 11 koregirano'!C19</f>
        <v>16758</v>
      </c>
      <c r="D19" s="270">
        <f>'[7]10 i 11 koregirano'!D19</f>
        <v>120390</v>
      </c>
      <c r="E19" s="270">
        <f>'[7]10 i 11 koregirano'!E19</f>
        <v>34672</v>
      </c>
      <c r="F19" s="270">
        <f>'[7]10 i 11 koregirano'!F19</f>
        <v>27722</v>
      </c>
      <c r="G19" s="270">
        <f>'[7]10 i 11 koregirano'!G19</f>
        <v>64266</v>
      </c>
      <c r="H19" s="270">
        <f>'[7]10 i 11 koregirano'!H19</f>
        <v>0</v>
      </c>
      <c r="I19" s="270">
        <f>'[7]10 i 11 koregirano'!I19</f>
        <v>2033078</v>
      </c>
      <c r="J19" s="270">
        <f>'[7]10 i 11 koregirano'!J19</f>
        <v>0</v>
      </c>
      <c r="K19" s="269">
        <f>'[7]10 i 11 koregirano'!K19</f>
        <v>2234492</v>
      </c>
    </row>
    <row r="20" spans="1:11" ht="15">
      <c r="A20" s="210">
        <v>14</v>
      </c>
      <c r="B20" s="82" t="s">
        <v>107</v>
      </c>
      <c r="C20" s="270">
        <f>'[7]10 i 11 koregirano'!C20</f>
        <v>4806</v>
      </c>
      <c r="D20" s="270">
        <f>'[7]10 i 11 koregirano'!D20</f>
        <v>0</v>
      </c>
      <c r="E20" s="270">
        <f>'[7]10 i 11 koregirano'!E20</f>
        <v>4803</v>
      </c>
      <c r="F20" s="270">
        <f>'[7]10 i 11 koregirano'!F20</f>
        <v>7077</v>
      </c>
      <c r="G20" s="270">
        <f>'[7]10 i 11 koregirano'!G20</f>
        <v>12916</v>
      </c>
      <c r="H20" s="270">
        <f>'[7]10 i 11 koregirano'!H20</f>
        <v>0</v>
      </c>
      <c r="I20" s="270">
        <f>'[7]10 i 11 koregirano'!I20</f>
        <v>604180</v>
      </c>
      <c r="J20" s="270">
        <f>'[7]10 i 11 koregirano'!J20</f>
        <v>0</v>
      </c>
      <c r="K20" s="269">
        <f>'[7]10 i 11 koregirano'!K20</f>
        <v>621902</v>
      </c>
    </row>
    <row r="21" spans="1:11" ht="15">
      <c r="A21" s="210">
        <v>15</v>
      </c>
      <c r="B21" s="82" t="s">
        <v>108</v>
      </c>
      <c r="C21" s="270">
        <f>'[7]10 i 11 koregirano'!C21</f>
        <v>2111</v>
      </c>
      <c r="D21" s="270">
        <f>'[7]10 i 11 koregirano'!D21</f>
        <v>0</v>
      </c>
      <c r="E21" s="270">
        <f>'[7]10 i 11 koregirano'!E21</f>
        <v>1406</v>
      </c>
      <c r="F21" s="270">
        <f>'[7]10 i 11 koregirano'!F21</f>
        <v>67</v>
      </c>
      <c r="G21" s="270">
        <f>'[7]10 i 11 koregirano'!G21</f>
        <v>1599</v>
      </c>
      <c r="H21" s="270">
        <f>'[7]10 i 11 koregirano'!H21</f>
        <v>0</v>
      </c>
      <c r="I21" s="270">
        <f>'[7]10 i 11 koregirano'!I21</f>
        <v>311287</v>
      </c>
      <c r="J21" s="270">
        <f>'[7]10 i 11 koregirano'!J21</f>
        <v>0</v>
      </c>
      <c r="K21" s="269">
        <f>'[7]10 i 11 koregirano'!K21</f>
        <v>314997</v>
      </c>
    </row>
    <row r="22" spans="1:11" ht="18.75" customHeight="1">
      <c r="A22" s="210">
        <v>16</v>
      </c>
      <c r="B22" s="174" t="s">
        <v>109</v>
      </c>
      <c r="C22" s="270">
        <f>'[7]10 i 11 koregirano'!C22</f>
        <v>225</v>
      </c>
      <c r="D22" s="270">
        <f>'[7]10 i 11 koregirano'!D22</f>
        <v>0</v>
      </c>
      <c r="E22" s="270">
        <f>'[7]10 i 11 koregirano'!E22</f>
        <v>0</v>
      </c>
      <c r="F22" s="270">
        <f>'[7]10 i 11 koregirano'!F22</f>
        <v>0</v>
      </c>
      <c r="G22" s="270">
        <f>'[7]10 i 11 koregirano'!G22</f>
        <v>0</v>
      </c>
      <c r="H22" s="270">
        <f>'[7]10 i 11 koregirano'!H22</f>
        <v>0</v>
      </c>
      <c r="I22" s="270">
        <f>'[7]10 i 11 koregirano'!I22</f>
        <v>21706</v>
      </c>
      <c r="J22" s="270">
        <f>'[7]10 i 11 koregirano'!J22</f>
        <v>0</v>
      </c>
      <c r="K22" s="269">
        <f>'[7]10 i 11 koregirano'!K22</f>
        <v>21931</v>
      </c>
    </row>
    <row r="23" spans="1:11" ht="13.5" thickBot="1">
      <c r="A23" s="121"/>
      <c r="B23" s="133" t="s">
        <v>24</v>
      </c>
      <c r="C23" s="199">
        <f>'[7]10 i 11 koregirano'!C23</f>
        <v>4098592</v>
      </c>
      <c r="D23" s="199">
        <f>'[7]10 i 11 koregirano'!D23</f>
        <v>178312</v>
      </c>
      <c r="E23" s="271">
        <f>'[7]10 i 11 koregirano'!E23</f>
        <v>2459821</v>
      </c>
      <c r="F23" s="271">
        <f>'[7]10 i 11 koregirano'!F23</f>
        <v>1575957</v>
      </c>
      <c r="G23" s="199">
        <f>'[7]10 i 11 koregirano'!G23</f>
        <v>4133778</v>
      </c>
      <c r="H23" s="199">
        <f>'[7]10 i 11 koregirano'!H23</f>
        <v>0</v>
      </c>
      <c r="I23" s="199">
        <f>'[7]10 i 11 koregirano'!I23</f>
        <v>5479736</v>
      </c>
      <c r="J23" s="199">
        <f>'[7]10 i 11 koregirano'!J23</f>
        <v>18447</v>
      </c>
      <c r="K23" s="272">
        <f>'[7]10 i 11 koregirano'!K23</f>
        <v>13908865</v>
      </c>
    </row>
    <row r="25" spans="1:11" ht="18.75">
      <c r="A25" s="317" t="s">
        <v>110</v>
      </c>
      <c r="B25" s="317"/>
      <c r="C25" s="317"/>
      <c r="D25" s="317"/>
      <c r="E25" s="317"/>
      <c r="F25" s="317"/>
      <c r="G25" s="317"/>
      <c r="H25" s="317"/>
      <c r="I25" s="317"/>
      <c r="J25" s="317"/>
      <c r="K25" s="317"/>
    </row>
    <row r="26" spans="1:11" ht="11.25" customHeight="1" thickBo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187" t="s">
        <v>0</v>
      </c>
    </row>
    <row r="27" spans="1:11" ht="15">
      <c r="A27" s="365" t="s">
        <v>33</v>
      </c>
      <c r="B27" s="367" t="s">
        <v>95</v>
      </c>
      <c r="C27" s="365" t="s">
        <v>96</v>
      </c>
      <c r="D27" s="365" t="s">
        <v>97</v>
      </c>
      <c r="E27" s="369" t="s">
        <v>101</v>
      </c>
      <c r="F27" s="369"/>
      <c r="G27" s="369"/>
      <c r="H27" s="365" t="s">
        <v>102</v>
      </c>
      <c r="I27" s="365" t="s">
        <v>103</v>
      </c>
      <c r="J27" s="365" t="s">
        <v>104</v>
      </c>
      <c r="K27" s="361" t="s">
        <v>24</v>
      </c>
    </row>
    <row r="28" spans="1:11" ht="51">
      <c r="A28" s="366"/>
      <c r="B28" s="368"/>
      <c r="C28" s="366"/>
      <c r="D28" s="366"/>
      <c r="E28" s="79" t="s">
        <v>98</v>
      </c>
      <c r="F28" s="79" t="s">
        <v>99</v>
      </c>
      <c r="G28" s="209" t="s">
        <v>100</v>
      </c>
      <c r="H28" s="366"/>
      <c r="I28" s="366"/>
      <c r="J28" s="366"/>
      <c r="K28" s="362"/>
    </row>
    <row r="29" spans="1:11" ht="15">
      <c r="A29" s="210"/>
      <c r="B29" s="132" t="s">
        <v>49</v>
      </c>
      <c r="C29" s="164">
        <f>'[7]10 i 11 koregirano'!C29</f>
        <v>3362567</v>
      </c>
      <c r="D29" s="164">
        <f>'[7]10 i 11 koregirano'!D29</f>
        <v>57010</v>
      </c>
      <c r="E29" s="164">
        <f>'[7]10 i 11 koregirano'!E29</f>
        <v>1984209</v>
      </c>
      <c r="F29" s="164">
        <f>'[7]10 i 11 koregirano'!F29</f>
        <v>1361791</v>
      </c>
      <c r="G29" s="164">
        <f>'[7]10 i 11 koregirano'!G29</f>
        <v>3440832</v>
      </c>
      <c r="H29" s="164">
        <f>'[7]10 i 11 koregirano'!H29</f>
        <v>0</v>
      </c>
      <c r="I29" s="164">
        <f>'[7]10 i 11 koregirano'!I29</f>
        <v>0</v>
      </c>
      <c r="J29" s="164">
        <f>'[7]10 i 11 koregirano'!J29</f>
        <v>18447</v>
      </c>
      <c r="K29" s="269">
        <f>'[7]10 i 11 koregirano'!K29</f>
        <v>6878856</v>
      </c>
    </row>
    <row r="30" spans="1:11" ht="15">
      <c r="A30" s="210">
        <v>1</v>
      </c>
      <c r="B30" s="82" t="s">
        <v>79</v>
      </c>
      <c r="C30" s="267">
        <f>'[7]10 i 11 koregirano'!C30</f>
        <v>329032</v>
      </c>
      <c r="D30" s="267">
        <f>'[7]10 i 11 koregirano'!D30</f>
        <v>9868</v>
      </c>
      <c r="E30" s="267">
        <f>'[7]10 i 11 koregirano'!E30</f>
        <v>106320</v>
      </c>
      <c r="F30" s="267">
        <f>'[7]10 i 11 koregirano'!F30</f>
        <v>97638</v>
      </c>
      <c r="G30" s="267">
        <f>'[7]10 i 11 koregirano'!G30</f>
        <v>208714</v>
      </c>
      <c r="H30" s="267">
        <f>'[7]10 i 11 koregirano'!H30</f>
        <v>0</v>
      </c>
      <c r="I30" s="267">
        <f>'[7]10 i 11 koregirano'!I30</f>
        <v>0</v>
      </c>
      <c r="J30" s="267">
        <f>'[7]10 i 11 koregirano'!J30</f>
        <v>0</v>
      </c>
      <c r="K30" s="269">
        <f>'[7]10 i 11 koregirano'!K30</f>
        <v>547614</v>
      </c>
    </row>
    <row r="31" spans="1:11" ht="15">
      <c r="A31" s="210">
        <v>2</v>
      </c>
      <c r="B31" s="82" t="s">
        <v>1</v>
      </c>
      <c r="C31" s="267">
        <f>'[7]10 i 11 koregirano'!C31</f>
        <v>519513</v>
      </c>
      <c r="D31" s="267">
        <f>'[7]10 i 11 koregirano'!D31</f>
        <v>3094</v>
      </c>
      <c r="E31" s="267">
        <f>'[7]10 i 11 koregirano'!E31</f>
        <v>363984</v>
      </c>
      <c r="F31" s="267">
        <f>'[7]10 i 11 koregirano'!F31</f>
        <v>212924</v>
      </c>
      <c r="G31" s="267">
        <f>'[7]10 i 11 koregirano'!G31</f>
        <v>626015</v>
      </c>
      <c r="H31" s="267">
        <f>'[7]10 i 11 koregirano'!H31</f>
        <v>0</v>
      </c>
      <c r="I31" s="267">
        <f>'[7]10 i 11 koregirano'!I31</f>
        <v>0</v>
      </c>
      <c r="J31" s="267">
        <f>'[7]10 i 11 koregirano'!J31</f>
        <v>0</v>
      </c>
      <c r="K31" s="269">
        <f>'[7]10 i 11 koregirano'!K31</f>
        <v>1148622</v>
      </c>
    </row>
    <row r="32" spans="1:11" ht="15">
      <c r="A32" s="210">
        <v>3</v>
      </c>
      <c r="B32" s="82" t="s">
        <v>2</v>
      </c>
      <c r="C32" s="267">
        <f>'[7]10 i 11 koregirano'!C32</f>
        <v>374591</v>
      </c>
      <c r="D32" s="267">
        <f>'[7]10 i 11 koregirano'!D32</f>
        <v>3909</v>
      </c>
      <c r="E32" s="267">
        <f>'[7]10 i 11 koregirano'!E32</f>
        <v>240329</v>
      </c>
      <c r="F32" s="267">
        <f>'[7]10 i 11 koregirano'!F32</f>
        <v>125550</v>
      </c>
      <c r="G32" s="267">
        <f>'[7]10 i 11 koregirano'!G32</f>
        <v>378589</v>
      </c>
      <c r="H32" s="267">
        <f>'[7]10 i 11 koregirano'!H32</f>
        <v>0</v>
      </c>
      <c r="I32" s="267">
        <f>'[7]10 i 11 koregirano'!I32</f>
        <v>0</v>
      </c>
      <c r="J32" s="267">
        <f>'[7]10 i 11 koregirano'!J32</f>
        <v>0</v>
      </c>
      <c r="K32" s="269">
        <f>'[7]10 i 11 koregirano'!K32</f>
        <v>757089</v>
      </c>
    </row>
    <row r="33" spans="1:11" ht="15">
      <c r="A33" s="210">
        <v>4</v>
      </c>
      <c r="B33" s="82" t="s">
        <v>3</v>
      </c>
      <c r="C33" s="267">
        <f>'[7]10 i 11 koregirano'!C33</f>
        <v>305663</v>
      </c>
      <c r="D33" s="267">
        <f>'[7]10 i 11 koregirano'!D33</f>
        <v>1971</v>
      </c>
      <c r="E33" s="267">
        <f>'[7]10 i 11 koregirano'!E33</f>
        <v>153280</v>
      </c>
      <c r="F33" s="267">
        <f>'[7]10 i 11 koregirano'!F33</f>
        <v>129874</v>
      </c>
      <c r="G33" s="267">
        <f>'[7]10 i 11 koregirano'!G33</f>
        <v>285118</v>
      </c>
      <c r="H33" s="267">
        <f>'[7]10 i 11 koregirano'!H33</f>
        <v>0</v>
      </c>
      <c r="I33" s="267">
        <f>'[7]10 i 11 koregirano'!I33</f>
        <v>0</v>
      </c>
      <c r="J33" s="267">
        <f>'[7]10 i 11 koregirano'!J33</f>
        <v>0</v>
      </c>
      <c r="K33" s="269">
        <f>'[7]10 i 11 koregirano'!K33</f>
        <v>592752</v>
      </c>
    </row>
    <row r="34" spans="1:11" ht="15">
      <c r="A34" s="210">
        <v>5</v>
      </c>
      <c r="B34" s="71" t="s">
        <v>4</v>
      </c>
      <c r="C34" s="267">
        <f>'[7]10 i 11 koregirano'!C34</f>
        <v>432183</v>
      </c>
      <c r="D34" s="267">
        <f>'[7]10 i 11 koregirano'!D34</f>
        <v>31403</v>
      </c>
      <c r="E34" s="267">
        <f>'[7]10 i 11 koregirano'!E34</f>
        <v>253318</v>
      </c>
      <c r="F34" s="267">
        <f>'[7]10 i 11 koregirano'!F34</f>
        <v>126451</v>
      </c>
      <c r="G34" s="267">
        <f>'[7]10 i 11 koregirano'!G34</f>
        <v>382027</v>
      </c>
      <c r="H34" s="267">
        <f>'[7]10 i 11 koregirano'!H34</f>
        <v>0</v>
      </c>
      <c r="I34" s="267">
        <f>'[7]10 i 11 koregirano'!I34</f>
        <v>0</v>
      </c>
      <c r="J34" s="267">
        <f>'[7]10 i 11 koregirano'!J34</f>
        <v>0</v>
      </c>
      <c r="K34" s="269">
        <f>'[7]10 i 11 koregirano'!K34</f>
        <v>845613</v>
      </c>
    </row>
    <row r="35" spans="1:11" ht="15">
      <c r="A35" s="210">
        <v>6</v>
      </c>
      <c r="B35" s="71" t="s">
        <v>20</v>
      </c>
      <c r="C35" s="267">
        <f>'[7]10 i 11 koregirano'!C35</f>
        <v>247367</v>
      </c>
      <c r="D35" s="267">
        <f>'[7]10 i 11 koregirano'!D35</f>
        <v>983</v>
      </c>
      <c r="E35" s="267">
        <f>'[7]10 i 11 koregirano'!E35</f>
        <v>94631</v>
      </c>
      <c r="F35" s="267">
        <f>'[7]10 i 11 koregirano'!F35</f>
        <v>95748</v>
      </c>
      <c r="G35" s="267">
        <f>'[7]10 i 11 koregirano'!G35</f>
        <v>194229</v>
      </c>
      <c r="H35" s="267">
        <f>'[7]10 i 11 koregirano'!H35</f>
        <v>0</v>
      </c>
      <c r="I35" s="267">
        <f>'[7]10 i 11 koregirano'!I35</f>
        <v>0</v>
      </c>
      <c r="J35" s="267">
        <f>'[7]10 i 11 koregirano'!J35</f>
        <v>0</v>
      </c>
      <c r="K35" s="269">
        <f>'[7]10 i 11 koregirano'!K35</f>
        <v>442579</v>
      </c>
    </row>
    <row r="36" spans="1:11" ht="15">
      <c r="A36" s="210">
        <v>7</v>
      </c>
      <c r="B36" s="71" t="s">
        <v>9</v>
      </c>
      <c r="C36" s="267">
        <f>'[7]10 i 11 koregirano'!C36</f>
        <v>157360</v>
      </c>
      <c r="D36" s="267">
        <f>'[7]10 i 11 koregirano'!D36</f>
        <v>0</v>
      </c>
      <c r="E36" s="267">
        <f>'[7]10 i 11 koregirano'!E36</f>
        <v>120711</v>
      </c>
      <c r="F36" s="267">
        <f>'[7]10 i 11 koregirano'!F36</f>
        <v>110257</v>
      </c>
      <c r="G36" s="267">
        <f>'[7]10 i 11 koregirano'!G36</f>
        <v>233665</v>
      </c>
      <c r="H36" s="267">
        <f>'[7]10 i 11 koregirano'!H36</f>
        <v>0</v>
      </c>
      <c r="I36" s="267">
        <f>'[7]10 i 11 koregirano'!I36</f>
        <v>0</v>
      </c>
      <c r="J36" s="267">
        <f>'[7]10 i 11 koregirano'!J36</f>
        <v>0</v>
      </c>
      <c r="K36" s="269">
        <f>'[7]10 i 11 koregirano'!K36</f>
        <v>391025</v>
      </c>
    </row>
    <row r="37" spans="1:11" ht="15">
      <c r="A37" s="210">
        <v>8</v>
      </c>
      <c r="B37" s="71" t="s">
        <v>21</v>
      </c>
      <c r="C37" s="267">
        <f>'[7]10 i 11 koregirano'!C37</f>
        <v>334718</v>
      </c>
      <c r="D37" s="267">
        <f>'[7]10 i 11 koregirano'!D37</f>
        <v>0</v>
      </c>
      <c r="E37" s="267">
        <f>'[7]10 i 11 koregirano'!E37</f>
        <v>194889</v>
      </c>
      <c r="F37" s="267">
        <f>'[7]10 i 11 koregirano'!F37</f>
        <v>95361</v>
      </c>
      <c r="G37" s="267">
        <f>'[7]10 i 11 koregirano'!G37</f>
        <v>293346</v>
      </c>
      <c r="H37" s="267">
        <f>'[7]10 i 11 koregirano'!H37</f>
        <v>0</v>
      </c>
      <c r="I37" s="267">
        <f>'[7]10 i 11 koregirano'!I37</f>
        <v>0</v>
      </c>
      <c r="J37" s="267">
        <f>'[7]10 i 11 koregirano'!J37</f>
        <v>0</v>
      </c>
      <c r="K37" s="269">
        <f>'[7]10 i 11 koregirano'!K37</f>
        <v>628064</v>
      </c>
    </row>
    <row r="38" spans="1:11" ht="15">
      <c r="A38" s="210">
        <v>9</v>
      </c>
      <c r="B38" s="71" t="s">
        <v>50</v>
      </c>
      <c r="C38" s="267">
        <f>'[7]10 i 11 koregirano'!C38</f>
        <v>286494</v>
      </c>
      <c r="D38" s="267">
        <f>'[7]10 i 11 koregirano'!D38</f>
        <v>5512</v>
      </c>
      <c r="E38" s="267">
        <f>'[7]10 i 11 koregirano'!E38</f>
        <v>195499</v>
      </c>
      <c r="F38" s="267">
        <f>'[7]10 i 11 koregirano'!F38</f>
        <v>168254</v>
      </c>
      <c r="G38" s="267">
        <f>'[7]10 i 11 koregirano'!G38</f>
        <v>369185</v>
      </c>
      <c r="H38" s="267">
        <f>'[7]10 i 11 koregirano'!H38</f>
        <v>0</v>
      </c>
      <c r="I38" s="267">
        <f>'[7]10 i 11 koregirano'!I38</f>
        <v>0</v>
      </c>
      <c r="J38" s="267">
        <f>'[7]10 i 11 koregirano'!J38</f>
        <v>18447</v>
      </c>
      <c r="K38" s="269">
        <f>'[7]10 i 11 koregirano'!K38</f>
        <v>679638</v>
      </c>
    </row>
    <row r="39" spans="1:11" ht="15">
      <c r="A39" s="210">
        <v>10</v>
      </c>
      <c r="B39" s="82" t="s">
        <v>12</v>
      </c>
      <c r="C39" s="267">
        <f>'[7]10 i 11 koregirano'!C39</f>
        <v>174263</v>
      </c>
      <c r="D39" s="267">
        <f>'[7]10 i 11 koregirano'!D39</f>
        <v>0</v>
      </c>
      <c r="E39" s="267">
        <f>'[7]10 i 11 koregirano'!E39</f>
        <v>154898</v>
      </c>
      <c r="F39" s="267">
        <f>'[7]10 i 11 koregirano'!F39</f>
        <v>112384</v>
      </c>
      <c r="G39" s="267">
        <f>'[7]10 i 11 koregirano'!G39</f>
        <v>272551</v>
      </c>
      <c r="H39" s="267">
        <f>'[7]10 i 11 koregirano'!H39</f>
        <v>0</v>
      </c>
      <c r="I39" s="267">
        <f>'[7]10 i 11 koregirano'!I39</f>
        <v>0</v>
      </c>
      <c r="J39" s="267">
        <f>'[7]10 i 11 koregirano'!J39</f>
        <v>0</v>
      </c>
      <c r="K39" s="269">
        <f>'[7]10 i 11 koregirano'!K39</f>
        <v>446814</v>
      </c>
    </row>
    <row r="40" spans="1:11" ht="15">
      <c r="A40" s="210">
        <v>11</v>
      </c>
      <c r="B40" s="82" t="s">
        <v>105</v>
      </c>
      <c r="C40" s="267">
        <f>'[7]10 i 11 koregirano'!C40</f>
        <v>201383</v>
      </c>
      <c r="D40" s="267">
        <f>'[7]10 i 11 koregirano'!D40</f>
        <v>270</v>
      </c>
      <c r="E40" s="267">
        <f>'[7]10 i 11 koregirano'!E40</f>
        <v>106350</v>
      </c>
      <c r="F40" s="267">
        <f>'[7]10 i 11 koregirano'!F40</f>
        <v>87350</v>
      </c>
      <c r="G40" s="267">
        <f>'[7]10 i 11 koregirano'!G40</f>
        <v>197393</v>
      </c>
      <c r="H40" s="267">
        <f>'[7]10 i 11 koregirano'!H40</f>
        <v>0</v>
      </c>
      <c r="I40" s="267">
        <f>'[7]10 i 11 koregirano'!I40</f>
        <v>0</v>
      </c>
      <c r="J40" s="267">
        <f>'[7]10 i 11 koregirano'!J40</f>
        <v>0</v>
      </c>
      <c r="K40" s="269">
        <f>'[7]10 i 11 koregirano'!K40</f>
        <v>399046</v>
      </c>
    </row>
    <row r="41" spans="1:11" ht="15">
      <c r="A41" s="210"/>
      <c r="B41" s="132" t="s">
        <v>77</v>
      </c>
      <c r="C41" s="164">
        <f>'[7]10 i 11 koregirano'!C41</f>
        <v>26950</v>
      </c>
      <c r="D41" s="164">
        <f>'[7]10 i 11 koregirano'!D41</f>
        <v>120390</v>
      </c>
      <c r="E41" s="164">
        <f>'[7]10 i 11 koregirano'!E41</f>
        <v>36319</v>
      </c>
      <c r="F41" s="164">
        <f>'[7]10 i 11 koregirano'!F41</f>
        <v>21571</v>
      </c>
      <c r="G41" s="164">
        <f>'[7]10 i 11 koregirano'!G41</f>
        <v>61058</v>
      </c>
      <c r="H41" s="164">
        <f>'[7]10 i 11 koregirano'!H41</f>
        <v>0</v>
      </c>
      <c r="I41" s="164">
        <f>'[7]10 i 11 koregirano'!I41</f>
        <v>5415848</v>
      </c>
      <c r="J41" s="164">
        <f>'[7]10 i 11 koregirano'!J41</f>
        <v>0</v>
      </c>
      <c r="K41" s="269">
        <f>'[7]10 i 11 koregirano'!K41</f>
        <v>5624246</v>
      </c>
    </row>
    <row r="42" spans="1:11" ht="15">
      <c r="A42" s="210">
        <v>12</v>
      </c>
      <c r="B42" s="82" t="s">
        <v>106</v>
      </c>
      <c r="C42" s="270">
        <f>'[7]10 i 11 koregirano'!C42</f>
        <v>7896</v>
      </c>
      <c r="D42" s="270">
        <f>'[7]10 i 11 koregirano'!D42</f>
        <v>0</v>
      </c>
      <c r="E42" s="270">
        <f>'[7]10 i 11 koregirano'!E42</f>
        <v>6082</v>
      </c>
      <c r="F42" s="270">
        <f>'[7]10 i 11 koregirano'!F42</f>
        <v>3113</v>
      </c>
      <c r="G42" s="270">
        <f>'[7]10 i 11 koregirano'!G42</f>
        <v>9329</v>
      </c>
      <c r="H42" s="270">
        <f>'[7]10 i 11 koregirano'!H42</f>
        <v>0</v>
      </c>
      <c r="I42" s="270">
        <f>'[7]10 i 11 koregirano'!I42</f>
        <v>2509485</v>
      </c>
      <c r="J42" s="270">
        <f>'[7]10 i 11 koregirano'!J42</f>
        <v>0</v>
      </c>
      <c r="K42" s="269">
        <f>'[7]10 i 11 koregirano'!K42</f>
        <v>2526710</v>
      </c>
    </row>
    <row r="43" spans="1:11" ht="15">
      <c r="A43" s="210">
        <v>13</v>
      </c>
      <c r="B43" s="82" t="s">
        <v>39</v>
      </c>
      <c r="C43" s="270">
        <f>'[7]10 i 11 koregirano'!C43</f>
        <v>11997</v>
      </c>
      <c r="D43" s="270">
        <f>'[7]10 i 11 koregirano'!D43</f>
        <v>120390</v>
      </c>
      <c r="E43" s="270">
        <f>'[7]10 i 11 koregirano'!E43</f>
        <v>24160</v>
      </c>
      <c r="F43" s="270">
        <f>'[7]10 i 11 koregirano'!F43</f>
        <v>11314</v>
      </c>
      <c r="G43" s="270">
        <f>'[7]10 i 11 koregirano'!G43</f>
        <v>37346</v>
      </c>
      <c r="H43" s="270">
        <f>'[7]10 i 11 koregirano'!H43</f>
        <v>0</v>
      </c>
      <c r="I43" s="270">
        <f>'[7]10 i 11 koregirano'!I43</f>
        <v>2027084</v>
      </c>
      <c r="J43" s="270">
        <f>'[7]10 i 11 koregirano'!J43</f>
        <v>0</v>
      </c>
      <c r="K43" s="269">
        <f>'[7]10 i 11 koregirano'!K43</f>
        <v>2196817</v>
      </c>
    </row>
    <row r="44" spans="1:11" ht="15">
      <c r="A44" s="210">
        <v>14</v>
      </c>
      <c r="B44" s="82" t="s">
        <v>107</v>
      </c>
      <c r="C44" s="270">
        <f>'[7]10 i 11 koregirano'!C44</f>
        <v>4721</v>
      </c>
      <c r="D44" s="270">
        <f>'[7]10 i 11 koregirano'!D44</f>
        <v>0</v>
      </c>
      <c r="E44" s="270">
        <f>'[7]10 i 11 koregirano'!E44</f>
        <v>4671</v>
      </c>
      <c r="F44" s="270">
        <f>'[7]10 i 11 koregirano'!F44</f>
        <v>7077</v>
      </c>
      <c r="G44" s="270">
        <f>'[7]10 i 11 koregirano'!G44</f>
        <v>12784</v>
      </c>
      <c r="H44" s="270">
        <f>'[7]10 i 11 koregirano'!H44</f>
        <v>0</v>
      </c>
      <c r="I44" s="270">
        <f>'[7]10 i 11 koregirano'!I44</f>
        <v>546286</v>
      </c>
      <c r="J44" s="270">
        <f>'[7]10 i 11 koregirano'!J44</f>
        <v>0</v>
      </c>
      <c r="K44" s="269">
        <f>'[7]10 i 11 koregirano'!K44</f>
        <v>563791</v>
      </c>
    </row>
    <row r="45" spans="1:11" ht="15">
      <c r="A45" s="210">
        <v>15</v>
      </c>
      <c r="B45" s="82" t="s">
        <v>108</v>
      </c>
      <c r="C45" s="270">
        <f>'[7]10 i 11 koregirano'!C45</f>
        <v>2111</v>
      </c>
      <c r="D45" s="270">
        <f>'[7]10 i 11 koregirano'!D45</f>
        <v>0</v>
      </c>
      <c r="E45" s="270">
        <f>'[7]10 i 11 koregirano'!E45</f>
        <v>1406</v>
      </c>
      <c r="F45" s="270">
        <f>'[7]10 i 11 koregirano'!F45</f>
        <v>67</v>
      </c>
      <c r="G45" s="270">
        <f>'[7]10 i 11 koregirano'!G45</f>
        <v>1599</v>
      </c>
      <c r="H45" s="270">
        <f>'[7]10 i 11 koregirano'!H45</f>
        <v>0</v>
      </c>
      <c r="I45" s="270">
        <f>'[7]10 i 11 koregirano'!I45</f>
        <v>311287</v>
      </c>
      <c r="J45" s="270">
        <f>'[7]10 i 11 koregirano'!J45</f>
        <v>0</v>
      </c>
      <c r="K45" s="269">
        <f>'[7]10 i 11 koregirano'!K45</f>
        <v>314997</v>
      </c>
    </row>
    <row r="46" spans="1:11" ht="15">
      <c r="A46" s="173">
        <v>16</v>
      </c>
      <c r="B46" s="174" t="s">
        <v>109</v>
      </c>
      <c r="C46" s="270">
        <f>'[7]10 i 11 koregirano'!C46</f>
        <v>225</v>
      </c>
      <c r="D46" s="270">
        <f>'[7]10 i 11 koregirano'!D46</f>
        <v>0</v>
      </c>
      <c r="E46" s="270">
        <f>'[7]10 i 11 koregirano'!E46</f>
        <v>0</v>
      </c>
      <c r="F46" s="270">
        <f>'[7]10 i 11 koregirano'!F46</f>
        <v>0</v>
      </c>
      <c r="G46" s="270">
        <f>'[7]10 i 11 koregirano'!G46</f>
        <v>0</v>
      </c>
      <c r="H46" s="270">
        <f>'[7]10 i 11 koregirano'!H46</f>
        <v>0</v>
      </c>
      <c r="I46" s="270">
        <f>'[7]10 i 11 koregirano'!I46</f>
        <v>21706</v>
      </c>
      <c r="J46" s="270">
        <f>'[7]10 i 11 koregirano'!J46</f>
        <v>0</v>
      </c>
      <c r="K46" s="269">
        <f>'[7]10 i 11 koregirano'!K46</f>
        <v>21931</v>
      </c>
    </row>
    <row r="47" spans="1:11" ht="13.5" thickBot="1">
      <c r="A47" s="121"/>
      <c r="B47" s="133" t="s">
        <v>24</v>
      </c>
      <c r="C47" s="199">
        <f>'[7]10 i 11 koregirano'!C47</f>
        <v>3389517</v>
      </c>
      <c r="D47" s="199">
        <f>'[7]10 i 11 koregirano'!D47</f>
        <v>177400</v>
      </c>
      <c r="E47" s="271">
        <f>'[7]10 i 11 koregirano'!E47</f>
        <v>2020528</v>
      </c>
      <c r="F47" s="271">
        <f>'[7]10 i 11 koregirano'!F47</f>
        <v>1383362</v>
      </c>
      <c r="G47" s="199">
        <f>'[7]10 i 11 koregirano'!G47</f>
        <v>3501890</v>
      </c>
      <c r="H47" s="199">
        <f>'[7]10 i 11 koregirano'!H47</f>
        <v>0</v>
      </c>
      <c r="I47" s="199">
        <f>'[7]10 i 11 koregirano'!I47</f>
        <v>5415848</v>
      </c>
      <c r="J47" s="199">
        <f>'[7]10 i 11 koregirano'!J47</f>
        <v>18447</v>
      </c>
      <c r="K47" s="269">
        <f>'[7]10 i 11 koregirano'!K47</f>
        <v>12503102</v>
      </c>
    </row>
    <row r="57" ht="15">
      <c r="J57" s="10" t="s">
        <v>10</v>
      </c>
    </row>
  </sheetData>
  <mergeCells count="20">
    <mergeCell ref="I3:I4"/>
    <mergeCell ref="K27:K28"/>
    <mergeCell ref="A1:K1"/>
    <mergeCell ref="A25:K25"/>
    <mergeCell ref="J3:J4"/>
    <mergeCell ref="K3:K4"/>
    <mergeCell ref="A27:A28"/>
    <mergeCell ref="B27:B28"/>
    <mergeCell ref="C27:C28"/>
    <mergeCell ref="D27:D28"/>
    <mergeCell ref="E27:G27"/>
    <mergeCell ref="H27:H28"/>
    <mergeCell ref="I27:I28"/>
    <mergeCell ref="J27:J28"/>
    <mergeCell ref="A3:A4"/>
    <mergeCell ref="B3:B4"/>
    <mergeCell ref="C3:C4"/>
    <mergeCell ref="D3:D4"/>
    <mergeCell ref="E3:G3"/>
    <mergeCell ref="H3:H4"/>
  </mergeCells>
  <printOptions horizontalCentered="1"/>
  <pageMargins left="0" right="0" top="0.85" bottom="0.3937007874015748" header="0" footer="0"/>
  <pageSetup fitToHeight="1" fitToWidth="1"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1"/>
  <sheetViews>
    <sheetView showGridLines="0" workbookViewId="0" topLeftCell="A1">
      <selection activeCell="L30" sqref="L30"/>
    </sheetView>
  </sheetViews>
  <sheetFormatPr defaultColWidth="9.140625" defaultRowHeight="15"/>
  <cols>
    <col min="1" max="1" width="16.421875" style="10" customWidth="1"/>
    <col min="2" max="20" width="11.140625" style="10" customWidth="1"/>
    <col min="21" max="33" width="9.140625" style="10" customWidth="1"/>
    <col min="34" max="34" width="15.57421875" style="10" customWidth="1"/>
    <col min="35" max="35" width="19.00390625" style="10" customWidth="1"/>
    <col min="36" max="36" width="14.57421875" style="10" customWidth="1"/>
    <col min="37" max="16384" width="9.140625" style="10" customWidth="1"/>
  </cols>
  <sheetData>
    <row r="1" spans="1:20" ht="18.75">
      <c r="A1" s="317" t="s">
        <v>238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</row>
    <row r="2" spans="2:20" ht="13.5" thickBo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T2" s="46" t="s">
        <v>0</v>
      </c>
    </row>
    <row r="3" spans="1:20" ht="25.5" customHeight="1">
      <c r="A3" s="75"/>
      <c r="B3" s="376" t="s">
        <v>19</v>
      </c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2" t="s">
        <v>239</v>
      </c>
      <c r="N3" s="349" t="s">
        <v>37</v>
      </c>
      <c r="O3" s="350"/>
      <c r="P3" s="350"/>
      <c r="Q3" s="350"/>
      <c r="R3" s="351"/>
      <c r="S3" s="372" t="s">
        <v>240</v>
      </c>
      <c r="T3" s="374" t="s">
        <v>24</v>
      </c>
    </row>
    <row r="4" spans="1:20" ht="33" customHeight="1">
      <c r="A4" s="89"/>
      <c r="B4" s="212" t="s">
        <v>79</v>
      </c>
      <c r="C4" s="212" t="s">
        <v>1</v>
      </c>
      <c r="D4" s="182" t="s">
        <v>2</v>
      </c>
      <c r="E4" s="212" t="s">
        <v>3</v>
      </c>
      <c r="F4" s="212" t="s">
        <v>4</v>
      </c>
      <c r="G4" s="212" t="s">
        <v>20</v>
      </c>
      <c r="H4" s="212" t="s">
        <v>9</v>
      </c>
      <c r="I4" s="212" t="s">
        <v>21</v>
      </c>
      <c r="J4" s="182" t="s">
        <v>57</v>
      </c>
      <c r="K4" s="212" t="s">
        <v>12</v>
      </c>
      <c r="L4" s="182" t="s">
        <v>23</v>
      </c>
      <c r="M4" s="373"/>
      <c r="N4" s="212" t="s">
        <v>38</v>
      </c>
      <c r="O4" s="212" t="s">
        <v>39</v>
      </c>
      <c r="P4" s="212" t="s">
        <v>40</v>
      </c>
      <c r="Q4" s="212" t="s">
        <v>41</v>
      </c>
      <c r="R4" s="212" t="s">
        <v>42</v>
      </c>
      <c r="S4" s="373"/>
      <c r="T4" s="375"/>
    </row>
    <row r="5" spans="1:20" ht="15">
      <c r="A5" s="90" t="s">
        <v>260</v>
      </c>
      <c r="B5" s="83">
        <f>'[8]Табела 12'!B4</f>
        <v>1530761</v>
      </c>
      <c r="C5" s="83">
        <f>'[8]Табела 12'!C4</f>
        <v>818738</v>
      </c>
      <c r="D5" s="83">
        <f>'[8]Табела 12'!D4</f>
        <v>356926</v>
      </c>
      <c r="E5" s="83">
        <f>'[8]Табела 12'!E4</f>
        <v>245630</v>
      </c>
      <c r="F5" s="83">
        <f>'[8]Табела 12'!F4</f>
        <v>478982</v>
      </c>
      <c r="G5" s="83">
        <f>'[8]Табела 12'!G4</f>
        <v>347911</v>
      </c>
      <c r="H5" s="81">
        <f>'[8]Табела 12'!H4</f>
        <v>106379</v>
      </c>
      <c r="I5" s="83">
        <f>'[8]Табела 12'!I4</f>
        <v>366590</v>
      </c>
      <c r="J5" s="83">
        <f>'[8]Табела 12'!J4</f>
        <v>496805</v>
      </c>
      <c r="K5" s="149">
        <f>'[8]Табела 12'!K4</f>
        <v>168668</v>
      </c>
      <c r="L5" s="83">
        <f>'[8]Табела 12'!L4</f>
        <v>224695</v>
      </c>
      <c r="M5" s="84">
        <f>SUM(B5:L5)</f>
        <v>5142085</v>
      </c>
      <c r="N5" s="83">
        <v>372212</v>
      </c>
      <c r="O5" s="83">
        <f>'[8]Табела 12'!N4</f>
        <v>394773</v>
      </c>
      <c r="P5" s="83">
        <f>'[8]Табела 12'!O4</f>
        <v>230684</v>
      </c>
      <c r="Q5" s="83">
        <f>'[8]Табела 12'!P4</f>
        <v>186733</v>
      </c>
      <c r="R5" s="83">
        <f>'[8]Табела 12'!Q4</f>
        <v>306497</v>
      </c>
      <c r="S5" s="85">
        <f>SUM(N5:R5)</f>
        <v>1490899</v>
      </c>
      <c r="T5" s="92">
        <f>M5+S5</f>
        <v>6632984</v>
      </c>
    </row>
    <row r="6" spans="1:22" ht="26.25" thickBot="1">
      <c r="A6" s="91" t="s">
        <v>241</v>
      </c>
      <c r="B6" s="166">
        <f>'[8]Табела 12'!B5</f>
        <v>108489</v>
      </c>
      <c r="C6" s="166">
        <f>'[8]Табела 12'!C5</f>
        <v>209915</v>
      </c>
      <c r="D6" s="166">
        <f>'[8]Табела 12'!D5</f>
        <v>130053</v>
      </c>
      <c r="E6" s="166">
        <f>'[8]Табела 12'!E5</f>
        <v>123294</v>
      </c>
      <c r="F6" s="166">
        <f>'[8]Табела 12'!F5</f>
        <v>182990</v>
      </c>
      <c r="G6" s="167">
        <f>'[8]Табела 12'!G5</f>
        <v>70816</v>
      </c>
      <c r="H6" s="166">
        <f>'[8]Табела 12'!H5</f>
        <v>61999</v>
      </c>
      <c r="I6" s="166">
        <f>'[8]Табела 12'!I5</f>
        <v>129478</v>
      </c>
      <c r="J6" s="166">
        <f>'[8]Табела 12'!J5</f>
        <v>109851</v>
      </c>
      <c r="K6" s="86">
        <f>'[8]Табела 12'!K5</f>
        <v>60712</v>
      </c>
      <c r="L6" s="86">
        <f>'[8]Табела 12'!L5</f>
        <v>80113</v>
      </c>
      <c r="M6" s="87">
        <f>SUM(B6:L6)</f>
        <v>1267710</v>
      </c>
      <c r="N6" s="86">
        <v>152369</v>
      </c>
      <c r="O6" s="86">
        <f>'[8]Табела 12'!N5</f>
        <v>134653</v>
      </c>
      <c r="P6" s="86">
        <f>'[8]Табела 12'!O5</f>
        <v>37644</v>
      </c>
      <c r="Q6" s="166">
        <f>'[8]Табела 12'!P5</f>
        <v>19356</v>
      </c>
      <c r="R6" s="86">
        <f>'[8]Табела 12'!Q5</f>
        <v>1354</v>
      </c>
      <c r="S6" s="88">
        <f>SUM(N6:R6)</f>
        <v>345376</v>
      </c>
      <c r="T6" s="93">
        <f>M6+S6</f>
        <v>1613086</v>
      </c>
      <c r="V6" s="168"/>
    </row>
    <row r="7" spans="1:16" ht="1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4"/>
    </row>
    <row r="8" ht="15">
      <c r="B8" s="73"/>
    </row>
    <row r="9" ht="15">
      <c r="B9" s="73"/>
    </row>
    <row r="10" ht="15">
      <c r="B10" s="73"/>
    </row>
    <row r="11" ht="15">
      <c r="B11" s="73"/>
    </row>
    <row r="12" ht="15">
      <c r="B12" s="73"/>
    </row>
    <row r="13" ht="15">
      <c r="B13" s="73"/>
    </row>
    <row r="14" ht="15">
      <c r="B14" s="73"/>
    </row>
    <row r="15" ht="15">
      <c r="B15" s="73"/>
    </row>
    <row r="16" ht="15">
      <c r="B16" s="73"/>
    </row>
    <row r="17" ht="15">
      <c r="B17" s="73"/>
    </row>
    <row r="43" spans="1:26" ht="15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</row>
    <row r="44" spans="1:26" ht="15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</row>
    <row r="45" spans="1:26" ht="15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</row>
    <row r="46" spans="1:26" ht="15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</row>
    <row r="47" spans="1:26" ht="15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</row>
    <row r="48" spans="1:26" ht="15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</row>
    <row r="49" spans="1:26" ht="15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</row>
    <row r="50" spans="1:26" ht="15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</row>
    <row r="51" spans="1:37" ht="15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K51" s="154"/>
    </row>
    <row r="52" spans="1:37" ht="15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K52" s="154"/>
    </row>
    <row r="53" spans="1:37" ht="15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K53" s="154"/>
    </row>
    <row r="54" spans="1:37" ht="15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K54" s="154"/>
    </row>
    <row r="55" spans="1:26" ht="15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</row>
    <row r="56" spans="1:26" ht="15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</row>
    <row r="57" spans="1:26" ht="15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</row>
    <row r="58" spans="1:26" ht="15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</row>
    <row r="59" spans="1:26" ht="15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</row>
    <row r="60" spans="1:26" ht="15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</row>
    <row r="61" spans="1:26" ht="15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</row>
    <row r="62" spans="1:26" ht="15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</row>
    <row r="63" spans="1:26" ht="15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</row>
    <row r="64" spans="1:26" ht="15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</row>
    <row r="65" spans="1:26" ht="15">
      <c r="A65" s="16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</row>
    <row r="66" spans="1:26" ht="15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</row>
    <row r="67" spans="1:26" ht="15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</row>
    <row r="68" spans="1:26" ht="15">
      <c r="A68" s="161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</row>
    <row r="69" spans="1:26" ht="15">
      <c r="A69" s="161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</row>
    <row r="70" spans="1:26" ht="15">
      <c r="A70" s="161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</row>
    <row r="71" spans="1:26" ht="15">
      <c r="A71" s="161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</row>
    <row r="72" spans="1:26" ht="15">
      <c r="A72" s="161"/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</row>
    <row r="73" spans="1:26" ht="15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</row>
    <row r="74" spans="1:26" ht="15">
      <c r="A74" s="161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</row>
    <row r="75" spans="1:26" ht="15">
      <c r="A75" s="161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</row>
    <row r="76" spans="1:26" ht="15">
      <c r="A76" s="161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</row>
    <row r="77" spans="1:26" ht="15">
      <c r="A77" s="161"/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</row>
    <row r="78" spans="1:26" ht="15">
      <c r="A78" s="161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</row>
    <row r="79" spans="1:26" ht="15">
      <c r="A79" s="161"/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</row>
    <row r="80" spans="1:26" ht="15">
      <c r="A80" s="161"/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</row>
    <row r="81" spans="1:26" ht="15">
      <c r="A81" s="161"/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</row>
    <row r="82" spans="1:26" ht="15">
      <c r="A82" s="161"/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</row>
    <row r="83" spans="1:26" ht="15">
      <c r="A83" s="161"/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</row>
    <row r="84" spans="1:26" ht="15">
      <c r="A84" s="161"/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</row>
    <row r="85" spans="1:26" ht="15">
      <c r="A85" s="161"/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</row>
    <row r="86" spans="1:26" ht="15">
      <c r="A86" s="161"/>
      <c r="B86" s="161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</row>
    <row r="87" spans="1:26" ht="15">
      <c r="A87" s="161"/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</row>
    <row r="88" spans="1:26" ht="15">
      <c r="A88" s="161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</row>
    <row r="89" spans="1:26" ht="15">
      <c r="A89" s="161"/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</row>
    <row r="90" spans="1:26" ht="15">
      <c r="A90" s="161"/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</row>
    <row r="91" spans="1:26" ht="15">
      <c r="A91" s="161"/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</row>
  </sheetData>
  <mergeCells count="6">
    <mergeCell ref="N3:R3"/>
    <mergeCell ref="S3:S4"/>
    <mergeCell ref="T3:T4"/>
    <mergeCell ref="A1:T1"/>
    <mergeCell ref="B3:L3"/>
    <mergeCell ref="M3:M4"/>
  </mergeCells>
  <printOptions horizontalCentered="1" verticalCentered="1"/>
  <pageMargins left="0" right="0" top="0.31" bottom="0" header="0" footer="0"/>
  <pageSetup fitToHeight="0" fitToWidth="1" horizontalDpi="600" verticalDpi="600" orientation="landscape" paperSize="9" scale="68" r:id="rId3"/>
  <headerFooter>
    <oddHeader>&amp;L&amp;G</oddHeader>
  </headerFooter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0"/>
  <sheetViews>
    <sheetView zoomScale="90" zoomScaleNormal="90" workbookViewId="0" topLeftCell="A150">
      <selection activeCell="C5" sqref="C5:I170"/>
    </sheetView>
  </sheetViews>
  <sheetFormatPr defaultColWidth="9.140625" defaultRowHeight="15"/>
  <cols>
    <col min="1" max="1" width="44.140625" style="104" customWidth="1"/>
    <col min="2" max="2" width="7.7109375" style="95" bestFit="1" customWidth="1"/>
    <col min="3" max="3" width="10.8515625" style="101" customWidth="1"/>
    <col min="4" max="4" width="12.421875" style="101" bestFit="1" customWidth="1"/>
    <col min="5" max="5" width="13.00390625" style="101" customWidth="1"/>
    <col min="6" max="6" width="10.8515625" style="101" customWidth="1"/>
    <col min="7" max="7" width="13.57421875" style="101" bestFit="1" customWidth="1"/>
    <col min="8" max="8" width="10.8515625" style="101" customWidth="1"/>
    <col min="9" max="9" width="12.57421875" style="101" customWidth="1"/>
    <col min="10" max="10" width="60.7109375" style="95" customWidth="1"/>
    <col min="11" max="252" width="9.140625" style="95" customWidth="1"/>
    <col min="253" max="253" width="28.57421875" style="95" customWidth="1"/>
    <col min="254" max="254" width="7.00390625" style="95" customWidth="1"/>
    <col min="255" max="255" width="22.57421875" style="95" customWidth="1"/>
    <col min="256" max="256" width="23.00390625" style="95" customWidth="1"/>
    <col min="257" max="257" width="28.57421875" style="95" customWidth="1"/>
    <col min="258" max="258" width="23.28125" style="95" customWidth="1"/>
    <col min="259" max="259" width="28.57421875" style="95" customWidth="1"/>
    <col min="260" max="260" width="23.28125" style="95" customWidth="1"/>
    <col min="261" max="261" width="28.57421875" style="95" customWidth="1"/>
    <col min="262" max="508" width="9.140625" style="95" customWidth="1"/>
    <col min="509" max="509" width="28.57421875" style="95" customWidth="1"/>
    <col min="510" max="510" width="7.00390625" style="95" customWidth="1"/>
    <col min="511" max="511" width="22.57421875" style="95" customWidth="1"/>
    <col min="512" max="512" width="23.00390625" style="95" customWidth="1"/>
    <col min="513" max="513" width="28.57421875" style="95" customWidth="1"/>
    <col min="514" max="514" width="23.28125" style="95" customWidth="1"/>
    <col min="515" max="515" width="28.57421875" style="95" customWidth="1"/>
    <col min="516" max="516" width="23.28125" style="95" customWidth="1"/>
    <col min="517" max="517" width="28.57421875" style="95" customWidth="1"/>
    <col min="518" max="764" width="9.140625" style="95" customWidth="1"/>
    <col min="765" max="765" width="28.57421875" style="95" customWidth="1"/>
    <col min="766" max="766" width="7.00390625" style="95" customWidth="1"/>
    <col min="767" max="767" width="22.57421875" style="95" customWidth="1"/>
    <col min="768" max="768" width="23.00390625" style="95" customWidth="1"/>
    <col min="769" max="769" width="28.57421875" style="95" customWidth="1"/>
    <col min="770" max="770" width="23.28125" style="95" customWidth="1"/>
    <col min="771" max="771" width="28.57421875" style="95" customWidth="1"/>
    <col min="772" max="772" width="23.28125" style="95" customWidth="1"/>
    <col min="773" max="773" width="28.57421875" style="95" customWidth="1"/>
    <col min="774" max="1020" width="9.140625" style="95" customWidth="1"/>
    <col min="1021" max="1021" width="28.57421875" style="95" customWidth="1"/>
    <col min="1022" max="1022" width="7.00390625" style="95" customWidth="1"/>
    <col min="1023" max="1023" width="22.57421875" style="95" customWidth="1"/>
    <col min="1024" max="1024" width="23.00390625" style="95" customWidth="1"/>
    <col min="1025" max="1025" width="28.57421875" style="95" customWidth="1"/>
    <col min="1026" max="1026" width="23.28125" style="95" customWidth="1"/>
    <col min="1027" max="1027" width="28.57421875" style="95" customWidth="1"/>
    <col min="1028" max="1028" width="23.28125" style="95" customWidth="1"/>
    <col min="1029" max="1029" width="28.57421875" style="95" customWidth="1"/>
    <col min="1030" max="1276" width="9.140625" style="95" customWidth="1"/>
    <col min="1277" max="1277" width="28.57421875" style="95" customWidth="1"/>
    <col min="1278" max="1278" width="7.00390625" style="95" customWidth="1"/>
    <col min="1279" max="1279" width="22.57421875" style="95" customWidth="1"/>
    <col min="1280" max="1280" width="23.00390625" style="95" customWidth="1"/>
    <col min="1281" max="1281" width="28.57421875" style="95" customWidth="1"/>
    <col min="1282" max="1282" width="23.28125" style="95" customWidth="1"/>
    <col min="1283" max="1283" width="28.57421875" style="95" customWidth="1"/>
    <col min="1284" max="1284" width="23.28125" style="95" customWidth="1"/>
    <col min="1285" max="1285" width="28.57421875" style="95" customWidth="1"/>
    <col min="1286" max="1532" width="9.140625" style="95" customWidth="1"/>
    <col min="1533" max="1533" width="28.57421875" style="95" customWidth="1"/>
    <col min="1534" max="1534" width="7.00390625" style="95" customWidth="1"/>
    <col min="1535" max="1535" width="22.57421875" style="95" customWidth="1"/>
    <col min="1536" max="1536" width="23.00390625" style="95" customWidth="1"/>
    <col min="1537" max="1537" width="28.57421875" style="95" customWidth="1"/>
    <col min="1538" max="1538" width="23.28125" style="95" customWidth="1"/>
    <col min="1539" max="1539" width="28.57421875" style="95" customWidth="1"/>
    <col min="1540" max="1540" width="23.28125" style="95" customWidth="1"/>
    <col min="1541" max="1541" width="28.57421875" style="95" customWidth="1"/>
    <col min="1542" max="1788" width="9.140625" style="95" customWidth="1"/>
    <col min="1789" max="1789" width="28.57421875" style="95" customWidth="1"/>
    <col min="1790" max="1790" width="7.00390625" style="95" customWidth="1"/>
    <col min="1791" max="1791" width="22.57421875" style="95" customWidth="1"/>
    <col min="1792" max="1792" width="23.00390625" style="95" customWidth="1"/>
    <col min="1793" max="1793" width="28.57421875" style="95" customWidth="1"/>
    <col min="1794" max="1794" width="23.28125" style="95" customWidth="1"/>
    <col min="1795" max="1795" width="28.57421875" style="95" customWidth="1"/>
    <col min="1796" max="1796" width="23.28125" style="95" customWidth="1"/>
    <col min="1797" max="1797" width="28.57421875" style="95" customWidth="1"/>
    <col min="1798" max="2044" width="9.140625" style="95" customWidth="1"/>
    <col min="2045" max="2045" width="28.57421875" style="95" customWidth="1"/>
    <col min="2046" max="2046" width="7.00390625" style="95" customWidth="1"/>
    <col min="2047" max="2047" width="22.57421875" style="95" customWidth="1"/>
    <col min="2048" max="2048" width="23.00390625" style="95" customWidth="1"/>
    <col min="2049" max="2049" width="28.57421875" style="95" customWidth="1"/>
    <col min="2050" max="2050" width="23.28125" style="95" customWidth="1"/>
    <col min="2051" max="2051" width="28.57421875" style="95" customWidth="1"/>
    <col min="2052" max="2052" width="23.28125" style="95" customWidth="1"/>
    <col min="2053" max="2053" width="28.57421875" style="95" customWidth="1"/>
    <col min="2054" max="2300" width="9.140625" style="95" customWidth="1"/>
    <col min="2301" max="2301" width="28.57421875" style="95" customWidth="1"/>
    <col min="2302" max="2302" width="7.00390625" style="95" customWidth="1"/>
    <col min="2303" max="2303" width="22.57421875" style="95" customWidth="1"/>
    <col min="2304" max="2304" width="23.00390625" style="95" customWidth="1"/>
    <col min="2305" max="2305" width="28.57421875" style="95" customWidth="1"/>
    <col min="2306" max="2306" width="23.28125" style="95" customWidth="1"/>
    <col min="2307" max="2307" width="28.57421875" style="95" customWidth="1"/>
    <col min="2308" max="2308" width="23.28125" style="95" customWidth="1"/>
    <col min="2309" max="2309" width="28.57421875" style="95" customWidth="1"/>
    <col min="2310" max="2556" width="9.140625" style="95" customWidth="1"/>
    <col min="2557" max="2557" width="28.57421875" style="95" customWidth="1"/>
    <col min="2558" max="2558" width="7.00390625" style="95" customWidth="1"/>
    <col min="2559" max="2559" width="22.57421875" style="95" customWidth="1"/>
    <col min="2560" max="2560" width="23.00390625" style="95" customWidth="1"/>
    <col min="2561" max="2561" width="28.57421875" style="95" customWidth="1"/>
    <col min="2562" max="2562" width="23.28125" style="95" customWidth="1"/>
    <col min="2563" max="2563" width="28.57421875" style="95" customWidth="1"/>
    <col min="2564" max="2564" width="23.28125" style="95" customWidth="1"/>
    <col min="2565" max="2565" width="28.57421875" style="95" customWidth="1"/>
    <col min="2566" max="2812" width="9.140625" style="95" customWidth="1"/>
    <col min="2813" max="2813" width="28.57421875" style="95" customWidth="1"/>
    <col min="2814" max="2814" width="7.00390625" style="95" customWidth="1"/>
    <col min="2815" max="2815" width="22.57421875" style="95" customWidth="1"/>
    <col min="2816" max="2816" width="23.00390625" style="95" customWidth="1"/>
    <col min="2817" max="2817" width="28.57421875" style="95" customWidth="1"/>
    <col min="2818" max="2818" width="23.28125" style="95" customWidth="1"/>
    <col min="2819" max="2819" width="28.57421875" style="95" customWidth="1"/>
    <col min="2820" max="2820" width="23.28125" style="95" customWidth="1"/>
    <col min="2821" max="2821" width="28.57421875" style="95" customWidth="1"/>
    <col min="2822" max="3068" width="9.140625" style="95" customWidth="1"/>
    <col min="3069" max="3069" width="28.57421875" style="95" customWidth="1"/>
    <col min="3070" max="3070" width="7.00390625" style="95" customWidth="1"/>
    <col min="3071" max="3071" width="22.57421875" style="95" customWidth="1"/>
    <col min="3072" max="3072" width="23.00390625" style="95" customWidth="1"/>
    <col min="3073" max="3073" width="28.57421875" style="95" customWidth="1"/>
    <col min="3074" max="3074" width="23.28125" style="95" customWidth="1"/>
    <col min="3075" max="3075" width="28.57421875" style="95" customWidth="1"/>
    <col min="3076" max="3076" width="23.28125" style="95" customWidth="1"/>
    <col min="3077" max="3077" width="28.57421875" style="95" customWidth="1"/>
    <col min="3078" max="3324" width="9.140625" style="95" customWidth="1"/>
    <col min="3325" max="3325" width="28.57421875" style="95" customWidth="1"/>
    <col min="3326" max="3326" width="7.00390625" style="95" customWidth="1"/>
    <col min="3327" max="3327" width="22.57421875" style="95" customWidth="1"/>
    <col min="3328" max="3328" width="23.00390625" style="95" customWidth="1"/>
    <col min="3329" max="3329" width="28.57421875" style="95" customWidth="1"/>
    <col min="3330" max="3330" width="23.28125" style="95" customWidth="1"/>
    <col min="3331" max="3331" width="28.57421875" style="95" customWidth="1"/>
    <col min="3332" max="3332" width="23.28125" style="95" customWidth="1"/>
    <col min="3333" max="3333" width="28.57421875" style="95" customWidth="1"/>
    <col min="3334" max="3580" width="9.140625" style="95" customWidth="1"/>
    <col min="3581" max="3581" width="28.57421875" style="95" customWidth="1"/>
    <col min="3582" max="3582" width="7.00390625" style="95" customWidth="1"/>
    <col min="3583" max="3583" width="22.57421875" style="95" customWidth="1"/>
    <col min="3584" max="3584" width="23.00390625" style="95" customWidth="1"/>
    <col min="3585" max="3585" width="28.57421875" style="95" customWidth="1"/>
    <col min="3586" max="3586" width="23.28125" style="95" customWidth="1"/>
    <col min="3587" max="3587" width="28.57421875" style="95" customWidth="1"/>
    <col min="3588" max="3588" width="23.28125" style="95" customWidth="1"/>
    <col min="3589" max="3589" width="28.57421875" style="95" customWidth="1"/>
    <col min="3590" max="3836" width="9.140625" style="95" customWidth="1"/>
    <col min="3837" max="3837" width="28.57421875" style="95" customWidth="1"/>
    <col min="3838" max="3838" width="7.00390625" style="95" customWidth="1"/>
    <col min="3839" max="3839" width="22.57421875" style="95" customWidth="1"/>
    <col min="3840" max="3840" width="23.00390625" style="95" customWidth="1"/>
    <col min="3841" max="3841" width="28.57421875" style="95" customWidth="1"/>
    <col min="3842" max="3842" width="23.28125" style="95" customWidth="1"/>
    <col min="3843" max="3843" width="28.57421875" style="95" customWidth="1"/>
    <col min="3844" max="3844" width="23.28125" style="95" customWidth="1"/>
    <col min="3845" max="3845" width="28.57421875" style="95" customWidth="1"/>
    <col min="3846" max="4092" width="9.140625" style="95" customWidth="1"/>
    <col min="4093" max="4093" width="28.57421875" style="95" customWidth="1"/>
    <col min="4094" max="4094" width="7.00390625" style="95" customWidth="1"/>
    <col min="4095" max="4095" width="22.57421875" style="95" customWidth="1"/>
    <col min="4096" max="4096" width="23.00390625" style="95" customWidth="1"/>
    <col min="4097" max="4097" width="28.57421875" style="95" customWidth="1"/>
    <col min="4098" max="4098" width="23.28125" style="95" customWidth="1"/>
    <col min="4099" max="4099" width="28.57421875" style="95" customWidth="1"/>
    <col min="4100" max="4100" width="23.28125" style="95" customWidth="1"/>
    <col min="4101" max="4101" width="28.57421875" style="95" customWidth="1"/>
    <col min="4102" max="4348" width="9.140625" style="95" customWidth="1"/>
    <col min="4349" max="4349" width="28.57421875" style="95" customWidth="1"/>
    <col min="4350" max="4350" width="7.00390625" style="95" customWidth="1"/>
    <col min="4351" max="4351" width="22.57421875" style="95" customWidth="1"/>
    <col min="4352" max="4352" width="23.00390625" style="95" customWidth="1"/>
    <col min="4353" max="4353" width="28.57421875" style="95" customWidth="1"/>
    <col min="4354" max="4354" width="23.28125" style="95" customWidth="1"/>
    <col min="4355" max="4355" width="28.57421875" style="95" customWidth="1"/>
    <col min="4356" max="4356" width="23.28125" style="95" customWidth="1"/>
    <col min="4357" max="4357" width="28.57421875" style="95" customWidth="1"/>
    <col min="4358" max="4604" width="9.140625" style="95" customWidth="1"/>
    <col min="4605" max="4605" width="28.57421875" style="95" customWidth="1"/>
    <col min="4606" max="4606" width="7.00390625" style="95" customWidth="1"/>
    <col min="4607" max="4607" width="22.57421875" style="95" customWidth="1"/>
    <col min="4608" max="4608" width="23.00390625" style="95" customWidth="1"/>
    <col min="4609" max="4609" width="28.57421875" style="95" customWidth="1"/>
    <col min="4610" max="4610" width="23.28125" style="95" customWidth="1"/>
    <col min="4611" max="4611" width="28.57421875" style="95" customWidth="1"/>
    <col min="4612" max="4612" width="23.28125" style="95" customWidth="1"/>
    <col min="4613" max="4613" width="28.57421875" style="95" customWidth="1"/>
    <col min="4614" max="4860" width="9.140625" style="95" customWidth="1"/>
    <col min="4861" max="4861" width="28.57421875" style="95" customWidth="1"/>
    <col min="4862" max="4862" width="7.00390625" style="95" customWidth="1"/>
    <col min="4863" max="4863" width="22.57421875" style="95" customWidth="1"/>
    <col min="4864" max="4864" width="23.00390625" style="95" customWidth="1"/>
    <col min="4865" max="4865" width="28.57421875" style="95" customWidth="1"/>
    <col min="4866" max="4866" width="23.28125" style="95" customWidth="1"/>
    <col min="4867" max="4867" width="28.57421875" style="95" customWidth="1"/>
    <col min="4868" max="4868" width="23.28125" style="95" customWidth="1"/>
    <col min="4869" max="4869" width="28.57421875" style="95" customWidth="1"/>
    <col min="4870" max="5116" width="9.140625" style="95" customWidth="1"/>
    <col min="5117" max="5117" width="28.57421875" style="95" customWidth="1"/>
    <col min="5118" max="5118" width="7.00390625" style="95" customWidth="1"/>
    <col min="5119" max="5119" width="22.57421875" style="95" customWidth="1"/>
    <col min="5120" max="5120" width="23.00390625" style="95" customWidth="1"/>
    <col min="5121" max="5121" width="28.57421875" style="95" customWidth="1"/>
    <col min="5122" max="5122" width="23.28125" style="95" customWidth="1"/>
    <col min="5123" max="5123" width="28.57421875" style="95" customWidth="1"/>
    <col min="5124" max="5124" width="23.28125" style="95" customWidth="1"/>
    <col min="5125" max="5125" width="28.57421875" style="95" customWidth="1"/>
    <col min="5126" max="5372" width="9.140625" style="95" customWidth="1"/>
    <col min="5373" max="5373" width="28.57421875" style="95" customWidth="1"/>
    <col min="5374" max="5374" width="7.00390625" style="95" customWidth="1"/>
    <col min="5375" max="5375" width="22.57421875" style="95" customWidth="1"/>
    <col min="5376" max="5376" width="23.00390625" style="95" customWidth="1"/>
    <col min="5377" max="5377" width="28.57421875" style="95" customWidth="1"/>
    <col min="5378" max="5378" width="23.28125" style="95" customWidth="1"/>
    <col min="5379" max="5379" width="28.57421875" style="95" customWidth="1"/>
    <col min="5380" max="5380" width="23.28125" style="95" customWidth="1"/>
    <col min="5381" max="5381" width="28.57421875" style="95" customWidth="1"/>
    <col min="5382" max="5628" width="9.140625" style="95" customWidth="1"/>
    <col min="5629" max="5629" width="28.57421875" style="95" customWidth="1"/>
    <col min="5630" max="5630" width="7.00390625" style="95" customWidth="1"/>
    <col min="5631" max="5631" width="22.57421875" style="95" customWidth="1"/>
    <col min="5632" max="5632" width="23.00390625" style="95" customWidth="1"/>
    <col min="5633" max="5633" width="28.57421875" style="95" customWidth="1"/>
    <col min="5634" max="5634" width="23.28125" style="95" customWidth="1"/>
    <col min="5635" max="5635" width="28.57421875" style="95" customWidth="1"/>
    <col min="5636" max="5636" width="23.28125" style="95" customWidth="1"/>
    <col min="5637" max="5637" width="28.57421875" style="95" customWidth="1"/>
    <col min="5638" max="5884" width="9.140625" style="95" customWidth="1"/>
    <col min="5885" max="5885" width="28.57421875" style="95" customWidth="1"/>
    <col min="5886" max="5886" width="7.00390625" style="95" customWidth="1"/>
    <col min="5887" max="5887" width="22.57421875" style="95" customWidth="1"/>
    <col min="5888" max="5888" width="23.00390625" style="95" customWidth="1"/>
    <col min="5889" max="5889" width="28.57421875" style="95" customWidth="1"/>
    <col min="5890" max="5890" width="23.28125" style="95" customWidth="1"/>
    <col min="5891" max="5891" width="28.57421875" style="95" customWidth="1"/>
    <col min="5892" max="5892" width="23.28125" style="95" customWidth="1"/>
    <col min="5893" max="5893" width="28.57421875" style="95" customWidth="1"/>
    <col min="5894" max="6140" width="9.140625" style="95" customWidth="1"/>
    <col min="6141" max="6141" width="28.57421875" style="95" customWidth="1"/>
    <col min="6142" max="6142" width="7.00390625" style="95" customWidth="1"/>
    <col min="6143" max="6143" width="22.57421875" style="95" customWidth="1"/>
    <col min="6144" max="6144" width="23.00390625" style="95" customWidth="1"/>
    <col min="6145" max="6145" width="28.57421875" style="95" customWidth="1"/>
    <col min="6146" max="6146" width="23.28125" style="95" customWidth="1"/>
    <col min="6147" max="6147" width="28.57421875" style="95" customWidth="1"/>
    <col min="6148" max="6148" width="23.28125" style="95" customWidth="1"/>
    <col min="6149" max="6149" width="28.57421875" style="95" customWidth="1"/>
    <col min="6150" max="6396" width="9.140625" style="95" customWidth="1"/>
    <col min="6397" max="6397" width="28.57421875" style="95" customWidth="1"/>
    <col min="6398" max="6398" width="7.00390625" style="95" customWidth="1"/>
    <col min="6399" max="6399" width="22.57421875" style="95" customWidth="1"/>
    <col min="6400" max="6400" width="23.00390625" style="95" customWidth="1"/>
    <col min="6401" max="6401" width="28.57421875" style="95" customWidth="1"/>
    <col min="6402" max="6402" width="23.28125" style="95" customWidth="1"/>
    <col min="6403" max="6403" width="28.57421875" style="95" customWidth="1"/>
    <col min="6404" max="6404" width="23.28125" style="95" customWidth="1"/>
    <col min="6405" max="6405" width="28.57421875" style="95" customWidth="1"/>
    <col min="6406" max="6652" width="9.140625" style="95" customWidth="1"/>
    <col min="6653" max="6653" width="28.57421875" style="95" customWidth="1"/>
    <col min="6654" max="6654" width="7.00390625" style="95" customWidth="1"/>
    <col min="6655" max="6655" width="22.57421875" style="95" customWidth="1"/>
    <col min="6656" max="6656" width="23.00390625" style="95" customWidth="1"/>
    <col min="6657" max="6657" width="28.57421875" style="95" customWidth="1"/>
    <col min="6658" max="6658" width="23.28125" style="95" customWidth="1"/>
    <col min="6659" max="6659" width="28.57421875" style="95" customWidth="1"/>
    <col min="6660" max="6660" width="23.28125" style="95" customWidth="1"/>
    <col min="6661" max="6661" width="28.57421875" style="95" customWidth="1"/>
    <col min="6662" max="6908" width="9.140625" style="95" customWidth="1"/>
    <col min="6909" max="6909" width="28.57421875" style="95" customWidth="1"/>
    <col min="6910" max="6910" width="7.00390625" style="95" customWidth="1"/>
    <col min="6911" max="6911" width="22.57421875" style="95" customWidth="1"/>
    <col min="6912" max="6912" width="23.00390625" style="95" customWidth="1"/>
    <col min="6913" max="6913" width="28.57421875" style="95" customWidth="1"/>
    <col min="6914" max="6914" width="23.28125" style="95" customWidth="1"/>
    <col min="6915" max="6915" width="28.57421875" style="95" customWidth="1"/>
    <col min="6916" max="6916" width="23.28125" style="95" customWidth="1"/>
    <col min="6917" max="6917" width="28.57421875" style="95" customWidth="1"/>
    <col min="6918" max="7164" width="9.140625" style="95" customWidth="1"/>
    <col min="7165" max="7165" width="28.57421875" style="95" customWidth="1"/>
    <col min="7166" max="7166" width="7.00390625" style="95" customWidth="1"/>
    <col min="7167" max="7167" width="22.57421875" style="95" customWidth="1"/>
    <col min="7168" max="7168" width="23.00390625" style="95" customWidth="1"/>
    <col min="7169" max="7169" width="28.57421875" style="95" customWidth="1"/>
    <col min="7170" max="7170" width="23.28125" style="95" customWidth="1"/>
    <col min="7171" max="7171" width="28.57421875" style="95" customWidth="1"/>
    <col min="7172" max="7172" width="23.28125" style="95" customWidth="1"/>
    <col min="7173" max="7173" width="28.57421875" style="95" customWidth="1"/>
    <col min="7174" max="7420" width="9.140625" style="95" customWidth="1"/>
    <col min="7421" max="7421" width="28.57421875" style="95" customWidth="1"/>
    <col min="7422" max="7422" width="7.00390625" style="95" customWidth="1"/>
    <col min="7423" max="7423" width="22.57421875" style="95" customWidth="1"/>
    <col min="7424" max="7424" width="23.00390625" style="95" customWidth="1"/>
    <col min="7425" max="7425" width="28.57421875" style="95" customWidth="1"/>
    <col min="7426" max="7426" width="23.28125" style="95" customWidth="1"/>
    <col min="7427" max="7427" width="28.57421875" style="95" customWidth="1"/>
    <col min="7428" max="7428" width="23.28125" style="95" customWidth="1"/>
    <col min="7429" max="7429" width="28.57421875" style="95" customWidth="1"/>
    <col min="7430" max="7676" width="9.140625" style="95" customWidth="1"/>
    <col min="7677" max="7677" width="28.57421875" style="95" customWidth="1"/>
    <col min="7678" max="7678" width="7.00390625" style="95" customWidth="1"/>
    <col min="7679" max="7679" width="22.57421875" style="95" customWidth="1"/>
    <col min="7680" max="7680" width="23.00390625" style="95" customWidth="1"/>
    <col min="7681" max="7681" width="28.57421875" style="95" customWidth="1"/>
    <col min="7682" max="7682" width="23.28125" style="95" customWidth="1"/>
    <col min="7683" max="7683" width="28.57421875" style="95" customWidth="1"/>
    <col min="7684" max="7684" width="23.28125" style="95" customWidth="1"/>
    <col min="7685" max="7685" width="28.57421875" style="95" customWidth="1"/>
    <col min="7686" max="7932" width="9.140625" style="95" customWidth="1"/>
    <col min="7933" max="7933" width="28.57421875" style="95" customWidth="1"/>
    <col min="7934" max="7934" width="7.00390625" style="95" customWidth="1"/>
    <col min="7935" max="7935" width="22.57421875" style="95" customWidth="1"/>
    <col min="7936" max="7936" width="23.00390625" style="95" customWidth="1"/>
    <col min="7937" max="7937" width="28.57421875" style="95" customWidth="1"/>
    <col min="7938" max="7938" width="23.28125" style="95" customWidth="1"/>
    <col min="7939" max="7939" width="28.57421875" style="95" customWidth="1"/>
    <col min="7940" max="7940" width="23.28125" style="95" customWidth="1"/>
    <col min="7941" max="7941" width="28.57421875" style="95" customWidth="1"/>
    <col min="7942" max="8188" width="9.140625" style="95" customWidth="1"/>
    <col min="8189" max="8189" width="28.57421875" style="95" customWidth="1"/>
    <col min="8190" max="8190" width="7.00390625" style="95" customWidth="1"/>
    <col min="8191" max="8191" width="22.57421875" style="95" customWidth="1"/>
    <col min="8192" max="8192" width="23.00390625" style="95" customWidth="1"/>
    <col min="8193" max="8193" width="28.57421875" style="95" customWidth="1"/>
    <col min="8194" max="8194" width="23.28125" style="95" customWidth="1"/>
    <col min="8195" max="8195" width="28.57421875" style="95" customWidth="1"/>
    <col min="8196" max="8196" width="23.28125" style="95" customWidth="1"/>
    <col min="8197" max="8197" width="28.57421875" style="95" customWidth="1"/>
    <col min="8198" max="8444" width="9.140625" style="95" customWidth="1"/>
    <col min="8445" max="8445" width="28.57421875" style="95" customWidth="1"/>
    <col min="8446" max="8446" width="7.00390625" style="95" customWidth="1"/>
    <col min="8447" max="8447" width="22.57421875" style="95" customWidth="1"/>
    <col min="8448" max="8448" width="23.00390625" style="95" customWidth="1"/>
    <col min="8449" max="8449" width="28.57421875" style="95" customWidth="1"/>
    <col min="8450" max="8450" width="23.28125" style="95" customWidth="1"/>
    <col min="8451" max="8451" width="28.57421875" style="95" customWidth="1"/>
    <col min="8452" max="8452" width="23.28125" style="95" customWidth="1"/>
    <col min="8453" max="8453" width="28.57421875" style="95" customWidth="1"/>
    <col min="8454" max="8700" width="9.140625" style="95" customWidth="1"/>
    <col min="8701" max="8701" width="28.57421875" style="95" customWidth="1"/>
    <col min="8702" max="8702" width="7.00390625" style="95" customWidth="1"/>
    <col min="8703" max="8703" width="22.57421875" style="95" customWidth="1"/>
    <col min="8704" max="8704" width="23.00390625" style="95" customWidth="1"/>
    <col min="8705" max="8705" width="28.57421875" style="95" customWidth="1"/>
    <col min="8706" max="8706" width="23.28125" style="95" customWidth="1"/>
    <col min="8707" max="8707" width="28.57421875" style="95" customWidth="1"/>
    <col min="8708" max="8708" width="23.28125" style="95" customWidth="1"/>
    <col min="8709" max="8709" width="28.57421875" style="95" customWidth="1"/>
    <col min="8710" max="8956" width="9.140625" style="95" customWidth="1"/>
    <col min="8957" max="8957" width="28.57421875" style="95" customWidth="1"/>
    <col min="8958" max="8958" width="7.00390625" style="95" customWidth="1"/>
    <col min="8959" max="8959" width="22.57421875" style="95" customWidth="1"/>
    <col min="8960" max="8960" width="23.00390625" style="95" customWidth="1"/>
    <col min="8961" max="8961" width="28.57421875" style="95" customWidth="1"/>
    <col min="8962" max="8962" width="23.28125" style="95" customWidth="1"/>
    <col min="8963" max="8963" width="28.57421875" style="95" customWidth="1"/>
    <col min="8964" max="8964" width="23.28125" style="95" customWidth="1"/>
    <col min="8965" max="8965" width="28.57421875" style="95" customWidth="1"/>
    <col min="8966" max="9212" width="9.140625" style="95" customWidth="1"/>
    <col min="9213" max="9213" width="28.57421875" style="95" customWidth="1"/>
    <col min="9214" max="9214" width="7.00390625" style="95" customWidth="1"/>
    <col min="9215" max="9215" width="22.57421875" style="95" customWidth="1"/>
    <col min="9216" max="9216" width="23.00390625" style="95" customWidth="1"/>
    <col min="9217" max="9217" width="28.57421875" style="95" customWidth="1"/>
    <col min="9218" max="9218" width="23.28125" style="95" customWidth="1"/>
    <col min="9219" max="9219" width="28.57421875" style="95" customWidth="1"/>
    <col min="9220" max="9220" width="23.28125" style="95" customWidth="1"/>
    <col min="9221" max="9221" width="28.57421875" style="95" customWidth="1"/>
    <col min="9222" max="9468" width="9.140625" style="95" customWidth="1"/>
    <col min="9469" max="9469" width="28.57421875" style="95" customWidth="1"/>
    <col min="9470" max="9470" width="7.00390625" style="95" customWidth="1"/>
    <col min="9471" max="9471" width="22.57421875" style="95" customWidth="1"/>
    <col min="9472" max="9472" width="23.00390625" style="95" customWidth="1"/>
    <col min="9473" max="9473" width="28.57421875" style="95" customWidth="1"/>
    <col min="9474" max="9474" width="23.28125" style="95" customWidth="1"/>
    <col min="9475" max="9475" width="28.57421875" style="95" customWidth="1"/>
    <col min="9476" max="9476" width="23.28125" style="95" customWidth="1"/>
    <col min="9477" max="9477" width="28.57421875" style="95" customWidth="1"/>
    <col min="9478" max="9724" width="9.140625" style="95" customWidth="1"/>
    <col min="9725" max="9725" width="28.57421875" style="95" customWidth="1"/>
    <col min="9726" max="9726" width="7.00390625" style="95" customWidth="1"/>
    <col min="9727" max="9727" width="22.57421875" style="95" customWidth="1"/>
    <col min="9728" max="9728" width="23.00390625" style="95" customWidth="1"/>
    <col min="9729" max="9729" width="28.57421875" style="95" customWidth="1"/>
    <col min="9730" max="9730" width="23.28125" style="95" customWidth="1"/>
    <col min="9731" max="9731" width="28.57421875" style="95" customWidth="1"/>
    <col min="9732" max="9732" width="23.28125" style="95" customWidth="1"/>
    <col min="9733" max="9733" width="28.57421875" style="95" customWidth="1"/>
    <col min="9734" max="9980" width="9.140625" style="95" customWidth="1"/>
    <col min="9981" max="9981" width="28.57421875" style="95" customWidth="1"/>
    <col min="9982" max="9982" width="7.00390625" style="95" customWidth="1"/>
    <col min="9983" max="9983" width="22.57421875" style="95" customWidth="1"/>
    <col min="9984" max="9984" width="23.00390625" style="95" customWidth="1"/>
    <col min="9985" max="9985" width="28.57421875" style="95" customWidth="1"/>
    <col min="9986" max="9986" width="23.28125" style="95" customWidth="1"/>
    <col min="9987" max="9987" width="28.57421875" style="95" customWidth="1"/>
    <col min="9988" max="9988" width="23.28125" style="95" customWidth="1"/>
    <col min="9989" max="9989" width="28.57421875" style="95" customWidth="1"/>
    <col min="9990" max="10236" width="9.140625" style="95" customWidth="1"/>
    <col min="10237" max="10237" width="28.57421875" style="95" customWidth="1"/>
    <col min="10238" max="10238" width="7.00390625" style="95" customWidth="1"/>
    <col min="10239" max="10239" width="22.57421875" style="95" customWidth="1"/>
    <col min="10240" max="10240" width="23.00390625" style="95" customWidth="1"/>
    <col min="10241" max="10241" width="28.57421875" style="95" customWidth="1"/>
    <col min="10242" max="10242" width="23.28125" style="95" customWidth="1"/>
    <col min="10243" max="10243" width="28.57421875" style="95" customWidth="1"/>
    <col min="10244" max="10244" width="23.28125" style="95" customWidth="1"/>
    <col min="10245" max="10245" width="28.57421875" style="95" customWidth="1"/>
    <col min="10246" max="10492" width="9.140625" style="95" customWidth="1"/>
    <col min="10493" max="10493" width="28.57421875" style="95" customWidth="1"/>
    <col min="10494" max="10494" width="7.00390625" style="95" customWidth="1"/>
    <col min="10495" max="10495" width="22.57421875" style="95" customWidth="1"/>
    <col min="10496" max="10496" width="23.00390625" style="95" customWidth="1"/>
    <col min="10497" max="10497" width="28.57421875" style="95" customWidth="1"/>
    <col min="10498" max="10498" width="23.28125" style="95" customWidth="1"/>
    <col min="10499" max="10499" width="28.57421875" style="95" customWidth="1"/>
    <col min="10500" max="10500" width="23.28125" style="95" customWidth="1"/>
    <col min="10501" max="10501" width="28.57421875" style="95" customWidth="1"/>
    <col min="10502" max="10748" width="9.140625" style="95" customWidth="1"/>
    <col min="10749" max="10749" width="28.57421875" style="95" customWidth="1"/>
    <col min="10750" max="10750" width="7.00390625" style="95" customWidth="1"/>
    <col min="10751" max="10751" width="22.57421875" style="95" customWidth="1"/>
    <col min="10752" max="10752" width="23.00390625" style="95" customWidth="1"/>
    <col min="10753" max="10753" width="28.57421875" style="95" customWidth="1"/>
    <col min="10754" max="10754" width="23.28125" style="95" customWidth="1"/>
    <col min="10755" max="10755" width="28.57421875" style="95" customWidth="1"/>
    <col min="10756" max="10756" width="23.28125" style="95" customWidth="1"/>
    <col min="10757" max="10757" width="28.57421875" style="95" customWidth="1"/>
    <col min="10758" max="11004" width="9.140625" style="95" customWidth="1"/>
    <col min="11005" max="11005" width="28.57421875" style="95" customWidth="1"/>
    <col min="11006" max="11006" width="7.00390625" style="95" customWidth="1"/>
    <col min="11007" max="11007" width="22.57421875" style="95" customWidth="1"/>
    <col min="11008" max="11008" width="23.00390625" style="95" customWidth="1"/>
    <col min="11009" max="11009" width="28.57421875" style="95" customWidth="1"/>
    <col min="11010" max="11010" width="23.28125" style="95" customWidth="1"/>
    <col min="11011" max="11011" width="28.57421875" style="95" customWidth="1"/>
    <col min="11012" max="11012" width="23.28125" style="95" customWidth="1"/>
    <col min="11013" max="11013" width="28.57421875" style="95" customWidth="1"/>
    <col min="11014" max="11260" width="9.140625" style="95" customWidth="1"/>
    <col min="11261" max="11261" width="28.57421875" style="95" customWidth="1"/>
    <col min="11262" max="11262" width="7.00390625" style="95" customWidth="1"/>
    <col min="11263" max="11263" width="22.57421875" style="95" customWidth="1"/>
    <col min="11264" max="11264" width="23.00390625" style="95" customWidth="1"/>
    <col min="11265" max="11265" width="28.57421875" style="95" customWidth="1"/>
    <col min="11266" max="11266" width="23.28125" style="95" customWidth="1"/>
    <col min="11267" max="11267" width="28.57421875" style="95" customWidth="1"/>
    <col min="11268" max="11268" width="23.28125" style="95" customWidth="1"/>
    <col min="11269" max="11269" width="28.57421875" style="95" customWidth="1"/>
    <col min="11270" max="11516" width="9.140625" style="95" customWidth="1"/>
    <col min="11517" max="11517" width="28.57421875" style="95" customWidth="1"/>
    <col min="11518" max="11518" width="7.00390625" style="95" customWidth="1"/>
    <col min="11519" max="11519" width="22.57421875" style="95" customWidth="1"/>
    <col min="11520" max="11520" width="23.00390625" style="95" customWidth="1"/>
    <col min="11521" max="11521" width="28.57421875" style="95" customWidth="1"/>
    <col min="11522" max="11522" width="23.28125" style="95" customWidth="1"/>
    <col min="11523" max="11523" width="28.57421875" style="95" customWidth="1"/>
    <col min="11524" max="11524" width="23.28125" style="95" customWidth="1"/>
    <col min="11525" max="11525" width="28.57421875" style="95" customWidth="1"/>
    <col min="11526" max="11772" width="9.140625" style="95" customWidth="1"/>
    <col min="11773" max="11773" width="28.57421875" style="95" customWidth="1"/>
    <col min="11774" max="11774" width="7.00390625" style="95" customWidth="1"/>
    <col min="11775" max="11775" width="22.57421875" style="95" customWidth="1"/>
    <col min="11776" max="11776" width="23.00390625" style="95" customWidth="1"/>
    <col min="11777" max="11777" width="28.57421875" style="95" customWidth="1"/>
    <col min="11778" max="11778" width="23.28125" style="95" customWidth="1"/>
    <col min="11779" max="11779" width="28.57421875" style="95" customWidth="1"/>
    <col min="11780" max="11780" width="23.28125" style="95" customWidth="1"/>
    <col min="11781" max="11781" width="28.57421875" style="95" customWidth="1"/>
    <col min="11782" max="12028" width="9.140625" style="95" customWidth="1"/>
    <col min="12029" max="12029" width="28.57421875" style="95" customWidth="1"/>
    <col min="12030" max="12030" width="7.00390625" style="95" customWidth="1"/>
    <col min="12031" max="12031" width="22.57421875" style="95" customWidth="1"/>
    <col min="12032" max="12032" width="23.00390625" style="95" customWidth="1"/>
    <col min="12033" max="12033" width="28.57421875" style="95" customWidth="1"/>
    <col min="12034" max="12034" width="23.28125" style="95" customWidth="1"/>
    <col min="12035" max="12035" width="28.57421875" style="95" customWidth="1"/>
    <col min="12036" max="12036" width="23.28125" style="95" customWidth="1"/>
    <col min="12037" max="12037" width="28.57421875" style="95" customWidth="1"/>
    <col min="12038" max="12284" width="9.140625" style="95" customWidth="1"/>
    <col min="12285" max="12285" width="28.57421875" style="95" customWidth="1"/>
    <col min="12286" max="12286" width="7.00390625" style="95" customWidth="1"/>
    <col min="12287" max="12287" width="22.57421875" style="95" customWidth="1"/>
    <col min="12288" max="12288" width="23.00390625" style="95" customWidth="1"/>
    <col min="12289" max="12289" width="28.57421875" style="95" customWidth="1"/>
    <col min="12290" max="12290" width="23.28125" style="95" customWidth="1"/>
    <col min="12291" max="12291" width="28.57421875" style="95" customWidth="1"/>
    <col min="12292" max="12292" width="23.28125" style="95" customWidth="1"/>
    <col min="12293" max="12293" width="28.57421875" style="95" customWidth="1"/>
    <col min="12294" max="12540" width="9.140625" style="95" customWidth="1"/>
    <col min="12541" max="12541" width="28.57421875" style="95" customWidth="1"/>
    <col min="12542" max="12542" width="7.00390625" style="95" customWidth="1"/>
    <col min="12543" max="12543" width="22.57421875" style="95" customWidth="1"/>
    <col min="12544" max="12544" width="23.00390625" style="95" customWidth="1"/>
    <col min="12545" max="12545" width="28.57421875" style="95" customWidth="1"/>
    <col min="12546" max="12546" width="23.28125" style="95" customWidth="1"/>
    <col min="12547" max="12547" width="28.57421875" style="95" customWidth="1"/>
    <col min="12548" max="12548" width="23.28125" style="95" customWidth="1"/>
    <col min="12549" max="12549" width="28.57421875" style="95" customWidth="1"/>
    <col min="12550" max="12796" width="9.140625" style="95" customWidth="1"/>
    <col min="12797" max="12797" width="28.57421875" style="95" customWidth="1"/>
    <col min="12798" max="12798" width="7.00390625" style="95" customWidth="1"/>
    <col min="12799" max="12799" width="22.57421875" style="95" customWidth="1"/>
    <col min="12800" max="12800" width="23.00390625" style="95" customWidth="1"/>
    <col min="12801" max="12801" width="28.57421875" style="95" customWidth="1"/>
    <col min="12802" max="12802" width="23.28125" style="95" customWidth="1"/>
    <col min="12803" max="12803" width="28.57421875" style="95" customWidth="1"/>
    <col min="12804" max="12804" width="23.28125" style="95" customWidth="1"/>
    <col min="12805" max="12805" width="28.57421875" style="95" customWidth="1"/>
    <col min="12806" max="13052" width="9.140625" style="95" customWidth="1"/>
    <col min="13053" max="13053" width="28.57421875" style="95" customWidth="1"/>
    <col min="13054" max="13054" width="7.00390625" style="95" customWidth="1"/>
    <col min="13055" max="13055" width="22.57421875" style="95" customWidth="1"/>
    <col min="13056" max="13056" width="23.00390625" style="95" customWidth="1"/>
    <col min="13057" max="13057" width="28.57421875" style="95" customWidth="1"/>
    <col min="13058" max="13058" width="23.28125" style="95" customWidth="1"/>
    <col min="13059" max="13059" width="28.57421875" style="95" customWidth="1"/>
    <col min="13060" max="13060" width="23.28125" style="95" customWidth="1"/>
    <col min="13061" max="13061" width="28.57421875" style="95" customWidth="1"/>
    <col min="13062" max="13308" width="9.140625" style="95" customWidth="1"/>
    <col min="13309" max="13309" width="28.57421875" style="95" customWidth="1"/>
    <col min="13310" max="13310" width="7.00390625" style="95" customWidth="1"/>
    <col min="13311" max="13311" width="22.57421875" style="95" customWidth="1"/>
    <col min="13312" max="13312" width="23.00390625" style="95" customWidth="1"/>
    <col min="13313" max="13313" width="28.57421875" style="95" customWidth="1"/>
    <col min="13314" max="13314" width="23.28125" style="95" customWidth="1"/>
    <col min="13315" max="13315" width="28.57421875" style="95" customWidth="1"/>
    <col min="13316" max="13316" width="23.28125" style="95" customWidth="1"/>
    <col min="13317" max="13317" width="28.57421875" style="95" customWidth="1"/>
    <col min="13318" max="13564" width="9.140625" style="95" customWidth="1"/>
    <col min="13565" max="13565" width="28.57421875" style="95" customWidth="1"/>
    <col min="13566" max="13566" width="7.00390625" style="95" customWidth="1"/>
    <col min="13567" max="13567" width="22.57421875" style="95" customWidth="1"/>
    <col min="13568" max="13568" width="23.00390625" style="95" customWidth="1"/>
    <col min="13569" max="13569" width="28.57421875" style="95" customWidth="1"/>
    <col min="13570" max="13570" width="23.28125" style="95" customWidth="1"/>
    <col min="13571" max="13571" width="28.57421875" style="95" customWidth="1"/>
    <col min="13572" max="13572" width="23.28125" style="95" customWidth="1"/>
    <col min="13573" max="13573" width="28.57421875" style="95" customWidth="1"/>
    <col min="13574" max="13820" width="9.140625" style="95" customWidth="1"/>
    <col min="13821" max="13821" width="28.57421875" style="95" customWidth="1"/>
    <col min="13822" max="13822" width="7.00390625" style="95" customWidth="1"/>
    <col min="13823" max="13823" width="22.57421875" style="95" customWidth="1"/>
    <col min="13824" max="13824" width="23.00390625" style="95" customWidth="1"/>
    <col min="13825" max="13825" width="28.57421875" style="95" customWidth="1"/>
    <col min="13826" max="13826" width="23.28125" style="95" customWidth="1"/>
    <col min="13827" max="13827" width="28.57421875" style="95" customWidth="1"/>
    <col min="13828" max="13828" width="23.28125" style="95" customWidth="1"/>
    <col min="13829" max="13829" width="28.57421875" style="95" customWidth="1"/>
    <col min="13830" max="14076" width="9.140625" style="95" customWidth="1"/>
    <col min="14077" max="14077" width="28.57421875" style="95" customWidth="1"/>
    <col min="14078" max="14078" width="7.00390625" style="95" customWidth="1"/>
    <col min="14079" max="14079" width="22.57421875" style="95" customWidth="1"/>
    <col min="14080" max="14080" width="23.00390625" style="95" customWidth="1"/>
    <col min="14081" max="14081" width="28.57421875" style="95" customWidth="1"/>
    <col min="14082" max="14082" width="23.28125" style="95" customWidth="1"/>
    <col min="14083" max="14083" width="28.57421875" style="95" customWidth="1"/>
    <col min="14084" max="14084" width="23.28125" style="95" customWidth="1"/>
    <col min="14085" max="14085" width="28.57421875" style="95" customWidth="1"/>
    <col min="14086" max="14332" width="9.140625" style="95" customWidth="1"/>
    <col min="14333" max="14333" width="28.57421875" style="95" customWidth="1"/>
    <col min="14334" max="14334" width="7.00390625" style="95" customWidth="1"/>
    <col min="14335" max="14335" width="22.57421875" style="95" customWidth="1"/>
    <col min="14336" max="14336" width="23.00390625" style="95" customWidth="1"/>
    <col min="14337" max="14337" width="28.57421875" style="95" customWidth="1"/>
    <col min="14338" max="14338" width="23.28125" style="95" customWidth="1"/>
    <col min="14339" max="14339" width="28.57421875" style="95" customWidth="1"/>
    <col min="14340" max="14340" width="23.28125" style="95" customWidth="1"/>
    <col min="14341" max="14341" width="28.57421875" style="95" customWidth="1"/>
    <col min="14342" max="14588" width="9.140625" style="95" customWidth="1"/>
    <col min="14589" max="14589" width="28.57421875" style="95" customWidth="1"/>
    <col min="14590" max="14590" width="7.00390625" style="95" customWidth="1"/>
    <col min="14591" max="14591" width="22.57421875" style="95" customWidth="1"/>
    <col min="14592" max="14592" width="23.00390625" style="95" customWidth="1"/>
    <col min="14593" max="14593" width="28.57421875" style="95" customWidth="1"/>
    <col min="14594" max="14594" width="23.28125" style="95" customWidth="1"/>
    <col min="14595" max="14595" width="28.57421875" style="95" customWidth="1"/>
    <col min="14596" max="14596" width="23.28125" style="95" customWidth="1"/>
    <col min="14597" max="14597" width="28.57421875" style="95" customWidth="1"/>
    <col min="14598" max="14844" width="9.140625" style="95" customWidth="1"/>
    <col min="14845" max="14845" width="28.57421875" style="95" customWidth="1"/>
    <col min="14846" max="14846" width="7.00390625" style="95" customWidth="1"/>
    <col min="14847" max="14847" width="22.57421875" style="95" customWidth="1"/>
    <col min="14848" max="14848" width="23.00390625" style="95" customWidth="1"/>
    <col min="14849" max="14849" width="28.57421875" style="95" customWidth="1"/>
    <col min="14850" max="14850" width="23.28125" style="95" customWidth="1"/>
    <col min="14851" max="14851" width="28.57421875" style="95" customWidth="1"/>
    <col min="14852" max="14852" width="23.28125" style="95" customWidth="1"/>
    <col min="14853" max="14853" width="28.57421875" style="95" customWidth="1"/>
    <col min="14854" max="15100" width="9.140625" style="95" customWidth="1"/>
    <col min="15101" max="15101" width="28.57421875" style="95" customWidth="1"/>
    <col min="15102" max="15102" width="7.00390625" style="95" customWidth="1"/>
    <col min="15103" max="15103" width="22.57421875" style="95" customWidth="1"/>
    <col min="15104" max="15104" width="23.00390625" style="95" customWidth="1"/>
    <col min="15105" max="15105" width="28.57421875" style="95" customWidth="1"/>
    <col min="15106" max="15106" width="23.28125" style="95" customWidth="1"/>
    <col min="15107" max="15107" width="28.57421875" style="95" customWidth="1"/>
    <col min="15108" max="15108" width="23.28125" style="95" customWidth="1"/>
    <col min="15109" max="15109" width="28.57421875" style="95" customWidth="1"/>
    <col min="15110" max="15356" width="9.140625" style="95" customWidth="1"/>
    <col min="15357" max="15357" width="28.57421875" style="95" customWidth="1"/>
    <col min="15358" max="15358" width="7.00390625" style="95" customWidth="1"/>
    <col min="15359" max="15359" width="22.57421875" style="95" customWidth="1"/>
    <col min="15360" max="15360" width="23.00390625" style="95" customWidth="1"/>
    <col min="15361" max="15361" width="28.57421875" style="95" customWidth="1"/>
    <col min="15362" max="15362" width="23.28125" style="95" customWidth="1"/>
    <col min="15363" max="15363" width="28.57421875" style="95" customWidth="1"/>
    <col min="15364" max="15364" width="23.28125" style="95" customWidth="1"/>
    <col min="15365" max="15365" width="28.57421875" style="95" customWidth="1"/>
    <col min="15366" max="15612" width="9.140625" style="95" customWidth="1"/>
    <col min="15613" max="15613" width="28.57421875" style="95" customWidth="1"/>
    <col min="15614" max="15614" width="7.00390625" style="95" customWidth="1"/>
    <col min="15615" max="15615" width="22.57421875" style="95" customWidth="1"/>
    <col min="15616" max="15616" width="23.00390625" style="95" customWidth="1"/>
    <col min="15617" max="15617" width="28.57421875" style="95" customWidth="1"/>
    <col min="15618" max="15618" width="23.28125" style="95" customWidth="1"/>
    <col min="15619" max="15619" width="28.57421875" style="95" customWidth="1"/>
    <col min="15620" max="15620" width="23.28125" style="95" customWidth="1"/>
    <col min="15621" max="15621" width="28.57421875" style="95" customWidth="1"/>
    <col min="15622" max="15868" width="9.140625" style="95" customWidth="1"/>
    <col min="15869" max="15869" width="28.57421875" style="95" customWidth="1"/>
    <col min="15870" max="15870" width="7.00390625" style="95" customWidth="1"/>
    <col min="15871" max="15871" width="22.57421875" style="95" customWidth="1"/>
    <col min="15872" max="15872" width="23.00390625" style="95" customWidth="1"/>
    <col min="15873" max="15873" width="28.57421875" style="95" customWidth="1"/>
    <col min="15874" max="15874" width="23.28125" style="95" customWidth="1"/>
    <col min="15875" max="15875" width="28.57421875" style="95" customWidth="1"/>
    <col min="15876" max="15876" width="23.28125" style="95" customWidth="1"/>
    <col min="15877" max="15877" width="28.57421875" style="95" customWidth="1"/>
    <col min="15878" max="16124" width="9.140625" style="95" customWidth="1"/>
    <col min="16125" max="16125" width="28.57421875" style="95" customWidth="1"/>
    <col min="16126" max="16126" width="7.00390625" style="95" customWidth="1"/>
    <col min="16127" max="16127" width="22.57421875" style="95" customWidth="1"/>
    <col min="16128" max="16128" width="23.00390625" style="95" customWidth="1"/>
    <col min="16129" max="16129" width="28.57421875" style="95" customWidth="1"/>
    <col min="16130" max="16130" width="23.28125" style="95" customWidth="1"/>
    <col min="16131" max="16131" width="28.57421875" style="95" customWidth="1"/>
    <col min="16132" max="16132" width="23.28125" style="95" customWidth="1"/>
    <col min="16133" max="16133" width="28.57421875" style="95" customWidth="1"/>
    <col min="16134" max="16384" width="9.140625" style="95" customWidth="1"/>
  </cols>
  <sheetData>
    <row r="1" spans="1:10" ht="19.5" thickBot="1">
      <c r="A1" s="380" t="s">
        <v>261</v>
      </c>
      <c r="B1" s="380"/>
      <c r="C1" s="380"/>
      <c r="D1" s="380"/>
      <c r="E1" s="380"/>
      <c r="F1" s="380"/>
      <c r="G1" s="380"/>
      <c r="H1" s="380"/>
      <c r="I1" s="188" t="s">
        <v>0</v>
      </c>
      <c r="J1" s="94"/>
    </row>
    <row r="2" spans="1:9" ht="15">
      <c r="A2" s="377"/>
      <c r="B2" s="377"/>
      <c r="C2" s="381" t="s">
        <v>236</v>
      </c>
      <c r="D2" s="381" t="s">
        <v>7</v>
      </c>
      <c r="E2" s="381" t="s">
        <v>7</v>
      </c>
      <c r="F2" s="381" t="s">
        <v>237</v>
      </c>
      <c r="G2" s="381" t="s">
        <v>8</v>
      </c>
      <c r="H2" s="381" t="s">
        <v>8</v>
      </c>
      <c r="I2" s="382" t="s">
        <v>8</v>
      </c>
    </row>
    <row r="3" spans="1:9" ht="51">
      <c r="A3" s="378"/>
      <c r="B3" s="378"/>
      <c r="C3" s="155" t="s">
        <v>230</v>
      </c>
      <c r="D3" s="155" t="s">
        <v>44</v>
      </c>
      <c r="E3" s="155" t="s">
        <v>231</v>
      </c>
      <c r="F3" s="155" t="s">
        <v>232</v>
      </c>
      <c r="G3" s="155" t="s">
        <v>233</v>
      </c>
      <c r="H3" s="155" t="s">
        <v>234</v>
      </c>
      <c r="I3" s="156" t="s">
        <v>235</v>
      </c>
    </row>
    <row r="4" spans="1:9" ht="15">
      <c r="A4" s="379"/>
      <c r="B4" s="379"/>
      <c r="C4" s="134">
        <v>100</v>
      </c>
      <c r="D4" s="134">
        <v>101</v>
      </c>
      <c r="E4" s="134">
        <v>102</v>
      </c>
      <c r="F4" s="134">
        <v>200</v>
      </c>
      <c r="G4" s="134">
        <v>201</v>
      </c>
      <c r="H4" s="134">
        <v>202</v>
      </c>
      <c r="I4" s="135">
        <v>203</v>
      </c>
    </row>
    <row r="5" spans="1:9" ht="25.5">
      <c r="A5" s="96" t="s">
        <v>111</v>
      </c>
      <c r="B5" s="175">
        <f>'[9]СП-1(н.о.)'!B7</f>
        <v>1</v>
      </c>
      <c r="C5" s="289" t="str">
        <f>'[7]13'!C5</f>
        <v>278.918</v>
      </c>
      <c r="D5" s="289" t="str">
        <f>'[7]13'!D5</f>
        <v>409.667</v>
      </c>
      <c r="E5" s="289" t="str">
        <f>'[7]13'!E5</f>
        <v>332.675</v>
      </c>
      <c r="F5" s="289" t="str">
        <f>'[7]13'!F5</f>
        <v>4.497</v>
      </c>
      <c r="G5" s="289" t="str">
        <f>'[7]13'!G5</f>
        <v>215.780</v>
      </c>
      <c r="H5" s="289" t="str">
        <f>'[7]13'!H5</f>
        <v>1.970</v>
      </c>
      <c r="I5" s="289" t="str">
        <f>'[7]13'!I5</f>
        <v>93.967</v>
      </c>
    </row>
    <row r="6" spans="1:9" ht="25.5">
      <c r="A6" s="97" t="s">
        <v>112</v>
      </c>
      <c r="B6" s="176">
        <f>'[9]СП-1(н.о.)'!B8</f>
        <v>101</v>
      </c>
      <c r="C6" s="290" t="str">
        <f>'[7]13'!C6</f>
        <v>61.172</v>
      </c>
      <c r="D6" s="290" t="str">
        <f>'[7]13'!D6</f>
        <v>283.277,69</v>
      </c>
      <c r="E6" s="290" t="str">
        <f>'[7]13'!E6</f>
        <v>242.109,23</v>
      </c>
      <c r="F6" s="290" t="str">
        <f>'[7]13'!F6</f>
        <v>3.156</v>
      </c>
      <c r="G6" s="290" t="str">
        <f>'[7]13'!G6</f>
        <v>163.579,38</v>
      </c>
      <c r="H6" s="290" t="str">
        <f>'[7]13'!H6</f>
        <v>1.462</v>
      </c>
      <c r="I6" s="290" t="str">
        <f>'[7]13'!I6</f>
        <v>86.070,77</v>
      </c>
    </row>
    <row r="7" spans="1:9" ht="38.25">
      <c r="A7" s="97" t="s">
        <v>113</v>
      </c>
      <c r="B7" s="176">
        <f>'[9]СП-1(н.о.)'!B9</f>
        <v>102</v>
      </c>
      <c r="C7" s="290" t="str">
        <f>'[7]13'!C7</f>
        <v>212.141</v>
      </c>
      <c r="D7" s="290" t="str">
        <f>'[7]13'!D7</f>
        <v>54.460,18</v>
      </c>
      <c r="E7" s="290" t="str">
        <f>'[7]13'!E7</f>
        <v>54.724,64</v>
      </c>
      <c r="F7" s="290" t="str">
        <f>'[7]13'!F7</f>
        <v>76</v>
      </c>
      <c r="G7" s="290" t="str">
        <f>'[7]13'!G7</f>
        <v>1.532,00</v>
      </c>
      <c r="H7" s="290" t="str">
        <f>'[7]13'!H7</f>
        <v>66</v>
      </c>
      <c r="I7" s="290" t="str">
        <f>'[7]13'!I7</f>
        <v>1.641,00</v>
      </c>
    </row>
    <row r="8" spans="1:9" ht="38.25">
      <c r="A8" s="97" t="s">
        <v>114</v>
      </c>
      <c r="B8" s="176">
        <f>'[9]СП-1(н.о.)'!B10</f>
        <v>103</v>
      </c>
      <c r="C8" s="290" t="str">
        <f>'[7]13'!C8</f>
        <v>358</v>
      </c>
      <c r="D8" s="290" t="str">
        <f>'[7]13'!D8</f>
        <v>1.444,37</v>
      </c>
      <c r="E8" s="290" t="str">
        <f>'[7]13'!E8</f>
        <v>5.132,11</v>
      </c>
      <c r="F8" s="290" t="str">
        <f>'[7]13'!F8</f>
        <v>1.100</v>
      </c>
      <c r="G8" s="290" t="str">
        <f>'[7]13'!G8</f>
        <v>9.646,82</v>
      </c>
      <c r="H8" s="290" t="str">
        <f>'[7]13'!H8</f>
        <v>410</v>
      </c>
      <c r="I8" s="290" t="str">
        <f>'[7]13'!I8</f>
        <v>4.832,94</v>
      </c>
    </row>
    <row r="9" spans="1:9" ht="38.25">
      <c r="A9" s="97" t="s">
        <v>115</v>
      </c>
      <c r="B9" s="176">
        <f>'[9]СП-1(н.о.)'!B11</f>
        <v>104</v>
      </c>
      <c r="C9" s="290" t="str">
        <f>'[7]13'!C9</f>
        <v>132</v>
      </c>
      <c r="D9" s="290" t="str">
        <f>'[7]13'!D9</f>
        <v>2.794,67</v>
      </c>
      <c r="E9" s="290" t="str">
        <f>'[7]13'!E9</f>
        <v>1.764,92</v>
      </c>
      <c r="F9" s="290" t="str">
        <f>'[7]13'!F9</f>
        <v>1</v>
      </c>
      <c r="G9" s="290" t="str">
        <f>'[7]13'!G9</f>
        <v>28,00</v>
      </c>
      <c r="H9" s="290" t="str">
        <f>'[7]13'!H9</f>
        <v>2</v>
      </c>
      <c r="I9" s="290" t="str">
        <f>'[7]13'!I9</f>
        <v>48,00</v>
      </c>
    </row>
    <row r="10" spans="1:9" ht="38.25">
      <c r="A10" s="97" t="s">
        <v>116</v>
      </c>
      <c r="B10" s="176">
        <f>'[9]СП-1(н.о.)'!B12</f>
        <v>105</v>
      </c>
      <c r="C10" s="290" t="str">
        <f>'[7]13'!C10</f>
        <v>1</v>
      </c>
      <c r="D10" s="290" t="str">
        <f>'[7]13'!D10</f>
        <v>79,00</v>
      </c>
      <c r="E10" s="290" t="str">
        <f>'[7]13'!E10</f>
        <v>62,00</v>
      </c>
      <c r="F10" s="290" t="str">
        <f>'[7]13'!F10</f>
        <v>0</v>
      </c>
      <c r="G10" s="290" t="str">
        <f>'[7]13'!G10</f>
        <v>0,00</v>
      </c>
      <c r="H10" s="290" t="str">
        <f>'[7]13'!H10</f>
        <v>1</v>
      </c>
      <c r="I10" s="290" t="str">
        <f>'[7]13'!I10</f>
        <v>1,00</v>
      </c>
    </row>
    <row r="11" spans="1:9" ht="15">
      <c r="A11" s="97" t="s">
        <v>117</v>
      </c>
      <c r="B11" s="176">
        <f>'[9]СП-1(н.о.)'!B13</f>
        <v>106</v>
      </c>
      <c r="C11" s="290" t="str">
        <f>'[7]13'!C11</f>
        <v>111</v>
      </c>
      <c r="D11" s="290" t="str">
        <f>'[7]13'!D11</f>
        <v>1.838,84</v>
      </c>
      <c r="E11" s="290" t="str">
        <f>'[7]13'!E11</f>
        <v>964,76</v>
      </c>
      <c r="F11" s="290" t="str">
        <f>'[7]13'!F11</f>
        <v>8</v>
      </c>
      <c r="G11" s="290" t="str">
        <f>'[7]13'!G11</f>
        <v>79,18</v>
      </c>
      <c r="H11" s="290" t="str">
        <f>'[7]13'!H11</f>
        <v>9</v>
      </c>
      <c r="I11" s="290" t="str">
        <f>'[7]13'!I11</f>
        <v>86,91</v>
      </c>
    </row>
    <row r="12" spans="1:9" ht="25.5">
      <c r="A12" s="97" t="s">
        <v>118</v>
      </c>
      <c r="B12" s="176">
        <f>'[9]СП-1(н.о.)'!B14</f>
        <v>107</v>
      </c>
      <c r="C12" s="290" t="str">
        <f>'[7]13'!C12</f>
        <v>3.642</v>
      </c>
      <c r="D12" s="290" t="str">
        <f>'[7]13'!D12</f>
        <v>10.624,65</v>
      </c>
      <c r="E12" s="290" t="str">
        <f>'[7]13'!E12</f>
        <v>10.721,72</v>
      </c>
      <c r="F12" s="290" t="str">
        <f>'[7]13'!F12</f>
        <v>13</v>
      </c>
      <c r="G12" s="290" t="str">
        <f>'[7]13'!G12</f>
        <v>2.682,00</v>
      </c>
      <c r="H12" s="290" t="str">
        <f>'[7]13'!H12</f>
        <v>12</v>
      </c>
      <c r="I12" s="290" t="str">
        <f>'[7]13'!I12</f>
        <v>1.140,00</v>
      </c>
    </row>
    <row r="13" spans="1:9" ht="25.5">
      <c r="A13" s="97" t="s">
        <v>119</v>
      </c>
      <c r="B13" s="176">
        <f>'[9]СП-1(н.о.)'!B15</f>
        <v>108</v>
      </c>
      <c r="C13" s="290" t="str">
        <f>'[7]13'!C13</f>
        <v>164</v>
      </c>
      <c r="D13" s="290" t="str">
        <f>'[7]13'!D13</f>
        <v>53.374,62</v>
      </c>
      <c r="E13" s="290" t="str">
        <f>'[7]13'!E13</f>
        <v>15.931,12</v>
      </c>
      <c r="F13" s="290" t="str">
        <f>'[7]13'!F13</f>
        <v>121</v>
      </c>
      <c r="G13" s="290" t="str">
        <f>'[7]13'!G13</f>
        <v>37.958,00</v>
      </c>
      <c r="H13" s="290" t="str">
        <f>'[7]13'!H13</f>
        <v>0</v>
      </c>
      <c r="I13" s="290" t="str">
        <f>'[7]13'!I13</f>
        <v>0,00</v>
      </c>
    </row>
    <row r="14" spans="1:9" ht="15">
      <c r="A14" s="97" t="s">
        <v>120</v>
      </c>
      <c r="B14" s="176">
        <f>'[9]СП-1(н.о.)'!B16</f>
        <v>199</v>
      </c>
      <c r="C14" s="290" t="str">
        <f>'[7]13'!C14</f>
        <v>1.197</v>
      </c>
      <c r="D14" s="290" t="str">
        <f>'[7]13'!D14</f>
        <v>1.773,00</v>
      </c>
      <c r="E14" s="290" t="str">
        <f>'[7]13'!E14</f>
        <v>1.265,00</v>
      </c>
      <c r="F14" s="290" t="str">
        <f>'[7]13'!F14</f>
        <v>22</v>
      </c>
      <c r="G14" s="290" t="str">
        <f>'[7]13'!G14</f>
        <v>275,00</v>
      </c>
      <c r="H14" s="290" t="str">
        <f>'[7]13'!H14</f>
        <v>8</v>
      </c>
      <c r="I14" s="290" t="str">
        <f>'[7]13'!I14</f>
        <v>146,00</v>
      </c>
    </row>
    <row r="15" spans="1:9" ht="15">
      <c r="A15" s="96" t="s">
        <v>121</v>
      </c>
      <c r="B15" s="175">
        <f>'[9]СП-1(н.о.)'!B17</f>
        <v>2</v>
      </c>
      <c r="C15" s="289" t="str">
        <f>'[7]13'!C15</f>
        <v>5.070</v>
      </c>
      <c r="D15" s="289" t="str">
        <f>'[7]13'!D15</f>
        <v>137.939</v>
      </c>
      <c r="E15" s="289" t="str">
        <f>'[7]13'!E15</f>
        <v>98.491</v>
      </c>
      <c r="F15" s="289" t="str">
        <f>'[7]13'!F15</f>
        <v>4.403</v>
      </c>
      <c r="G15" s="289" t="str">
        <f>'[7]13'!G15</f>
        <v>31.441</v>
      </c>
      <c r="H15" s="289" t="str">
        <f>'[7]13'!H15</f>
        <v>557</v>
      </c>
      <c r="I15" s="289" t="str">
        <f>'[7]13'!I15</f>
        <v>7.806</v>
      </c>
    </row>
    <row r="16" spans="1:9" ht="25.5">
      <c r="A16" s="97" t="s">
        <v>122</v>
      </c>
      <c r="B16" s="176">
        <f>'[9]СП-1(н.о.)'!B18</f>
        <v>201</v>
      </c>
      <c r="C16" s="290" t="str">
        <f>'[7]13'!C16</f>
        <v>33</v>
      </c>
      <c r="D16" s="290" t="str">
        <f>'[7]13'!D16</f>
        <v>689,66</v>
      </c>
      <c r="E16" s="290" t="str">
        <f>'[7]13'!E16</f>
        <v>181,29</v>
      </c>
      <c r="F16" s="290" t="str">
        <f>'[7]13'!F16</f>
        <v>11</v>
      </c>
      <c r="G16" s="290" t="str">
        <f>'[7]13'!G16</f>
        <v>188,50</v>
      </c>
      <c r="H16" s="290" t="str">
        <f>'[7]13'!H16</f>
        <v>4</v>
      </c>
      <c r="I16" s="290" t="str">
        <f>'[7]13'!I16</f>
        <v>75,00</v>
      </c>
    </row>
    <row r="17" spans="1:9" ht="25.5">
      <c r="A17" s="97" t="s">
        <v>123</v>
      </c>
      <c r="B17" s="176">
        <f>'[9]СП-1(н.о.)'!B19</f>
        <v>202</v>
      </c>
      <c r="C17" s="290" t="str">
        <f>'[7]13'!C17</f>
        <v>4.690</v>
      </c>
      <c r="D17" s="290" t="str">
        <f>'[7]13'!D17</f>
        <v>101.414,20</v>
      </c>
      <c r="E17" s="290" t="str">
        <f>'[7]13'!E17</f>
        <v>74.248,34</v>
      </c>
      <c r="F17" s="290" t="str">
        <f>'[7]13'!F17</f>
        <v>4.226</v>
      </c>
      <c r="G17" s="290" t="str">
        <f>'[7]13'!G17</f>
        <v>29.031,18</v>
      </c>
      <c r="H17" s="290" t="str">
        <f>'[7]13'!H17</f>
        <v>516</v>
      </c>
      <c r="I17" s="290" t="str">
        <f>'[7]13'!I17</f>
        <v>7.530,06</v>
      </c>
    </row>
    <row r="18" spans="1:9" ht="15">
      <c r="A18" s="97" t="s">
        <v>124</v>
      </c>
      <c r="B18" s="176">
        <f>'[9]СП-1(н.о.)'!B20</f>
        <v>299</v>
      </c>
      <c r="C18" s="290" t="str">
        <f>'[7]13'!C18</f>
        <v>347</v>
      </c>
      <c r="D18" s="290" t="str">
        <f>'[7]13'!D18</f>
        <v>35.835,22</v>
      </c>
      <c r="E18" s="290" t="str">
        <f>'[7]13'!E18</f>
        <v>24.061,24</v>
      </c>
      <c r="F18" s="290" t="str">
        <f>'[7]13'!F18</f>
        <v>166</v>
      </c>
      <c r="G18" s="290" t="str">
        <f>'[7]13'!G18</f>
        <v>2.221,00</v>
      </c>
      <c r="H18" s="290" t="str">
        <f>'[7]13'!H18</f>
        <v>37</v>
      </c>
      <c r="I18" s="290" t="str">
        <f>'[7]13'!I18</f>
        <v>201,00</v>
      </c>
    </row>
    <row r="19" spans="1:9" ht="15">
      <c r="A19" s="96" t="s">
        <v>252</v>
      </c>
      <c r="B19" s="175">
        <f>'[9]СП-1(н.о.)'!B21</f>
        <v>3</v>
      </c>
      <c r="C19" s="290" t="str">
        <f>'[7]13'!C19</f>
        <v>24.516</v>
      </c>
      <c r="D19" s="290" t="str">
        <f>'[7]13'!D19</f>
        <v>425.516</v>
      </c>
      <c r="E19" s="290" t="str">
        <f>'[7]13'!E19</f>
        <v>423.850</v>
      </c>
      <c r="F19" s="290" t="str">
        <f>'[7]13'!F19</f>
        <v>4.174</v>
      </c>
      <c r="G19" s="290" t="str">
        <f>'[7]13'!G19</f>
        <v>270.317</v>
      </c>
      <c r="H19" s="290" t="str">
        <f>'[7]13'!H19</f>
        <v>2.218</v>
      </c>
      <c r="I19" s="290" t="str">
        <f>'[7]13'!I19</f>
        <v>170.932</v>
      </c>
    </row>
    <row r="20" spans="1:9" ht="25.5">
      <c r="A20" s="97" t="s">
        <v>125</v>
      </c>
      <c r="B20" s="176">
        <f>'[9]СП-1(н.о.)'!B22</f>
        <v>301</v>
      </c>
      <c r="C20" s="290" t="str">
        <f>'[7]13'!C20</f>
        <v>19.827</v>
      </c>
      <c r="D20" s="290" t="str">
        <f>'[7]13'!D20</f>
        <v>411.992,07</v>
      </c>
      <c r="E20" s="290" t="str">
        <f>'[7]13'!E20</f>
        <v>408.902,49</v>
      </c>
      <c r="F20" s="290" t="str">
        <f>'[7]13'!F20</f>
        <v>3.829</v>
      </c>
      <c r="G20" s="290" t="str">
        <f>'[7]13'!G20</f>
        <v>256.740,23</v>
      </c>
      <c r="H20" s="290" t="str">
        <f>'[7]13'!H20</f>
        <v>2.049</v>
      </c>
      <c r="I20" s="290" t="str">
        <f>'[7]13'!I20</f>
        <v>162.665,32</v>
      </c>
    </row>
    <row r="21" spans="1:9" ht="15">
      <c r="A21" s="97" t="s">
        <v>126</v>
      </c>
      <c r="B21" s="176">
        <f>'[9]СП-1(н.о.)'!B23</f>
        <v>399</v>
      </c>
      <c r="C21" s="290" t="str">
        <f>'[7]13'!C21</f>
        <v>4.689</v>
      </c>
      <c r="D21" s="290" t="str">
        <f>'[7]13'!D21</f>
        <v>13.523,46</v>
      </c>
      <c r="E21" s="290" t="str">
        <f>'[7]13'!E21</f>
        <v>14.947,55</v>
      </c>
      <c r="F21" s="290" t="str">
        <f>'[7]13'!F21</f>
        <v>345</v>
      </c>
      <c r="G21" s="290" t="str">
        <f>'[7]13'!G21</f>
        <v>13.577,15</v>
      </c>
      <c r="H21" s="290" t="str">
        <f>'[7]13'!H21</f>
        <v>169</v>
      </c>
      <c r="I21" s="290" t="str">
        <f>'[7]13'!I21</f>
        <v>8.267,03</v>
      </c>
    </row>
    <row r="22" spans="1:9" ht="15">
      <c r="A22" s="96" t="s">
        <v>127</v>
      </c>
      <c r="B22" s="175">
        <f>'[9]СП-1(н.о.)'!B24</f>
        <v>4</v>
      </c>
      <c r="C22" s="289" t="str">
        <f>'[7]13'!C22</f>
        <v>0</v>
      </c>
      <c r="D22" s="289" t="str">
        <f>'[7]13'!D22</f>
        <v>0</v>
      </c>
      <c r="E22" s="289" t="str">
        <f>'[7]13'!E22</f>
        <v>0</v>
      </c>
      <c r="F22" s="289" t="str">
        <f>'[7]13'!F22</f>
        <v>0</v>
      </c>
      <c r="G22" s="289" t="str">
        <f>'[7]13'!G22</f>
        <v>0</v>
      </c>
      <c r="H22" s="289" t="str">
        <f>'[7]13'!H22</f>
        <v>0</v>
      </c>
      <c r="I22" s="289" t="str">
        <f>'[7]13'!I22</f>
        <v>0</v>
      </c>
    </row>
    <row r="23" spans="1:9" ht="15">
      <c r="A23" s="97" t="s">
        <v>128</v>
      </c>
      <c r="B23" s="176">
        <f>'[9]СП-1(н.о.)'!B25</f>
        <v>401</v>
      </c>
      <c r="C23" s="290" t="str">
        <f>'[7]13'!C23</f>
        <v>0</v>
      </c>
      <c r="D23" s="290" t="str">
        <f>'[7]13'!D23</f>
        <v>0,00</v>
      </c>
      <c r="E23" s="290" t="str">
        <f>'[7]13'!E23</f>
        <v>0,00</v>
      </c>
      <c r="F23" s="290" t="str">
        <f>'[7]13'!F23</f>
        <v>0</v>
      </c>
      <c r="G23" s="290" t="str">
        <f>'[7]13'!G23</f>
        <v>0,00</v>
      </c>
      <c r="H23" s="290" t="str">
        <f>'[7]13'!H23</f>
        <v>0</v>
      </c>
      <c r="I23" s="290" t="str">
        <f>'[7]13'!I23</f>
        <v>0,00</v>
      </c>
    </row>
    <row r="24" spans="1:9" ht="15">
      <c r="A24" s="97" t="s">
        <v>129</v>
      </c>
      <c r="B24" s="176">
        <f>'[9]СП-1(н.о.)'!B26</f>
        <v>499</v>
      </c>
      <c r="C24" s="290" t="str">
        <f>'[7]13'!C24</f>
        <v>0</v>
      </c>
      <c r="D24" s="290" t="str">
        <f>'[7]13'!D24</f>
        <v>0,00</v>
      </c>
      <c r="E24" s="290" t="str">
        <f>'[7]13'!E24</f>
        <v>0,00</v>
      </c>
      <c r="F24" s="290" t="str">
        <f>'[7]13'!F24</f>
        <v>0</v>
      </c>
      <c r="G24" s="290" t="str">
        <f>'[7]13'!G24</f>
        <v>0,00</v>
      </c>
      <c r="H24" s="290" t="str">
        <f>'[7]13'!H24</f>
        <v>0</v>
      </c>
      <c r="I24" s="290" t="str">
        <f>'[7]13'!I24</f>
        <v>0,00</v>
      </c>
    </row>
    <row r="25" spans="1:9" ht="15">
      <c r="A25" s="96" t="s">
        <v>253</v>
      </c>
      <c r="B25" s="175">
        <f>'[9]СП-1(н.о.)'!B27</f>
        <v>5</v>
      </c>
      <c r="C25" s="289" t="str">
        <f>'[7]13'!C25</f>
        <v>8</v>
      </c>
      <c r="D25" s="289" t="str">
        <f>'[7]13'!D25</f>
        <v>22.929</v>
      </c>
      <c r="E25" s="289" t="str">
        <f>'[7]13'!E25</f>
        <v>15.158</v>
      </c>
      <c r="F25" s="289" t="str">
        <f>'[7]13'!F25</f>
        <v>0</v>
      </c>
      <c r="G25" s="289" t="str">
        <f>'[7]13'!G25</f>
        <v>0</v>
      </c>
      <c r="H25" s="289" t="str">
        <f>'[7]13'!H25</f>
        <v>0</v>
      </c>
      <c r="I25" s="289" t="str">
        <f>'[7]13'!I25</f>
        <v>0</v>
      </c>
    </row>
    <row r="26" spans="1:9" ht="15">
      <c r="A26" s="97" t="s">
        <v>130</v>
      </c>
      <c r="B26" s="176">
        <f>'[9]СП-1(н.о.)'!B28</f>
        <v>501</v>
      </c>
      <c r="C26" s="290" t="str">
        <f>'[7]13'!C26</f>
        <v>8</v>
      </c>
      <c r="D26" s="290" t="str">
        <f>'[7]13'!D26</f>
        <v>22.929,00</v>
      </c>
      <c r="E26" s="290" t="str">
        <f>'[7]13'!E26</f>
        <v>15.158,00</v>
      </c>
      <c r="F26" s="290" t="str">
        <f>'[7]13'!F26</f>
        <v>0</v>
      </c>
      <c r="G26" s="290" t="str">
        <f>'[7]13'!G26</f>
        <v>0,00</v>
      </c>
      <c r="H26" s="290" t="str">
        <f>'[7]13'!H26</f>
        <v>0</v>
      </c>
      <c r="I26" s="290" t="str">
        <f>'[7]13'!I26</f>
        <v>0,00</v>
      </c>
    </row>
    <row r="27" spans="1:9" ht="15">
      <c r="A27" s="97" t="s">
        <v>131</v>
      </c>
      <c r="B27" s="176">
        <f>'[9]СП-1(н.о.)'!B29</f>
        <v>599</v>
      </c>
      <c r="C27" s="290" t="str">
        <f>'[7]13'!C27</f>
        <v>0</v>
      </c>
      <c r="D27" s="290" t="str">
        <f>'[7]13'!D27</f>
        <v>0,00</v>
      </c>
      <c r="E27" s="290" t="str">
        <f>'[7]13'!E27</f>
        <v>0,00</v>
      </c>
      <c r="F27" s="290" t="str">
        <f>'[7]13'!F27</f>
        <v>0</v>
      </c>
      <c r="G27" s="290" t="str">
        <f>'[7]13'!G27</f>
        <v>0,00</v>
      </c>
      <c r="H27" s="290" t="str">
        <f>'[7]13'!H27</f>
        <v>0</v>
      </c>
      <c r="I27" s="290" t="str">
        <f>'[7]13'!I27</f>
        <v>0,00</v>
      </c>
    </row>
    <row r="28" spans="1:9" ht="15">
      <c r="A28" s="96" t="s">
        <v>132</v>
      </c>
      <c r="B28" s="175">
        <f>'[9]СП-1(н.о.)'!B30</f>
        <v>6</v>
      </c>
      <c r="C28" s="289" t="str">
        <f>'[7]13'!C28</f>
        <v>15</v>
      </c>
      <c r="D28" s="289" t="str">
        <f>'[7]13'!D28</f>
        <v>254</v>
      </c>
      <c r="E28" s="289" t="str">
        <f>'[7]13'!E28</f>
        <v>222</v>
      </c>
      <c r="F28" s="289" t="str">
        <f>'[7]13'!F28</f>
        <v>0</v>
      </c>
      <c r="G28" s="289" t="str">
        <f>'[7]13'!G28</f>
        <v>0</v>
      </c>
      <c r="H28" s="289" t="str">
        <f>'[7]13'!H28</f>
        <v>0</v>
      </c>
      <c r="I28" s="289" t="str">
        <f>'[7]13'!I28</f>
        <v>0</v>
      </c>
    </row>
    <row r="29" spans="1:9" ht="15">
      <c r="A29" s="97" t="s">
        <v>133</v>
      </c>
      <c r="B29" s="176">
        <f>'[9]СП-1(н.о.)'!B31</f>
        <v>601</v>
      </c>
      <c r="C29" s="290" t="str">
        <f>'[7]13'!C29</f>
        <v>14</v>
      </c>
      <c r="D29" s="290" t="str">
        <f>'[7]13'!D29</f>
        <v>252,72</v>
      </c>
      <c r="E29" s="290" t="str">
        <f>'[7]13'!E29</f>
        <v>221,22</v>
      </c>
      <c r="F29" s="290" t="str">
        <f>'[7]13'!F29</f>
        <v>0</v>
      </c>
      <c r="G29" s="290" t="str">
        <f>'[7]13'!G29</f>
        <v>0,00</v>
      </c>
      <c r="H29" s="290" t="str">
        <f>'[7]13'!H29</f>
        <v>0</v>
      </c>
      <c r="I29" s="290" t="str">
        <f>'[7]13'!I29</f>
        <v>0,00</v>
      </c>
    </row>
    <row r="30" spans="1:9" ht="15">
      <c r="A30" s="97" t="s">
        <v>134</v>
      </c>
      <c r="B30" s="176">
        <f>'[9]СП-1(н.о.)'!B32</f>
        <v>699</v>
      </c>
      <c r="C30" s="290" t="str">
        <f>'[7]13'!C30</f>
        <v>1</v>
      </c>
      <c r="D30" s="290" t="str">
        <f>'[7]13'!D30</f>
        <v>1,00</v>
      </c>
      <c r="E30" s="290" t="str">
        <f>'[7]13'!E30</f>
        <v>1,00</v>
      </c>
      <c r="F30" s="290" t="str">
        <f>'[7]13'!F30</f>
        <v>0</v>
      </c>
      <c r="G30" s="290" t="str">
        <f>'[7]13'!G30</f>
        <v>0,00</v>
      </c>
      <c r="H30" s="290" t="str">
        <f>'[7]13'!H30</f>
        <v>0</v>
      </c>
      <c r="I30" s="290" t="str">
        <f>'[7]13'!I30</f>
        <v>0,00</v>
      </c>
    </row>
    <row r="31" spans="1:9" ht="15">
      <c r="A31" s="96" t="s">
        <v>135</v>
      </c>
      <c r="B31" s="175">
        <f>'[9]СП-1(н.о.)'!B33</f>
        <v>7</v>
      </c>
      <c r="C31" s="289" t="str">
        <f>'[7]13'!C31</f>
        <v>1.570</v>
      </c>
      <c r="D31" s="289" t="str">
        <f>'[7]13'!D31</f>
        <v>48.868</v>
      </c>
      <c r="E31" s="289" t="str">
        <f>'[7]13'!E31</f>
        <v>20.862</v>
      </c>
      <c r="F31" s="289" t="str">
        <f>'[7]13'!F31</f>
        <v>34</v>
      </c>
      <c r="G31" s="289" t="str">
        <f>'[7]13'!G31</f>
        <v>1.916</v>
      </c>
      <c r="H31" s="289" t="str">
        <f>'[7]13'!H31</f>
        <v>5</v>
      </c>
      <c r="I31" s="289" t="str">
        <f>'[7]13'!I31</f>
        <v>1.394</v>
      </c>
    </row>
    <row r="32" spans="1:9" ht="15">
      <c r="A32" s="97" t="s">
        <v>136</v>
      </c>
      <c r="B32" s="176">
        <f>'[9]СП-1(н.о.)'!B34</f>
        <v>701</v>
      </c>
      <c r="C32" s="290" t="str">
        <f>'[7]13'!C32</f>
        <v>1.360</v>
      </c>
      <c r="D32" s="290" t="str">
        <f>'[7]13'!D32</f>
        <v>34.910,90</v>
      </c>
      <c r="E32" s="290" t="str">
        <f>'[7]13'!E32</f>
        <v>17.056,71</v>
      </c>
      <c r="F32" s="290" t="str">
        <f>'[7]13'!F32</f>
        <v>25</v>
      </c>
      <c r="G32" s="290" t="str">
        <f>'[7]13'!G32</f>
        <v>1.401,00</v>
      </c>
      <c r="H32" s="290" t="str">
        <f>'[7]13'!H32</f>
        <v>5</v>
      </c>
      <c r="I32" s="290" t="str">
        <f>'[7]13'!I32</f>
        <v>1.394,00</v>
      </c>
    </row>
    <row r="33" spans="1:9" ht="15">
      <c r="A33" s="97" t="s">
        <v>137</v>
      </c>
      <c r="B33" s="176">
        <f>'[9]СП-1(н.о.)'!B35</f>
        <v>702</v>
      </c>
      <c r="C33" s="290" t="str">
        <f>'[7]13'!C33</f>
        <v>163</v>
      </c>
      <c r="D33" s="290" t="str">
        <f>'[7]13'!D33</f>
        <v>7.555,98</v>
      </c>
      <c r="E33" s="290" t="str">
        <f>'[7]13'!E33</f>
        <v>3.674,25</v>
      </c>
      <c r="F33" s="290" t="str">
        <f>'[7]13'!F33</f>
        <v>9</v>
      </c>
      <c r="G33" s="290" t="str">
        <f>'[7]13'!G33</f>
        <v>515,00</v>
      </c>
      <c r="H33" s="290" t="str">
        <f>'[7]13'!H33</f>
        <v>0</v>
      </c>
      <c r="I33" s="290" t="str">
        <f>'[7]13'!I33</f>
        <v>0,00</v>
      </c>
    </row>
    <row r="34" spans="1:9" ht="15">
      <c r="A34" s="97" t="s">
        <v>138</v>
      </c>
      <c r="B34" s="176">
        <f>'[9]СП-1(н.о.)'!B36</f>
        <v>799</v>
      </c>
      <c r="C34" s="290" t="str">
        <f>'[7]13'!C34</f>
        <v>47</v>
      </c>
      <c r="D34" s="290" t="str">
        <f>'[7]13'!D34</f>
        <v>6.401,00</v>
      </c>
      <c r="E34" s="290" t="str">
        <f>'[7]13'!E34</f>
        <v>131,00</v>
      </c>
      <c r="F34" s="290" t="str">
        <f>'[7]13'!F34</f>
        <v>0</v>
      </c>
      <c r="G34" s="290" t="str">
        <f>'[7]13'!G34</f>
        <v>0,00</v>
      </c>
      <c r="H34" s="290" t="str">
        <f>'[7]13'!H34</f>
        <v>0</v>
      </c>
      <c r="I34" s="290" t="str">
        <f>'[7]13'!I34</f>
        <v>0,00</v>
      </c>
    </row>
    <row r="35" spans="1:9" ht="25.5">
      <c r="A35" s="96" t="s">
        <v>255</v>
      </c>
      <c r="B35" s="175">
        <f>'[9]СП-1(н.о.)'!B37</f>
        <v>8</v>
      </c>
      <c r="C35" s="289" t="str">
        <f>'[7]13'!C35</f>
        <v>50.150</v>
      </c>
      <c r="D35" s="289" t="str">
        <f>'[7]13'!D35</f>
        <v>403.684</v>
      </c>
      <c r="E35" s="289" t="str">
        <f>'[7]13'!E35</f>
        <v>335.772</v>
      </c>
      <c r="F35" s="289" t="str">
        <f>'[7]13'!F35</f>
        <v>565</v>
      </c>
      <c r="G35" s="289" t="str">
        <f>'[7]13'!G35</f>
        <v>79.423</v>
      </c>
      <c r="H35" s="289" t="str">
        <f>'[7]13'!H35</f>
        <v>393</v>
      </c>
      <c r="I35" s="289" t="str">
        <f>'[7]13'!I35</f>
        <v>117.176</v>
      </c>
    </row>
    <row r="36" spans="1:9" ht="15">
      <c r="A36" s="98" t="s">
        <v>139</v>
      </c>
      <c r="B36" s="177">
        <f>'[9]СП-1(н.о.)'!B38</f>
        <v>801</v>
      </c>
      <c r="C36" s="290" t="str">
        <f>'[7]13'!C36</f>
        <v>38.306</v>
      </c>
      <c r="D36" s="290" t="str">
        <f>'[7]13'!D36</f>
        <v>124.956</v>
      </c>
      <c r="E36" s="290" t="str">
        <f>'[7]13'!E36</f>
        <v>100.222</v>
      </c>
      <c r="F36" s="290" t="str">
        <f>'[7]13'!F36</f>
        <v>384</v>
      </c>
      <c r="G36" s="290" t="str">
        <f>'[7]13'!G36</f>
        <v>44.638</v>
      </c>
      <c r="H36" s="290" t="str">
        <f>'[7]13'!H36</f>
        <v>204</v>
      </c>
      <c r="I36" s="290" t="str">
        <f>'[7]13'!I36</f>
        <v>19.223</v>
      </c>
    </row>
    <row r="37" spans="1:9" ht="15">
      <c r="A37" s="97" t="s">
        <v>140</v>
      </c>
      <c r="B37" s="176">
        <f>'[9]СП-1(н.о.)'!B39</f>
        <v>80101</v>
      </c>
      <c r="C37" s="290" t="str">
        <f>'[7]13'!C37</f>
        <v>2.615</v>
      </c>
      <c r="D37" s="290" t="str">
        <f>'[7]13'!D37</f>
        <v>71.034,91</v>
      </c>
      <c r="E37" s="290" t="str">
        <f>'[7]13'!E37</f>
        <v>41.059,50</v>
      </c>
      <c r="F37" s="290" t="str">
        <f>'[7]13'!F37</f>
        <v>214</v>
      </c>
      <c r="G37" s="290" t="str">
        <f>'[7]13'!G37</f>
        <v>37.478,00</v>
      </c>
      <c r="H37" s="290" t="str">
        <f>'[7]13'!H37</f>
        <v>84</v>
      </c>
      <c r="I37" s="290" t="str">
        <f>'[7]13'!I37</f>
        <v>8.041,00</v>
      </c>
    </row>
    <row r="38" spans="1:9" ht="15">
      <c r="A38" s="97" t="s">
        <v>141</v>
      </c>
      <c r="B38" s="176">
        <f>'[9]СП-1(н.о.)'!B40</f>
        <v>80102</v>
      </c>
      <c r="C38" s="290" t="str">
        <f>'[7]13'!C38</f>
        <v>83</v>
      </c>
      <c r="D38" s="290" t="str">
        <f>'[7]13'!D38</f>
        <v>3.721,08</v>
      </c>
      <c r="E38" s="290" t="str">
        <f>'[7]13'!E38</f>
        <v>6.950,93</v>
      </c>
      <c r="F38" s="290" t="str">
        <f>'[7]13'!F38</f>
        <v>0</v>
      </c>
      <c r="G38" s="290" t="str">
        <f>'[7]13'!G38</f>
        <v>0,00</v>
      </c>
      <c r="H38" s="290" t="str">
        <f>'[7]13'!H38</f>
        <v>0</v>
      </c>
      <c r="I38" s="290" t="str">
        <f>'[7]13'!I38</f>
        <v>0,00</v>
      </c>
    </row>
    <row r="39" spans="1:9" ht="15">
      <c r="A39" s="97" t="s">
        <v>142</v>
      </c>
      <c r="B39" s="176">
        <f>'[9]СП-1(н.о.)'!B41</f>
        <v>80103</v>
      </c>
      <c r="C39" s="290" t="str">
        <f>'[7]13'!C39</f>
        <v>11</v>
      </c>
      <c r="D39" s="290" t="str">
        <f>'[7]13'!D39</f>
        <v>42,00</v>
      </c>
      <c r="E39" s="290" t="str">
        <f>'[7]13'!E39</f>
        <v>38,84</v>
      </c>
      <c r="F39" s="290" t="str">
        <f>'[7]13'!F39</f>
        <v>0</v>
      </c>
      <c r="G39" s="290" t="str">
        <f>'[7]13'!G39</f>
        <v>0,00</v>
      </c>
      <c r="H39" s="290" t="str">
        <f>'[7]13'!H39</f>
        <v>0</v>
      </c>
      <c r="I39" s="290" t="str">
        <f>'[7]13'!I39</f>
        <v>0,00</v>
      </c>
    </row>
    <row r="40" spans="1:9" ht="25.5">
      <c r="A40" s="97" t="s">
        <v>143</v>
      </c>
      <c r="B40" s="176">
        <f>'[9]СП-1(н.о.)'!B42</f>
        <v>80104</v>
      </c>
      <c r="C40" s="290" t="str">
        <f>'[7]13'!C40</f>
        <v>15.897</v>
      </c>
      <c r="D40" s="290" t="str">
        <f>'[7]13'!D40</f>
        <v>26.230,47</v>
      </c>
      <c r="E40" s="290" t="str">
        <f>'[7]13'!E40</f>
        <v>27.333,32</v>
      </c>
      <c r="F40" s="290" t="str">
        <f>'[7]13'!F40</f>
        <v>46</v>
      </c>
      <c r="G40" s="290" t="str">
        <f>'[7]13'!G40</f>
        <v>1.877,98</v>
      </c>
      <c r="H40" s="290" t="str">
        <f>'[7]13'!H40</f>
        <v>39</v>
      </c>
      <c r="I40" s="290" t="str">
        <f>'[7]13'!I40</f>
        <v>7.712,00</v>
      </c>
    </row>
    <row r="41" spans="1:9" ht="15">
      <c r="A41" s="97" t="s">
        <v>144</v>
      </c>
      <c r="B41" s="176">
        <f>'[9]СП-1(н.о.)'!B43</f>
        <v>80105</v>
      </c>
      <c r="C41" s="290" t="str">
        <f>'[7]13'!C41</f>
        <v>19.064</v>
      </c>
      <c r="D41" s="290" t="str">
        <f>'[7]13'!D41</f>
        <v>23.305,64</v>
      </c>
      <c r="E41" s="290" t="str">
        <f>'[7]13'!E41</f>
        <v>24.150,78</v>
      </c>
      <c r="F41" s="290" t="str">
        <f>'[7]13'!F41</f>
        <v>123</v>
      </c>
      <c r="G41" s="290" t="str">
        <f>'[7]13'!G41</f>
        <v>4.964,00</v>
      </c>
      <c r="H41" s="290" t="str">
        <f>'[7]13'!H41</f>
        <v>81</v>
      </c>
      <c r="I41" s="290" t="str">
        <f>'[7]13'!I41</f>
        <v>3.469,54</v>
      </c>
    </row>
    <row r="42" spans="1:9" ht="15">
      <c r="A42" s="97" t="s">
        <v>145</v>
      </c>
      <c r="B42" s="176">
        <f>'[9]СП-1(н.о.)'!B44</f>
        <v>80199</v>
      </c>
      <c r="C42" s="290" t="str">
        <f>'[7]13'!C42</f>
        <v>636</v>
      </c>
      <c r="D42" s="290" t="str">
        <f>'[7]13'!D42</f>
        <v>622,00</v>
      </c>
      <c r="E42" s="290" t="str">
        <f>'[7]13'!E42</f>
        <v>689,00</v>
      </c>
      <c r="F42" s="290" t="str">
        <f>'[7]13'!F42</f>
        <v>1</v>
      </c>
      <c r="G42" s="290" t="str">
        <f>'[7]13'!G42</f>
        <v>318,00</v>
      </c>
      <c r="H42" s="290" t="str">
        <f>'[7]13'!H42</f>
        <v>0</v>
      </c>
      <c r="I42" s="290" t="str">
        <f>'[7]13'!I42</f>
        <v>0,00</v>
      </c>
    </row>
    <row r="43" spans="1:9" ht="15">
      <c r="A43" s="98" t="s">
        <v>146</v>
      </c>
      <c r="B43" s="177">
        <f>'[9]СП-1(н.о.)'!B45</f>
        <v>802</v>
      </c>
      <c r="C43" s="290" t="str">
        <f>'[7]13'!C43</f>
        <v>11.844</v>
      </c>
      <c r="D43" s="290" t="str">
        <f>'[7]13'!D43</f>
        <v>278.728</v>
      </c>
      <c r="E43" s="290" t="str">
        <f>'[7]13'!E43</f>
        <v>235.550</v>
      </c>
      <c r="F43" s="290" t="str">
        <f>'[7]13'!F43</f>
        <v>181</v>
      </c>
      <c r="G43" s="290" t="str">
        <f>'[7]13'!G43</f>
        <v>34.785</v>
      </c>
      <c r="H43" s="290" t="str">
        <f>'[7]13'!H43</f>
        <v>189</v>
      </c>
      <c r="I43" s="290" t="str">
        <f>'[7]13'!I43</f>
        <v>97.953</v>
      </c>
    </row>
    <row r="44" spans="1:9" ht="15">
      <c r="A44" s="97" t="s">
        <v>140</v>
      </c>
      <c r="B44" s="176">
        <f>'[9]СП-1(н.о.)'!B46</f>
        <v>80201</v>
      </c>
      <c r="C44" s="290" t="str">
        <f>'[7]13'!C44</f>
        <v>375</v>
      </c>
      <c r="D44" s="290" t="str">
        <f>'[7]13'!D44</f>
        <v>21.006,31</v>
      </c>
      <c r="E44" s="290" t="str">
        <f>'[7]13'!E44</f>
        <v>14.245,62</v>
      </c>
      <c r="F44" s="290" t="str">
        <f>'[7]13'!F44</f>
        <v>16</v>
      </c>
      <c r="G44" s="290" t="str">
        <f>'[7]13'!G44</f>
        <v>3.101,00</v>
      </c>
      <c r="H44" s="290" t="str">
        <f>'[7]13'!H44</f>
        <v>5</v>
      </c>
      <c r="I44" s="290" t="str">
        <f>'[7]13'!I44</f>
        <v>425,00</v>
      </c>
    </row>
    <row r="45" spans="1:9" ht="15">
      <c r="A45" s="97" t="s">
        <v>141</v>
      </c>
      <c r="B45" s="176">
        <f>'[9]СП-1(н.о.)'!B47</f>
        <v>80202</v>
      </c>
      <c r="C45" s="290" t="str">
        <f>'[7]13'!C45</f>
        <v>24</v>
      </c>
      <c r="D45" s="290" t="str">
        <f>'[7]13'!D45</f>
        <v>1.358,94</v>
      </c>
      <c r="E45" s="290" t="str">
        <f>'[7]13'!E45</f>
        <v>3.216,78</v>
      </c>
      <c r="F45" s="290" t="str">
        <f>'[7]13'!F45</f>
        <v>0</v>
      </c>
      <c r="G45" s="290" t="str">
        <f>'[7]13'!G45</f>
        <v>0,00</v>
      </c>
      <c r="H45" s="290" t="str">
        <f>'[7]13'!H45</f>
        <v>0</v>
      </c>
      <c r="I45" s="290" t="str">
        <f>'[7]13'!I45</f>
        <v>0,00</v>
      </c>
    </row>
    <row r="46" spans="1:9" ht="15">
      <c r="A46" s="97" t="s">
        <v>142</v>
      </c>
      <c r="B46" s="176">
        <f>'[9]СП-1(н.о.)'!B48</f>
        <v>80203</v>
      </c>
      <c r="C46" s="290" t="str">
        <f>'[7]13'!C46</f>
        <v>112</v>
      </c>
      <c r="D46" s="290" t="str">
        <f>'[7]13'!D46</f>
        <v>8.973,79</v>
      </c>
      <c r="E46" s="290" t="str">
        <f>'[7]13'!E46</f>
        <v>19.292,17</v>
      </c>
      <c r="F46" s="290" t="str">
        <f>'[7]13'!F46</f>
        <v>0</v>
      </c>
      <c r="G46" s="290" t="str">
        <f>'[7]13'!G46</f>
        <v>0,00</v>
      </c>
      <c r="H46" s="290" t="str">
        <f>'[7]13'!H46</f>
        <v>0</v>
      </c>
      <c r="I46" s="290" t="str">
        <f>'[7]13'!I46</f>
        <v>0,00</v>
      </c>
    </row>
    <row r="47" spans="1:9" ht="25.5">
      <c r="A47" s="97" t="s">
        <v>147</v>
      </c>
      <c r="B47" s="176">
        <f>'[9]СП-1(н.о.)'!B49</f>
        <v>80204</v>
      </c>
      <c r="C47" s="290" t="str">
        <f>'[7]13'!C47</f>
        <v>10.863</v>
      </c>
      <c r="D47" s="290" t="str">
        <f>'[7]13'!D47</f>
        <v>159.050,86</v>
      </c>
      <c r="E47" s="290" t="str">
        <f>'[7]13'!E47</f>
        <v>136.701,01</v>
      </c>
      <c r="F47" s="290" t="str">
        <f>'[7]13'!F47</f>
        <v>133</v>
      </c>
      <c r="G47" s="290" t="str">
        <f>'[7]13'!G47</f>
        <v>12.427,90</v>
      </c>
      <c r="H47" s="290" t="str">
        <f>'[7]13'!H47</f>
        <v>139</v>
      </c>
      <c r="I47" s="290" t="str">
        <f>'[7]13'!I47</f>
        <v>44.024,54</v>
      </c>
    </row>
    <row r="48" spans="1:9" ht="15">
      <c r="A48" s="97" t="s">
        <v>148</v>
      </c>
      <c r="B48" s="176">
        <f>'[9]СП-1(н.о.)'!B50</f>
        <v>80205</v>
      </c>
      <c r="C48" s="290" t="str">
        <f>'[7]13'!C48</f>
        <v>205</v>
      </c>
      <c r="D48" s="290" t="str">
        <f>'[7]13'!D48</f>
        <v>30.964,65</v>
      </c>
      <c r="E48" s="290" t="str">
        <f>'[7]13'!E48</f>
        <v>20.458,47</v>
      </c>
      <c r="F48" s="290" t="str">
        <f>'[7]13'!F48</f>
        <v>3</v>
      </c>
      <c r="G48" s="290" t="str">
        <f>'[7]13'!G48</f>
        <v>7.964,45</v>
      </c>
      <c r="H48" s="290" t="str">
        <f>'[7]13'!H48</f>
        <v>24</v>
      </c>
      <c r="I48" s="290" t="str">
        <f>'[7]13'!I48</f>
        <v>35.744,00</v>
      </c>
    </row>
    <row r="49" spans="1:9" ht="25.5">
      <c r="A49" s="97" t="s">
        <v>149</v>
      </c>
      <c r="B49" s="176">
        <f>'[9]СП-1(н.о.)'!B51</f>
        <v>80206</v>
      </c>
      <c r="C49" s="290" t="str">
        <f>'[7]13'!C49</f>
        <v>0</v>
      </c>
      <c r="D49" s="290" t="str">
        <f>'[7]13'!D49</f>
        <v>0,00</v>
      </c>
      <c r="E49" s="290" t="str">
        <f>'[7]13'!E49</f>
        <v>0,00</v>
      </c>
      <c r="F49" s="290" t="str">
        <f>'[7]13'!F49</f>
        <v>0</v>
      </c>
      <c r="G49" s="290" t="str">
        <f>'[7]13'!G49</f>
        <v>0,00</v>
      </c>
      <c r="H49" s="290" t="str">
        <f>'[7]13'!H49</f>
        <v>0</v>
      </c>
      <c r="I49" s="290" t="str">
        <f>'[7]13'!I49</f>
        <v>0,00</v>
      </c>
    </row>
    <row r="50" spans="1:9" ht="15">
      <c r="A50" s="97" t="s">
        <v>150</v>
      </c>
      <c r="B50" s="176">
        <f>'[9]СП-1(н.о.)'!B52</f>
        <v>80299</v>
      </c>
      <c r="C50" s="290" t="str">
        <f>'[7]13'!C50</f>
        <v>265</v>
      </c>
      <c r="D50" s="290" t="str">
        <f>'[7]13'!D50</f>
        <v>57.373,30</v>
      </c>
      <c r="E50" s="290" t="str">
        <f>'[7]13'!E50</f>
        <v>41.635,51</v>
      </c>
      <c r="F50" s="290" t="str">
        <f>'[7]13'!F50</f>
        <v>29</v>
      </c>
      <c r="G50" s="290" t="str">
        <f>'[7]13'!G50</f>
        <v>11.291,67</v>
      </c>
      <c r="H50" s="290" t="str">
        <f>'[7]13'!H50</f>
        <v>21</v>
      </c>
      <c r="I50" s="290" t="str">
        <f>'[7]13'!I50</f>
        <v>17.759,68</v>
      </c>
    </row>
    <row r="51" spans="1:9" ht="15">
      <c r="A51" s="96" t="s">
        <v>151</v>
      </c>
      <c r="B51" s="175">
        <f>'[9]СП-1(н.о.)'!B53</f>
        <v>9</v>
      </c>
      <c r="C51" s="289" t="str">
        <f>'[7]13'!C51</f>
        <v>41.540</v>
      </c>
      <c r="D51" s="289" t="str">
        <f>'[7]13'!D51</f>
        <v>581.053</v>
      </c>
      <c r="E51" s="289" t="str">
        <f>'[7]13'!E51</f>
        <v>530.161</v>
      </c>
      <c r="F51" s="289" t="str">
        <f>'[7]13'!F51</f>
        <v>3.249</v>
      </c>
      <c r="G51" s="289" t="str">
        <f>'[7]13'!G51</f>
        <v>126.608</v>
      </c>
      <c r="H51" s="289" t="str">
        <f>'[7]13'!H51</f>
        <v>2.224</v>
      </c>
      <c r="I51" s="289" t="str">
        <f>'[7]13'!I51</f>
        <v>184.551</v>
      </c>
    </row>
    <row r="52" spans="1:9" ht="15">
      <c r="A52" s="98" t="s">
        <v>139</v>
      </c>
      <c r="B52" s="177">
        <f>'[9]СП-1(н.о.)'!B54</f>
        <v>901</v>
      </c>
      <c r="C52" s="290" t="str">
        <f>'[7]13'!C52</f>
        <v>29.694</v>
      </c>
      <c r="D52" s="290" t="str">
        <f>'[7]13'!D52</f>
        <v>139.074</v>
      </c>
      <c r="E52" s="290" t="str">
        <f>'[7]13'!E52</f>
        <v>126.336</v>
      </c>
      <c r="F52" s="290" t="str">
        <f>'[7]13'!F52</f>
        <v>957</v>
      </c>
      <c r="G52" s="290" t="str">
        <f>'[7]13'!G52</f>
        <v>37.319</v>
      </c>
      <c r="H52" s="290" t="str">
        <f>'[7]13'!H52</f>
        <v>1.302</v>
      </c>
      <c r="I52" s="290" t="str">
        <f>'[7]13'!I52</f>
        <v>65.866</v>
      </c>
    </row>
    <row r="53" spans="1:9" ht="15">
      <c r="A53" s="97" t="s">
        <v>140</v>
      </c>
      <c r="B53" s="176">
        <f>'[9]СП-1(н.о.)'!B55</f>
        <v>90101</v>
      </c>
      <c r="C53" s="290" t="str">
        <f>'[7]13'!C53</f>
        <v>2.124</v>
      </c>
      <c r="D53" s="290" t="str">
        <f>'[7]13'!D53</f>
        <v>80.160,09</v>
      </c>
      <c r="E53" s="290" t="str">
        <f>'[7]13'!E53</f>
        <v>55.559,01</v>
      </c>
      <c r="F53" s="290" t="str">
        <f>'[7]13'!F53</f>
        <v>116</v>
      </c>
      <c r="G53" s="290" t="str">
        <f>'[7]13'!G53</f>
        <v>22.219,00</v>
      </c>
      <c r="H53" s="290" t="str">
        <f>'[7]13'!H53</f>
        <v>788</v>
      </c>
      <c r="I53" s="290" t="str">
        <f>'[7]13'!I53</f>
        <v>54.732,31</v>
      </c>
    </row>
    <row r="54" spans="1:9" ht="15">
      <c r="A54" s="97" t="s">
        <v>141</v>
      </c>
      <c r="B54" s="176">
        <f>'[9]СП-1(н.о.)'!B56</f>
        <v>90102</v>
      </c>
      <c r="C54" s="290" t="str">
        <f>'[7]13'!C54</f>
        <v>90</v>
      </c>
      <c r="D54" s="290" t="str">
        <f>'[7]13'!D54</f>
        <v>12.378,76</v>
      </c>
      <c r="E54" s="290" t="str">
        <f>'[7]13'!E54</f>
        <v>19.264,40</v>
      </c>
      <c r="F54" s="290" t="str">
        <f>'[7]13'!F54</f>
        <v>142</v>
      </c>
      <c r="G54" s="290" t="str">
        <f>'[7]13'!G54</f>
        <v>6.099,80</v>
      </c>
      <c r="H54" s="290" t="str">
        <f>'[7]13'!H54</f>
        <v>22</v>
      </c>
      <c r="I54" s="290" t="str">
        <f>'[7]13'!I54</f>
        <v>1.000,60</v>
      </c>
    </row>
    <row r="55" spans="1:9" ht="15">
      <c r="A55" s="97" t="s">
        <v>142</v>
      </c>
      <c r="B55" s="176">
        <f>'[9]СП-1(н.о.)'!B57</f>
        <v>90103</v>
      </c>
      <c r="C55" s="290" t="str">
        <f>'[7]13'!C55</f>
        <v>13</v>
      </c>
      <c r="D55" s="290" t="str">
        <f>'[7]13'!D55</f>
        <v>84,00</v>
      </c>
      <c r="E55" s="290" t="str">
        <f>'[7]13'!E55</f>
        <v>101,96</v>
      </c>
      <c r="F55" s="290" t="str">
        <f>'[7]13'!F55</f>
        <v>0</v>
      </c>
      <c r="G55" s="290" t="str">
        <f>'[7]13'!G55</f>
        <v>0,00</v>
      </c>
      <c r="H55" s="290" t="str">
        <f>'[7]13'!H55</f>
        <v>2</v>
      </c>
      <c r="I55" s="290" t="str">
        <f>'[7]13'!I55</f>
        <v>306,00</v>
      </c>
    </row>
    <row r="56" spans="1:9" ht="25.5">
      <c r="A56" s="97" t="s">
        <v>152</v>
      </c>
      <c r="B56" s="176">
        <f>'[9]СП-1(н.о.)'!B58</f>
        <v>90104</v>
      </c>
      <c r="C56" s="290" t="str">
        <f>'[7]13'!C56</f>
        <v>7.844</v>
      </c>
      <c r="D56" s="290" t="str">
        <f>'[7]13'!D56</f>
        <v>7.687,59</v>
      </c>
      <c r="E56" s="290" t="str">
        <f>'[7]13'!E56</f>
        <v>11.167,65</v>
      </c>
      <c r="F56" s="290" t="str">
        <f>'[7]13'!F56</f>
        <v>262</v>
      </c>
      <c r="G56" s="290" t="str">
        <f>'[7]13'!G56</f>
        <v>1.898,01</v>
      </c>
      <c r="H56" s="290" t="str">
        <f>'[7]13'!H56</f>
        <v>131</v>
      </c>
      <c r="I56" s="290" t="str">
        <f>'[7]13'!I56</f>
        <v>2.439,20</v>
      </c>
    </row>
    <row r="57" spans="1:9" ht="15">
      <c r="A57" s="97" t="s">
        <v>144</v>
      </c>
      <c r="B57" s="176">
        <f>'[9]СП-1(н.о.)'!B59</f>
        <v>90105</v>
      </c>
      <c r="C57" s="290" t="str">
        <f>'[7]13'!C57</f>
        <v>19.057</v>
      </c>
      <c r="D57" s="290" t="str">
        <f>'[7]13'!D57</f>
        <v>38.230,25</v>
      </c>
      <c r="E57" s="290" t="str">
        <f>'[7]13'!E57</f>
        <v>39.631,78</v>
      </c>
      <c r="F57" s="290" t="str">
        <f>'[7]13'!F57</f>
        <v>400</v>
      </c>
      <c r="G57" s="290" t="str">
        <f>'[7]13'!G57</f>
        <v>6.659,08</v>
      </c>
      <c r="H57" s="290" t="str">
        <f>'[7]13'!H57</f>
        <v>227</v>
      </c>
      <c r="I57" s="290" t="str">
        <f>'[7]13'!I57</f>
        <v>6.326,45</v>
      </c>
    </row>
    <row r="58" spans="1:9" ht="15">
      <c r="A58" s="97" t="s">
        <v>153</v>
      </c>
      <c r="B58" s="176">
        <f>'[9]СП-1(н.о.)'!B60</f>
        <v>90199</v>
      </c>
      <c r="C58" s="290" t="str">
        <f>'[7]13'!C58</f>
        <v>566</v>
      </c>
      <c r="D58" s="290" t="str">
        <f>'[7]13'!D58</f>
        <v>533,00</v>
      </c>
      <c r="E58" s="290" t="str">
        <f>'[7]13'!E58</f>
        <v>611,00</v>
      </c>
      <c r="F58" s="290" t="str">
        <f>'[7]13'!F58</f>
        <v>37</v>
      </c>
      <c r="G58" s="290" t="str">
        <f>'[7]13'!G58</f>
        <v>443,00</v>
      </c>
      <c r="H58" s="290" t="str">
        <f>'[7]13'!H58</f>
        <v>132</v>
      </c>
      <c r="I58" s="290" t="str">
        <f>'[7]13'!I58</f>
        <v>1.061,00</v>
      </c>
    </row>
    <row r="59" spans="1:9" ht="15">
      <c r="A59" s="98" t="s">
        <v>154</v>
      </c>
      <c r="B59" s="177">
        <f>'[9]СП-1(н.о.)'!B61</f>
        <v>902</v>
      </c>
      <c r="C59" s="290" t="str">
        <f>'[7]13'!C59</f>
        <v>11.846</v>
      </c>
      <c r="D59" s="290" t="str">
        <f>'[7]13'!D59</f>
        <v>441.979</v>
      </c>
      <c r="E59" s="290" t="str">
        <f>'[7]13'!E59</f>
        <v>403.825</v>
      </c>
      <c r="F59" s="290" t="str">
        <f>'[7]13'!F59</f>
        <v>2.292</v>
      </c>
      <c r="G59" s="290" t="str">
        <f>'[7]13'!G59</f>
        <v>89.289</v>
      </c>
      <c r="H59" s="290" t="str">
        <f>'[7]13'!H59</f>
        <v>922</v>
      </c>
      <c r="I59" s="290" t="str">
        <f>'[7]13'!I59</f>
        <v>118.685</v>
      </c>
    </row>
    <row r="60" spans="1:9" ht="15">
      <c r="A60" s="97" t="s">
        <v>140</v>
      </c>
      <c r="B60" s="176">
        <f>'[9]СП-1(н.о.)'!B62</f>
        <v>90201</v>
      </c>
      <c r="C60" s="290" t="str">
        <f>'[7]13'!C60</f>
        <v>350</v>
      </c>
      <c r="D60" s="290" t="str">
        <f>'[7]13'!D60</f>
        <v>46.319,99</v>
      </c>
      <c r="E60" s="290" t="str">
        <f>'[7]13'!E60</f>
        <v>33.045,33</v>
      </c>
      <c r="F60" s="290" t="str">
        <f>'[7]13'!F60</f>
        <v>4</v>
      </c>
      <c r="G60" s="290" t="str">
        <f>'[7]13'!G60</f>
        <v>371,39</v>
      </c>
      <c r="H60" s="290" t="str">
        <f>'[7]13'!H60</f>
        <v>76</v>
      </c>
      <c r="I60" s="290" t="str">
        <f>'[7]13'!I60</f>
        <v>12.718,66</v>
      </c>
    </row>
    <row r="61" spans="1:9" ht="15">
      <c r="A61" s="97" t="s">
        <v>141</v>
      </c>
      <c r="B61" s="176">
        <f>'[9]СП-1(н.о.)'!B63</f>
        <v>90202</v>
      </c>
      <c r="C61" s="290" t="str">
        <f>'[7]13'!C61</f>
        <v>28</v>
      </c>
      <c r="D61" s="290" t="str">
        <f>'[7]13'!D61</f>
        <v>5.187,47</v>
      </c>
      <c r="E61" s="290" t="str">
        <f>'[7]13'!E61</f>
        <v>13.008,05</v>
      </c>
      <c r="F61" s="290" t="str">
        <f>'[7]13'!F61</f>
        <v>254</v>
      </c>
      <c r="G61" s="290" t="str">
        <f>'[7]13'!G61</f>
        <v>9.101,54</v>
      </c>
      <c r="H61" s="290" t="str">
        <f>'[7]13'!H61</f>
        <v>14</v>
      </c>
      <c r="I61" s="290" t="str">
        <f>'[7]13'!I61</f>
        <v>632,00</v>
      </c>
    </row>
    <row r="62" spans="1:9" ht="15">
      <c r="A62" s="97" t="s">
        <v>142</v>
      </c>
      <c r="B62" s="176">
        <f>'[9]СП-1(н.о.)'!B64</f>
        <v>90203</v>
      </c>
      <c r="C62" s="290" t="str">
        <f>'[7]13'!C62</f>
        <v>108</v>
      </c>
      <c r="D62" s="290" t="str">
        <f>'[7]13'!D62</f>
        <v>11.168,26</v>
      </c>
      <c r="E62" s="290" t="str">
        <f>'[7]13'!E62</f>
        <v>56.624,02</v>
      </c>
      <c r="F62" s="290" t="str">
        <f>'[7]13'!F62</f>
        <v>8</v>
      </c>
      <c r="G62" s="290" t="str">
        <f>'[7]13'!G62</f>
        <v>1.398,13</v>
      </c>
      <c r="H62" s="290" t="str">
        <f>'[7]13'!H62</f>
        <v>4</v>
      </c>
      <c r="I62" s="290" t="str">
        <f>'[7]13'!I62</f>
        <v>2.707,00</v>
      </c>
    </row>
    <row r="63" spans="1:9" ht="25.5">
      <c r="A63" s="97" t="s">
        <v>155</v>
      </c>
      <c r="B63" s="176">
        <f>'[9]СП-1(н.о.)'!B65</f>
        <v>90204</v>
      </c>
      <c r="C63" s="290" t="str">
        <f>'[7]13'!C63</f>
        <v>10.723</v>
      </c>
      <c r="D63" s="290" t="str">
        <f>'[7]13'!D63</f>
        <v>242.788,06</v>
      </c>
      <c r="E63" s="290" t="str">
        <f>'[7]13'!E63</f>
        <v>198.676,96</v>
      </c>
      <c r="F63" s="290" t="str">
        <f>'[7]13'!F63</f>
        <v>1.936</v>
      </c>
      <c r="G63" s="290" t="str">
        <f>'[7]13'!G63</f>
        <v>58.088,87</v>
      </c>
      <c r="H63" s="290" t="str">
        <f>'[7]13'!H63</f>
        <v>666</v>
      </c>
      <c r="I63" s="290" t="str">
        <f>'[7]13'!I63</f>
        <v>48.910,08</v>
      </c>
    </row>
    <row r="64" spans="1:9" ht="15">
      <c r="A64" s="97" t="s">
        <v>148</v>
      </c>
      <c r="B64" s="176">
        <f>'[9]СП-1(н.о.)'!B66</f>
        <v>90205</v>
      </c>
      <c r="C64" s="290" t="str">
        <f>'[7]13'!C64</f>
        <v>282</v>
      </c>
      <c r="D64" s="290" t="str">
        <f>'[7]13'!D64</f>
        <v>112.937,56</v>
      </c>
      <c r="E64" s="290" t="str">
        <f>'[7]13'!E64</f>
        <v>67.803,12</v>
      </c>
      <c r="F64" s="290" t="str">
        <f>'[7]13'!F64</f>
        <v>17</v>
      </c>
      <c r="G64" s="290" t="str">
        <f>'[7]13'!G64</f>
        <v>16.289,39</v>
      </c>
      <c r="H64" s="290" t="str">
        <f>'[7]13'!H64</f>
        <v>86</v>
      </c>
      <c r="I64" s="290" t="str">
        <f>'[7]13'!I64</f>
        <v>45.500,09</v>
      </c>
    </row>
    <row r="65" spans="1:26" s="100" customFormat="1" ht="25.5">
      <c r="A65" s="97" t="s">
        <v>149</v>
      </c>
      <c r="B65" s="176">
        <f>'[9]СП-1(н.о.)'!B67</f>
        <v>90206</v>
      </c>
      <c r="C65" s="290" t="str">
        <f>'[7]13'!C65</f>
        <v>0</v>
      </c>
      <c r="D65" s="290" t="str">
        <f>'[7]13'!D65</f>
        <v>0,00</v>
      </c>
      <c r="E65" s="290" t="str">
        <f>'[7]13'!E65</f>
        <v>0,00</v>
      </c>
      <c r="F65" s="290" t="str">
        <f>'[7]13'!F65</f>
        <v>0</v>
      </c>
      <c r="G65" s="290" t="str">
        <f>'[7]13'!G65</f>
        <v>0,00</v>
      </c>
      <c r="H65" s="290" t="str">
        <f>'[7]13'!H65</f>
        <v>0</v>
      </c>
      <c r="I65" s="290" t="str">
        <f>'[7]13'!I65</f>
        <v>0,00</v>
      </c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</row>
    <row r="66" spans="1:26" s="100" customFormat="1" ht="15">
      <c r="A66" s="97" t="s">
        <v>150</v>
      </c>
      <c r="B66" s="176">
        <f>'[9]СП-1(н.о.)'!B68</f>
        <v>90299</v>
      </c>
      <c r="C66" s="290" t="str">
        <f>'[7]13'!C66</f>
        <v>355</v>
      </c>
      <c r="D66" s="290" t="str">
        <f>'[7]13'!D66</f>
        <v>23.578,00</v>
      </c>
      <c r="E66" s="290" t="str">
        <f>'[7]13'!E66</f>
        <v>34.667,21</v>
      </c>
      <c r="F66" s="290" t="str">
        <f>'[7]13'!F66</f>
        <v>73</v>
      </c>
      <c r="G66" s="290" t="str">
        <f>'[7]13'!G66</f>
        <v>4.040,00</v>
      </c>
      <c r="H66" s="290" t="str">
        <f>'[7]13'!H66</f>
        <v>76</v>
      </c>
      <c r="I66" s="290" t="str">
        <f>'[7]13'!I66</f>
        <v>8.217,21</v>
      </c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</row>
    <row r="67" spans="1:26" s="100" customFormat="1" ht="15">
      <c r="A67" s="96" t="s">
        <v>156</v>
      </c>
      <c r="B67" s="175">
        <f>'[9]СП-1(н.о.)'!B69</f>
        <v>89</v>
      </c>
      <c r="C67" s="289" t="str">
        <f>'[7]13'!C67</f>
        <v>57.500</v>
      </c>
      <c r="D67" s="289" t="str">
        <f>'[7]13'!D67</f>
        <v>984.737</v>
      </c>
      <c r="E67" s="289" t="str">
        <f>'[7]13'!E67</f>
        <v>865.932</v>
      </c>
      <c r="F67" s="289" t="str">
        <f>'[7]13'!F67</f>
        <v>3.814</v>
      </c>
      <c r="G67" s="289" t="str">
        <f>'[7]13'!G67</f>
        <v>206.031</v>
      </c>
      <c r="H67" s="289" t="str">
        <f>'[7]13'!H67</f>
        <v>2.617</v>
      </c>
      <c r="I67" s="289" t="str">
        <f>'[7]13'!I67</f>
        <v>301.726</v>
      </c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</row>
    <row r="68" spans="1:26" s="100" customFormat="1" ht="15">
      <c r="A68" s="98" t="s">
        <v>139</v>
      </c>
      <c r="B68" s="177">
        <f>'[9]СП-1(н.о.)'!B70</f>
        <v>8901</v>
      </c>
      <c r="C68" s="290" t="str">
        <f>'[7]13'!C68</f>
        <v>41.902</v>
      </c>
      <c r="D68" s="290" t="str">
        <f>'[7]13'!D68</f>
        <v>264.030</v>
      </c>
      <c r="E68" s="290" t="str">
        <f>'[7]13'!E68</f>
        <v>226.558</v>
      </c>
      <c r="F68" s="290" t="str">
        <f>'[7]13'!F68</f>
        <v>1.341</v>
      </c>
      <c r="G68" s="290" t="str">
        <f>'[7]13'!G68</f>
        <v>81.957</v>
      </c>
      <c r="H68" s="290" t="str">
        <f>'[7]13'!H68</f>
        <v>1.506</v>
      </c>
      <c r="I68" s="290" t="str">
        <f>'[7]13'!I68</f>
        <v>85.088</v>
      </c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</row>
    <row r="69" spans="1:26" s="100" customFormat="1" ht="15">
      <c r="A69" s="99" t="s">
        <v>140</v>
      </c>
      <c r="B69" s="178">
        <f>'[9]СП-1(н.о.)'!B71</f>
        <v>890101</v>
      </c>
      <c r="C69" s="290" t="str">
        <f>'[7]13'!C69</f>
        <v>2.619</v>
      </c>
      <c r="D69" s="290" t="str">
        <f>'[7]13'!D69</f>
        <v>151.195,00</v>
      </c>
      <c r="E69" s="290" t="str">
        <f>'[7]13'!E69</f>
        <v>96.618,51</v>
      </c>
      <c r="F69" s="290" t="str">
        <f>'[7]13'!F69</f>
        <v>330</v>
      </c>
      <c r="G69" s="290" t="str">
        <f>'[7]13'!G69</f>
        <v>59.697,00</v>
      </c>
      <c r="H69" s="290" t="str">
        <f>'[7]13'!H69</f>
        <v>872</v>
      </c>
      <c r="I69" s="290" t="str">
        <f>'[7]13'!I69</f>
        <v>62.773,31</v>
      </c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</row>
    <row r="70" spans="1:26" s="100" customFormat="1" ht="15">
      <c r="A70" s="99" t="s">
        <v>141</v>
      </c>
      <c r="B70" s="178">
        <f>'[9]СП-1(н.о.)'!B72</f>
        <v>890102</v>
      </c>
      <c r="C70" s="290" t="str">
        <f>'[7]13'!C70</f>
        <v>90</v>
      </c>
      <c r="D70" s="290" t="str">
        <f>'[7]13'!D70</f>
        <v>16.099,84</v>
      </c>
      <c r="E70" s="290" t="str">
        <f>'[7]13'!E70</f>
        <v>26.215,33</v>
      </c>
      <c r="F70" s="290" t="str">
        <f>'[7]13'!F70</f>
        <v>142</v>
      </c>
      <c r="G70" s="290" t="str">
        <f>'[7]13'!G70</f>
        <v>6.099,80</v>
      </c>
      <c r="H70" s="290" t="str">
        <f>'[7]13'!H70</f>
        <v>22</v>
      </c>
      <c r="I70" s="290" t="str">
        <f>'[7]13'!I70</f>
        <v>1.000,60</v>
      </c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s="100" customFormat="1" ht="15">
      <c r="A71" s="99" t="s">
        <v>142</v>
      </c>
      <c r="B71" s="178">
        <f>'[9]СП-1(н.о.)'!B73</f>
        <v>890103</v>
      </c>
      <c r="C71" s="290" t="str">
        <f>'[7]13'!C71</f>
        <v>18</v>
      </c>
      <c r="D71" s="290" t="str">
        <f>'[7]13'!D71</f>
        <v>126,00</v>
      </c>
      <c r="E71" s="290" t="str">
        <f>'[7]13'!E71</f>
        <v>140,80</v>
      </c>
      <c r="F71" s="290" t="str">
        <f>'[7]13'!F71</f>
        <v>0</v>
      </c>
      <c r="G71" s="290" t="str">
        <f>'[7]13'!G71</f>
        <v>0,00</v>
      </c>
      <c r="H71" s="290" t="str">
        <f>'[7]13'!H71</f>
        <v>2</v>
      </c>
      <c r="I71" s="290" t="str">
        <f>'[7]13'!I71</f>
        <v>306,00</v>
      </c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</row>
    <row r="72" spans="1:26" s="100" customFormat="1" ht="25.5">
      <c r="A72" s="99" t="s">
        <v>143</v>
      </c>
      <c r="B72" s="178">
        <f>'[9]СП-1(н.о.)'!B74</f>
        <v>890104</v>
      </c>
      <c r="C72" s="290" t="str">
        <f>'[7]13'!C72</f>
        <v>19.381</v>
      </c>
      <c r="D72" s="290" t="str">
        <f>'[7]13'!D72</f>
        <v>33.918,06</v>
      </c>
      <c r="E72" s="290" t="str">
        <f>'[7]13'!E72</f>
        <v>38.500,97</v>
      </c>
      <c r="F72" s="290" t="str">
        <f>'[7]13'!F72</f>
        <v>308</v>
      </c>
      <c r="G72" s="290" t="str">
        <f>'[7]13'!G72</f>
        <v>3.775,99</v>
      </c>
      <c r="H72" s="290" t="str">
        <f>'[7]13'!H72</f>
        <v>170</v>
      </c>
      <c r="I72" s="290" t="str">
        <f>'[7]13'!I72</f>
        <v>10.151,20</v>
      </c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</row>
    <row r="73" spans="1:26" s="100" customFormat="1" ht="15">
      <c r="A73" s="99" t="s">
        <v>144</v>
      </c>
      <c r="B73" s="178">
        <f>'[9]СП-1(н.о.)'!B75</f>
        <v>890105</v>
      </c>
      <c r="C73" s="290" t="str">
        <f>'[7]13'!C73</f>
        <v>19.144</v>
      </c>
      <c r="D73" s="290" t="str">
        <f>'[7]13'!D73</f>
        <v>61.535,89</v>
      </c>
      <c r="E73" s="290" t="str">
        <f>'[7]13'!E73</f>
        <v>63.782,56</v>
      </c>
      <c r="F73" s="290" t="str">
        <f>'[7]13'!F73</f>
        <v>523</v>
      </c>
      <c r="G73" s="290" t="str">
        <f>'[7]13'!G73</f>
        <v>11.623,08</v>
      </c>
      <c r="H73" s="290" t="str">
        <f>'[7]13'!H73</f>
        <v>308</v>
      </c>
      <c r="I73" s="290" t="str">
        <f>'[7]13'!I73</f>
        <v>9.795,99</v>
      </c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</row>
    <row r="74" spans="1:9" ht="15">
      <c r="A74" s="99" t="s">
        <v>157</v>
      </c>
      <c r="B74" s="178">
        <f>'[9]СП-1(н.о.)'!B76</f>
        <v>890199</v>
      </c>
      <c r="C74" s="290" t="str">
        <f>'[7]13'!C74</f>
        <v>650</v>
      </c>
      <c r="D74" s="290" t="str">
        <f>'[7]13'!D74</f>
        <v>1.155,00</v>
      </c>
      <c r="E74" s="290" t="str">
        <f>'[7]13'!E74</f>
        <v>1.300,00</v>
      </c>
      <c r="F74" s="290" t="str">
        <f>'[7]13'!F74</f>
        <v>38</v>
      </c>
      <c r="G74" s="290" t="str">
        <f>'[7]13'!G74</f>
        <v>761,00</v>
      </c>
      <c r="H74" s="290" t="str">
        <f>'[7]13'!H74</f>
        <v>132</v>
      </c>
      <c r="I74" s="290" t="str">
        <f>'[7]13'!I74</f>
        <v>1.061,00</v>
      </c>
    </row>
    <row r="75" spans="1:9" ht="15">
      <c r="A75" s="99" t="s">
        <v>154</v>
      </c>
      <c r="B75" s="178">
        <f>'[9]СП-1(н.о.)'!B77</f>
        <v>8902</v>
      </c>
      <c r="C75" s="290" t="str">
        <f>'[7]13'!C75</f>
        <v>15.598</v>
      </c>
      <c r="D75" s="290" t="str">
        <f>'[7]13'!D75</f>
        <v>720.707</v>
      </c>
      <c r="E75" s="290" t="str">
        <f>'[7]13'!E75</f>
        <v>639.374</v>
      </c>
      <c r="F75" s="290" t="str">
        <f>'[7]13'!F75</f>
        <v>2.473</v>
      </c>
      <c r="G75" s="290" t="str">
        <f>'[7]13'!G75</f>
        <v>124.074</v>
      </c>
      <c r="H75" s="290" t="str">
        <f>'[7]13'!H75</f>
        <v>1.111</v>
      </c>
      <c r="I75" s="290" t="str">
        <f>'[7]13'!I75</f>
        <v>216.638</v>
      </c>
    </row>
    <row r="76" spans="1:9" ht="15">
      <c r="A76" s="99" t="s">
        <v>140</v>
      </c>
      <c r="B76" s="178">
        <f>'[9]СП-1(н.о.)'!B78</f>
        <v>890201</v>
      </c>
      <c r="C76" s="290" t="str">
        <f>'[7]13'!C76</f>
        <v>377</v>
      </c>
      <c r="D76" s="290" t="str">
        <f>'[7]13'!D76</f>
        <v>67.326,30</v>
      </c>
      <c r="E76" s="290" t="str">
        <f>'[7]13'!E76</f>
        <v>47.290,95</v>
      </c>
      <c r="F76" s="290" t="str">
        <f>'[7]13'!F76</f>
        <v>20</v>
      </c>
      <c r="G76" s="290" t="str">
        <f>'[7]13'!G76</f>
        <v>3.472,39</v>
      </c>
      <c r="H76" s="290" t="str">
        <f>'[7]13'!H76</f>
        <v>81</v>
      </c>
      <c r="I76" s="290" t="str">
        <f>'[7]13'!I76</f>
        <v>13.143,66</v>
      </c>
    </row>
    <row r="77" spans="1:9" ht="15">
      <c r="A77" s="99" t="s">
        <v>141</v>
      </c>
      <c r="B77" s="178">
        <f>'[9]СП-1(н.о.)'!B79</f>
        <v>890202</v>
      </c>
      <c r="C77" s="290" t="str">
        <f>'[7]13'!C77</f>
        <v>28</v>
      </c>
      <c r="D77" s="290" t="str">
        <f>'[7]13'!D77</f>
        <v>6.546,41</v>
      </c>
      <c r="E77" s="290" t="str">
        <f>'[7]13'!E77</f>
        <v>16.224,83</v>
      </c>
      <c r="F77" s="290" t="str">
        <f>'[7]13'!F77</f>
        <v>254</v>
      </c>
      <c r="G77" s="290" t="str">
        <f>'[7]13'!G77</f>
        <v>9.101,54</v>
      </c>
      <c r="H77" s="290" t="str">
        <f>'[7]13'!H77</f>
        <v>14</v>
      </c>
      <c r="I77" s="290" t="str">
        <f>'[7]13'!I77</f>
        <v>632,00</v>
      </c>
    </row>
    <row r="78" spans="1:9" ht="15">
      <c r="A78" s="97" t="s">
        <v>142</v>
      </c>
      <c r="B78" s="176">
        <f>'[9]СП-1(н.о.)'!B80</f>
        <v>890203</v>
      </c>
      <c r="C78" s="290" t="str">
        <f>'[7]13'!C78</f>
        <v>146</v>
      </c>
      <c r="D78" s="290" t="str">
        <f>'[7]13'!D78</f>
        <v>20.142,05</v>
      </c>
      <c r="E78" s="290" t="str">
        <f>'[7]13'!E78</f>
        <v>75.916,19</v>
      </c>
      <c r="F78" s="290" t="str">
        <f>'[7]13'!F78</f>
        <v>8</v>
      </c>
      <c r="G78" s="290" t="str">
        <f>'[7]13'!G78</f>
        <v>1.398,13</v>
      </c>
      <c r="H78" s="290" t="str">
        <f>'[7]13'!H78</f>
        <v>4</v>
      </c>
      <c r="I78" s="290" t="str">
        <f>'[7]13'!I78</f>
        <v>2.707,00</v>
      </c>
    </row>
    <row r="79" spans="1:9" ht="25.5">
      <c r="A79" s="97" t="s">
        <v>158</v>
      </c>
      <c r="B79" s="176">
        <f>'[9]СП-1(н.о.)'!B81</f>
        <v>890204</v>
      </c>
      <c r="C79" s="290" t="str">
        <f>'[7]13'!C79</f>
        <v>14.113</v>
      </c>
      <c r="D79" s="290" t="str">
        <f>'[7]13'!D79</f>
        <v>401.838,92</v>
      </c>
      <c r="E79" s="290" t="str">
        <f>'[7]13'!E79</f>
        <v>335.377,97</v>
      </c>
      <c r="F79" s="290" t="str">
        <f>'[7]13'!F79</f>
        <v>2.069</v>
      </c>
      <c r="G79" s="290" t="str">
        <f>'[7]13'!G79</f>
        <v>70.516,77</v>
      </c>
      <c r="H79" s="290" t="str">
        <f>'[7]13'!H79</f>
        <v>805</v>
      </c>
      <c r="I79" s="290" t="str">
        <f>'[7]13'!I79</f>
        <v>92.934,62</v>
      </c>
    </row>
    <row r="80" spans="1:9" ht="15">
      <c r="A80" s="97" t="s">
        <v>148</v>
      </c>
      <c r="B80" s="176">
        <f>'[9]СП-1(н.о.)'!B82</f>
        <v>890205</v>
      </c>
      <c r="C80" s="290" t="str">
        <f>'[7]13'!C80</f>
        <v>321</v>
      </c>
      <c r="D80" s="290" t="str">
        <f>'[7]13'!D80</f>
        <v>143.902,21</v>
      </c>
      <c r="E80" s="290" t="str">
        <f>'[7]13'!E80</f>
        <v>88.261,59</v>
      </c>
      <c r="F80" s="290" t="str">
        <f>'[7]13'!F80</f>
        <v>20</v>
      </c>
      <c r="G80" s="290" t="str">
        <f>'[7]13'!G80</f>
        <v>24.253,84</v>
      </c>
      <c r="H80" s="290" t="str">
        <f>'[7]13'!H80</f>
        <v>110</v>
      </c>
      <c r="I80" s="290" t="str">
        <f>'[7]13'!I80</f>
        <v>81.244,09</v>
      </c>
    </row>
    <row r="81" spans="1:9" ht="25.5">
      <c r="A81" s="97" t="s">
        <v>149</v>
      </c>
      <c r="B81" s="176">
        <f>'[9]СП-1(н.о.)'!B83</f>
        <v>890206</v>
      </c>
      <c r="C81" s="290" t="str">
        <f>'[7]13'!C81</f>
        <v>0</v>
      </c>
      <c r="D81" s="290" t="str">
        <f>'[7]13'!D81</f>
        <v>0,00</v>
      </c>
      <c r="E81" s="290" t="str">
        <f>'[7]13'!E81</f>
        <v>0,00</v>
      </c>
      <c r="F81" s="290" t="str">
        <f>'[7]13'!F81</f>
        <v>0</v>
      </c>
      <c r="G81" s="290" t="str">
        <f>'[7]13'!G81</f>
        <v>0,00</v>
      </c>
      <c r="H81" s="290" t="str">
        <f>'[7]13'!H81</f>
        <v>0</v>
      </c>
      <c r="I81" s="290" t="str">
        <f>'[7]13'!I81</f>
        <v>0,00</v>
      </c>
    </row>
    <row r="82" spans="1:9" ht="15">
      <c r="A82" s="97" t="s">
        <v>150</v>
      </c>
      <c r="B82" s="176">
        <f>'[9]СП-1(н.о.)'!B84</f>
        <v>890299</v>
      </c>
      <c r="C82" s="290" t="str">
        <f>'[7]13'!C82</f>
        <v>613</v>
      </c>
      <c r="D82" s="290" t="str">
        <f>'[7]13'!D82</f>
        <v>80.951,30</v>
      </c>
      <c r="E82" s="290" t="str">
        <f>'[7]13'!E82</f>
        <v>76.302,72</v>
      </c>
      <c r="F82" s="290" t="str">
        <f>'[7]13'!F82</f>
        <v>102</v>
      </c>
      <c r="G82" s="290" t="str">
        <f>'[7]13'!G82</f>
        <v>15.331,67</v>
      </c>
      <c r="H82" s="290" t="str">
        <f>'[7]13'!H82</f>
        <v>97</v>
      </c>
      <c r="I82" s="290" t="str">
        <f>'[7]13'!I82</f>
        <v>25.976,89</v>
      </c>
    </row>
    <row r="83" spans="1:9" ht="25.5">
      <c r="A83" s="96" t="s">
        <v>159</v>
      </c>
      <c r="B83" s="175">
        <f>'[9]СП-1(н.о.)'!B85</f>
        <v>10</v>
      </c>
      <c r="C83" s="289" t="str">
        <f>'[7]13'!C83</f>
        <v>381.758</v>
      </c>
      <c r="D83" s="289" t="str">
        <f>'[7]13'!D83</f>
        <v>2.121.739</v>
      </c>
      <c r="E83" s="289" t="str">
        <f>'[7]13'!E83</f>
        <v>2.117.556</v>
      </c>
      <c r="F83" s="289" t="str">
        <f>'[7]13'!F83</f>
        <v>13.972</v>
      </c>
      <c r="G83" s="289" t="str">
        <f>'[7]13'!G83</f>
        <v>1.013.759</v>
      </c>
      <c r="H83" s="289" t="str">
        <f>'[7]13'!H83</f>
        <v>10.171</v>
      </c>
      <c r="I83" s="289" t="str">
        <f>'[7]13'!I83</f>
        <v>1.738.561</v>
      </c>
    </row>
    <row r="84" spans="1:9" ht="38.25">
      <c r="A84" s="98" t="s">
        <v>160</v>
      </c>
      <c r="B84" s="177">
        <f>'[9]СП-1(н.о.)'!B86</f>
        <v>1001</v>
      </c>
      <c r="C84" s="290" t="str">
        <f>'[7]13'!C84</f>
        <v>277.364</v>
      </c>
      <c r="D84" s="290" t="str">
        <f>'[7]13'!D84</f>
        <v>1.568.575</v>
      </c>
      <c r="E84" s="290" t="str">
        <f>'[7]13'!E84</f>
        <v>1.620.936</v>
      </c>
      <c r="F84" s="290" t="str">
        <f>'[7]13'!F84</f>
        <v>13.106</v>
      </c>
      <c r="G84" s="290" t="str">
        <f>'[7]13'!G84</f>
        <v>836.041</v>
      </c>
      <c r="H84" s="290" t="str">
        <f>'[7]13'!H84</f>
        <v>8.746</v>
      </c>
      <c r="I84" s="290" t="str">
        <f>'[7]13'!I84</f>
        <v>1.238.019</v>
      </c>
    </row>
    <row r="85" spans="1:9" ht="15">
      <c r="A85" s="97" t="s">
        <v>161</v>
      </c>
      <c r="B85" s="176">
        <f>'[9]СП-1(н.о.)'!B87</f>
        <v>100101</v>
      </c>
      <c r="C85" s="290" t="str">
        <f>'[7]13'!C85</f>
        <v>228.582</v>
      </c>
      <c r="D85" s="290" t="str">
        <f>'[7]13'!D85</f>
        <v>1.217.424,43</v>
      </c>
      <c r="E85" s="290" t="str">
        <f>'[7]13'!E85</f>
        <v>1.267.016,66</v>
      </c>
      <c r="F85" s="290" t="str">
        <f>'[7]13'!F85</f>
        <v>11.326</v>
      </c>
      <c r="G85" s="290" t="str">
        <f>'[7]13'!G85</f>
        <v>723.530,95</v>
      </c>
      <c r="H85" s="290" t="str">
        <f>'[7]13'!H85</f>
        <v>7.366</v>
      </c>
      <c r="I85" s="290" t="str">
        <f>'[7]13'!I85</f>
        <v>1.013.849,62</v>
      </c>
    </row>
    <row r="86" spans="1:9" ht="15">
      <c r="A86" s="97" t="s">
        <v>162</v>
      </c>
      <c r="B86" s="176">
        <f>'[9]СП-1(н.о.)'!B88</f>
        <v>100102</v>
      </c>
      <c r="C86" s="290" t="str">
        <f>'[7]13'!C86</f>
        <v>24.930</v>
      </c>
      <c r="D86" s="290" t="str">
        <f>'[7]13'!D86</f>
        <v>279.423,11</v>
      </c>
      <c r="E86" s="290" t="str">
        <f>'[7]13'!E86</f>
        <v>284.894,12</v>
      </c>
      <c r="F86" s="290" t="str">
        <f>'[7]13'!F86</f>
        <v>1.418</v>
      </c>
      <c r="G86" s="290" t="str">
        <f>'[7]13'!G86</f>
        <v>82.021,15</v>
      </c>
      <c r="H86" s="290" t="str">
        <f>'[7]13'!H86</f>
        <v>972</v>
      </c>
      <c r="I86" s="290" t="str">
        <f>'[7]13'!I86</f>
        <v>118.124,67</v>
      </c>
    </row>
    <row r="87" spans="1:9" ht="15">
      <c r="A87" s="97" t="s">
        <v>163</v>
      </c>
      <c r="B87" s="176">
        <f>'[9]СП-1(н.о.)'!B89</f>
        <v>100103</v>
      </c>
      <c r="C87" s="290" t="str">
        <f>'[7]13'!C87</f>
        <v>2.159</v>
      </c>
      <c r="D87" s="290" t="str">
        <f>'[7]13'!D87</f>
        <v>42.674,20</v>
      </c>
      <c r="E87" s="290" t="str">
        <f>'[7]13'!E87</f>
        <v>42.242,21</v>
      </c>
      <c r="F87" s="290" t="str">
        <f>'[7]13'!F87</f>
        <v>190</v>
      </c>
      <c r="G87" s="290" t="str">
        <f>'[7]13'!G87</f>
        <v>20.927,01</v>
      </c>
      <c r="H87" s="290" t="str">
        <f>'[7]13'!H87</f>
        <v>231</v>
      </c>
      <c r="I87" s="290" t="str">
        <f>'[7]13'!I87</f>
        <v>83.478,22</v>
      </c>
    </row>
    <row r="88" spans="1:9" ht="15">
      <c r="A88" s="97" t="s">
        <v>164</v>
      </c>
      <c r="B88" s="176">
        <f>'[9]СП-1(н.о.)'!B90</f>
        <v>100104</v>
      </c>
      <c r="C88" s="290" t="str">
        <f>'[7]13'!C88</f>
        <v>1.833</v>
      </c>
      <c r="D88" s="290" t="str">
        <f>'[7]13'!D88</f>
        <v>1.458,15</v>
      </c>
      <c r="E88" s="290" t="str">
        <f>'[7]13'!E88</f>
        <v>1.465,39</v>
      </c>
      <c r="F88" s="290" t="str">
        <f>'[7]13'!F88</f>
        <v>29</v>
      </c>
      <c r="G88" s="290" t="str">
        <f>'[7]13'!G88</f>
        <v>819,84</v>
      </c>
      <c r="H88" s="290" t="str">
        <f>'[7]13'!H88</f>
        <v>20</v>
      </c>
      <c r="I88" s="290" t="str">
        <f>'[7]13'!I88</f>
        <v>4.300,00</v>
      </c>
    </row>
    <row r="89" spans="1:9" ht="15">
      <c r="A89" s="97" t="s">
        <v>165</v>
      </c>
      <c r="B89" s="176">
        <f>'[9]СП-1(н.о.)'!B91</f>
        <v>100105</v>
      </c>
      <c r="C89" s="290" t="str">
        <f>'[7]13'!C89</f>
        <v>345</v>
      </c>
      <c r="D89" s="290" t="str">
        <f>'[7]13'!D89</f>
        <v>1.022,22</v>
      </c>
      <c r="E89" s="290" t="str">
        <f>'[7]13'!E89</f>
        <v>1.059,64</v>
      </c>
      <c r="F89" s="290" t="str">
        <f>'[7]13'!F89</f>
        <v>20</v>
      </c>
      <c r="G89" s="290" t="str">
        <f>'[7]13'!G89</f>
        <v>397,00</v>
      </c>
      <c r="H89" s="290" t="str">
        <f>'[7]13'!H89</f>
        <v>23</v>
      </c>
      <c r="I89" s="290" t="str">
        <f>'[7]13'!I89</f>
        <v>4.685,76</v>
      </c>
    </row>
    <row r="90" spans="1:9" ht="15">
      <c r="A90" s="97" t="s">
        <v>166</v>
      </c>
      <c r="B90" s="176">
        <f>'[9]СП-1(н.о.)'!B92</f>
        <v>100106</v>
      </c>
      <c r="C90" s="290" t="str">
        <f>'[7]13'!C90</f>
        <v>12.981</v>
      </c>
      <c r="D90" s="290" t="str">
        <f>'[7]13'!D90</f>
        <v>21.087,84</v>
      </c>
      <c r="E90" s="290" t="str">
        <f>'[7]13'!E90</f>
        <v>19.045,99</v>
      </c>
      <c r="F90" s="290" t="str">
        <f>'[7]13'!F90</f>
        <v>67</v>
      </c>
      <c r="G90" s="290" t="str">
        <f>'[7]13'!G90</f>
        <v>5.511,29</v>
      </c>
      <c r="H90" s="290" t="str">
        <f>'[7]13'!H90</f>
        <v>81</v>
      </c>
      <c r="I90" s="290" t="str">
        <f>'[7]13'!I90</f>
        <v>10.107,11</v>
      </c>
    </row>
    <row r="91" spans="1:9" ht="15">
      <c r="A91" s="97" t="s">
        <v>167</v>
      </c>
      <c r="B91" s="176">
        <f>'[9]СП-1(н.о.)'!B93</f>
        <v>100107</v>
      </c>
      <c r="C91" s="290" t="str">
        <f>'[7]13'!C91</f>
        <v>5.105</v>
      </c>
      <c r="D91" s="290" t="str">
        <f>'[7]13'!D91</f>
        <v>1.770,84</v>
      </c>
      <c r="E91" s="290" t="str">
        <f>'[7]13'!E91</f>
        <v>1.732,13</v>
      </c>
      <c r="F91" s="290" t="str">
        <f>'[7]13'!F91</f>
        <v>5</v>
      </c>
      <c r="G91" s="290" t="str">
        <f>'[7]13'!G91</f>
        <v>492,00</v>
      </c>
      <c r="H91" s="290" t="str">
        <f>'[7]13'!H91</f>
        <v>17</v>
      </c>
      <c r="I91" s="290" t="str">
        <f>'[7]13'!I91</f>
        <v>1.143,56</v>
      </c>
    </row>
    <row r="92" spans="1:9" ht="15">
      <c r="A92" s="97" t="s">
        <v>168</v>
      </c>
      <c r="B92" s="176">
        <f>'[9]СП-1(н.о.)'!B94</f>
        <v>100108</v>
      </c>
      <c r="C92" s="290" t="str">
        <f>'[7]13'!C92</f>
        <v>775</v>
      </c>
      <c r="D92" s="290" t="str">
        <f>'[7]13'!D92</f>
        <v>2.936,39</v>
      </c>
      <c r="E92" s="290" t="str">
        <f>'[7]13'!E92</f>
        <v>3.100,05</v>
      </c>
      <c r="F92" s="290" t="str">
        <f>'[7]13'!F92</f>
        <v>51</v>
      </c>
      <c r="G92" s="290" t="str">
        <f>'[7]13'!G92</f>
        <v>2.326,28</v>
      </c>
      <c r="H92" s="290" t="str">
        <f>'[7]13'!H92</f>
        <v>34</v>
      </c>
      <c r="I92" s="290" t="str">
        <f>'[7]13'!I92</f>
        <v>1.264,00</v>
      </c>
    </row>
    <row r="93" spans="1:9" ht="25.5">
      <c r="A93" s="97" t="s">
        <v>169</v>
      </c>
      <c r="B93" s="176">
        <f>'[9]СП-1(н.о.)'!B95</f>
        <v>100109</v>
      </c>
      <c r="C93" s="290" t="str">
        <f>'[7]13'!C93</f>
        <v>0</v>
      </c>
      <c r="D93" s="290" t="str">
        <f>'[7]13'!D93</f>
        <v>0,00</v>
      </c>
      <c r="E93" s="290" t="str">
        <f>'[7]13'!E93</f>
        <v>0,00</v>
      </c>
      <c r="F93" s="290" t="str">
        <f>'[7]13'!F93</f>
        <v>0</v>
      </c>
      <c r="G93" s="290" t="str">
        <f>'[7]13'!G93</f>
        <v>0,00</v>
      </c>
      <c r="H93" s="290" t="str">
        <f>'[7]13'!H93</f>
        <v>0</v>
      </c>
      <c r="I93" s="290" t="str">
        <f>'[7]13'!I93</f>
        <v>0,00</v>
      </c>
    </row>
    <row r="94" spans="1:9" ht="25.5">
      <c r="A94" s="97" t="s">
        <v>170</v>
      </c>
      <c r="B94" s="176">
        <f>'[9]СП-1(н.о.)'!B96</f>
        <v>100110</v>
      </c>
      <c r="C94" s="290" t="str">
        <f>'[7]13'!C94</f>
        <v>0</v>
      </c>
      <c r="D94" s="290" t="str">
        <f>'[7]13'!D94</f>
        <v>0,00</v>
      </c>
      <c r="E94" s="290" t="str">
        <f>'[7]13'!E94</f>
        <v>0,00</v>
      </c>
      <c r="F94" s="290" t="str">
        <f>'[7]13'!F94</f>
        <v>0</v>
      </c>
      <c r="G94" s="290" t="str">
        <f>'[7]13'!G94</f>
        <v>0,00</v>
      </c>
      <c r="H94" s="290" t="str">
        <f>'[7]13'!H94</f>
        <v>0</v>
      </c>
      <c r="I94" s="290" t="str">
        <f>'[7]13'!I94</f>
        <v>0,00</v>
      </c>
    </row>
    <row r="95" spans="1:9" ht="15">
      <c r="A95" s="97" t="s">
        <v>171</v>
      </c>
      <c r="B95" s="176">
        <f>'[9]СП-1(н.о.)'!B97</f>
        <v>100111</v>
      </c>
      <c r="C95" s="290" t="str">
        <f>'[7]13'!C95</f>
        <v>626</v>
      </c>
      <c r="D95" s="290" t="str">
        <f>'[7]13'!D95</f>
        <v>619,00</v>
      </c>
      <c r="E95" s="290" t="str">
        <f>'[7]13'!E95</f>
        <v>0,00</v>
      </c>
      <c r="F95" s="290" t="str">
        <f>'[7]13'!F95</f>
        <v>0</v>
      </c>
      <c r="G95" s="290" t="str">
        <f>'[7]13'!G95</f>
        <v>15,00</v>
      </c>
      <c r="H95" s="290" t="str">
        <f>'[7]13'!H95</f>
        <v>1</v>
      </c>
      <c r="I95" s="290" t="str">
        <f>'[7]13'!I95</f>
        <v>975,00</v>
      </c>
    </row>
    <row r="96" spans="1:9" ht="25.5">
      <c r="A96" s="97" t="s">
        <v>172</v>
      </c>
      <c r="B96" s="176">
        <f>'[9]СП-1(н.о.)'!B98</f>
        <v>100112</v>
      </c>
      <c r="C96" s="290" t="str">
        <f>'[7]13'!C96</f>
        <v>0</v>
      </c>
      <c r="D96" s="290" t="str">
        <f>'[7]13'!D96</f>
        <v>0,00</v>
      </c>
      <c r="E96" s="290" t="str">
        <f>'[7]13'!E96</f>
        <v>255,00</v>
      </c>
      <c r="F96" s="290" t="str">
        <f>'[7]13'!F96</f>
        <v>0</v>
      </c>
      <c r="G96" s="290" t="str">
        <f>'[7]13'!G96</f>
        <v>0,00</v>
      </c>
      <c r="H96" s="290" t="str">
        <f>'[7]13'!H96</f>
        <v>0</v>
      </c>
      <c r="I96" s="290" t="str">
        <f>'[7]13'!I96</f>
        <v>0,00</v>
      </c>
    </row>
    <row r="97" spans="1:9" ht="25.5">
      <c r="A97" s="97" t="s">
        <v>173</v>
      </c>
      <c r="B97" s="176">
        <f>'[9]СП-1(н.о.)'!B99</f>
        <v>100113</v>
      </c>
      <c r="C97" s="290" t="str">
        <f>'[7]13'!C97</f>
        <v>28</v>
      </c>
      <c r="D97" s="290" t="str">
        <f>'[7]13'!D97</f>
        <v>159,00</v>
      </c>
      <c r="E97" s="290" t="str">
        <f>'[7]13'!E97</f>
        <v>125,00</v>
      </c>
      <c r="F97" s="290" t="str">
        <f>'[7]13'!F97</f>
        <v>0</v>
      </c>
      <c r="G97" s="290" t="str">
        <f>'[7]13'!G97</f>
        <v>0,00</v>
      </c>
      <c r="H97" s="290" t="str">
        <f>'[7]13'!H97</f>
        <v>1</v>
      </c>
      <c r="I97" s="290" t="str">
        <f>'[7]13'!I97</f>
        <v>91,00</v>
      </c>
    </row>
    <row r="98" spans="1:9" ht="15">
      <c r="A98" s="98" t="s">
        <v>174</v>
      </c>
      <c r="B98" s="177">
        <f>'[9]СП-1(н.о.)'!B100</f>
        <v>1002</v>
      </c>
      <c r="C98" s="290" t="str">
        <f>'[7]13'!C98</f>
        <v>94.840</v>
      </c>
      <c r="D98" s="290" t="str">
        <f>'[7]13'!D98</f>
        <v>479.570</v>
      </c>
      <c r="E98" s="290" t="str">
        <f>'[7]13'!E98</f>
        <v>451.070</v>
      </c>
      <c r="F98" s="290" t="str">
        <f>'[7]13'!F98</f>
        <v>777</v>
      </c>
      <c r="G98" s="290" t="str">
        <f>'[7]13'!G98</f>
        <v>158.081</v>
      </c>
      <c r="H98" s="290" t="str">
        <f>'[7]13'!H98</f>
        <v>1.284</v>
      </c>
      <c r="I98" s="290" t="str">
        <f>'[7]13'!I98</f>
        <v>451.788</v>
      </c>
    </row>
    <row r="99" spans="1:9" ht="15">
      <c r="A99" s="97" t="s">
        <v>161</v>
      </c>
      <c r="B99" s="176">
        <f>'[9]СП-1(н.о.)'!B101</f>
        <v>100201</v>
      </c>
      <c r="C99" s="290" t="str">
        <f>'[7]13'!C99</f>
        <v>84.512</v>
      </c>
      <c r="D99" s="290" t="str">
        <f>'[7]13'!D99</f>
        <v>375.295,76</v>
      </c>
      <c r="E99" s="290" t="str">
        <f>'[7]13'!E99</f>
        <v>352.095,61</v>
      </c>
      <c r="F99" s="290" t="str">
        <f>'[7]13'!F99</f>
        <v>336</v>
      </c>
      <c r="G99" s="290" t="str">
        <f>'[7]13'!G99</f>
        <v>63.174,59</v>
      </c>
      <c r="H99" s="290" t="str">
        <f>'[7]13'!H99</f>
        <v>535</v>
      </c>
      <c r="I99" s="290" t="str">
        <f>'[7]13'!I99</f>
        <v>187.319,83</v>
      </c>
    </row>
    <row r="100" spans="1:9" ht="15">
      <c r="A100" s="97" t="s">
        <v>162</v>
      </c>
      <c r="B100" s="176">
        <f>'[9]СП-1(н.о.)'!B102</f>
        <v>100202</v>
      </c>
      <c r="C100" s="290" t="str">
        <f>'[7]13'!C100</f>
        <v>4.485</v>
      </c>
      <c r="D100" s="290" t="str">
        <f>'[7]13'!D100</f>
        <v>69.554,90</v>
      </c>
      <c r="E100" s="290" t="str">
        <f>'[7]13'!E100</f>
        <v>68.200,62</v>
      </c>
      <c r="F100" s="290" t="str">
        <f>'[7]13'!F100</f>
        <v>368</v>
      </c>
      <c r="G100" s="290" t="str">
        <f>'[7]13'!G100</f>
        <v>75.124,10</v>
      </c>
      <c r="H100" s="290" t="str">
        <f>'[7]13'!H100</f>
        <v>624</v>
      </c>
      <c r="I100" s="290" t="str">
        <f>'[7]13'!I100</f>
        <v>222.826,69</v>
      </c>
    </row>
    <row r="101" spans="1:9" ht="15">
      <c r="A101" s="97" t="s">
        <v>163</v>
      </c>
      <c r="B101" s="176">
        <f>'[9]СП-1(н.о.)'!B103</f>
        <v>100203</v>
      </c>
      <c r="C101" s="290" t="str">
        <f>'[7]13'!C101</f>
        <v>942</v>
      </c>
      <c r="D101" s="290" t="str">
        <f>'[7]13'!D101</f>
        <v>12.586,78</v>
      </c>
      <c r="E101" s="290" t="str">
        <f>'[7]13'!E101</f>
        <v>9.491,87</v>
      </c>
      <c r="F101" s="290" t="str">
        <f>'[7]13'!F101</f>
        <v>50</v>
      </c>
      <c r="G101" s="290" t="str">
        <f>'[7]13'!G101</f>
        <v>14.026,39</v>
      </c>
      <c r="H101" s="290" t="str">
        <f>'[7]13'!H101</f>
        <v>80</v>
      </c>
      <c r="I101" s="290" t="str">
        <f>'[7]13'!I101</f>
        <v>32.044,36</v>
      </c>
    </row>
    <row r="102" spans="1:9" ht="15">
      <c r="A102" s="97" t="s">
        <v>164</v>
      </c>
      <c r="B102" s="176">
        <f>'[9]СП-1(н.о.)'!B104</f>
        <v>100204</v>
      </c>
      <c r="C102" s="290" t="str">
        <f>'[7]13'!C102</f>
        <v>9</v>
      </c>
      <c r="D102" s="290" t="str">
        <f>'[7]13'!D102</f>
        <v>119,72</v>
      </c>
      <c r="E102" s="290" t="str">
        <f>'[7]13'!E102</f>
        <v>104,92</v>
      </c>
      <c r="F102" s="290" t="str">
        <f>'[7]13'!F102</f>
        <v>0</v>
      </c>
      <c r="G102" s="290" t="str">
        <f>'[7]13'!G102</f>
        <v>0,00</v>
      </c>
      <c r="H102" s="290" t="str">
        <f>'[7]13'!H102</f>
        <v>3</v>
      </c>
      <c r="I102" s="290" t="str">
        <f>'[7]13'!I102</f>
        <v>1.940,00</v>
      </c>
    </row>
    <row r="103" spans="1:9" ht="15">
      <c r="A103" s="97" t="s">
        <v>165</v>
      </c>
      <c r="B103" s="176">
        <f>'[9]СП-1(н.о.)'!B105</f>
        <v>100205</v>
      </c>
      <c r="C103" s="290" t="str">
        <f>'[7]13'!C103</f>
        <v>52</v>
      </c>
      <c r="D103" s="290" t="str">
        <f>'[7]13'!D103</f>
        <v>288,98</v>
      </c>
      <c r="E103" s="290" t="str">
        <f>'[7]13'!E103</f>
        <v>254,50</v>
      </c>
      <c r="F103" s="290" t="str">
        <f>'[7]13'!F103</f>
        <v>0</v>
      </c>
      <c r="G103" s="290" t="str">
        <f>'[7]13'!G103</f>
        <v>0,00</v>
      </c>
      <c r="H103" s="290" t="str">
        <f>'[7]13'!H103</f>
        <v>0</v>
      </c>
      <c r="I103" s="290" t="str">
        <f>'[7]13'!I103</f>
        <v>0,00</v>
      </c>
    </row>
    <row r="104" spans="1:9" ht="15">
      <c r="A104" s="97" t="s">
        <v>175</v>
      </c>
      <c r="B104" s="176">
        <f>'[9]СП-1(н.о.)'!B106</f>
        <v>100206</v>
      </c>
      <c r="C104" s="290" t="str">
        <f>'[7]13'!C104</f>
        <v>1.047</v>
      </c>
      <c r="D104" s="290" t="str">
        <f>'[7]13'!D104</f>
        <v>1.873,30</v>
      </c>
      <c r="E104" s="290" t="str">
        <f>'[7]13'!E104</f>
        <v>1.600,57</v>
      </c>
      <c r="F104" s="290" t="str">
        <f>'[7]13'!F104</f>
        <v>4</v>
      </c>
      <c r="G104" s="290" t="str">
        <f>'[7]13'!G104</f>
        <v>174,06</v>
      </c>
      <c r="H104" s="290" t="str">
        <f>'[7]13'!H104</f>
        <v>2</v>
      </c>
      <c r="I104" s="290" t="str">
        <f>'[7]13'!I104</f>
        <v>42,00</v>
      </c>
    </row>
    <row r="105" spans="1:9" ht="15">
      <c r="A105" s="97" t="s">
        <v>167</v>
      </c>
      <c r="B105" s="176">
        <f>'[9]СП-1(н.о.)'!B107</f>
        <v>100207</v>
      </c>
      <c r="C105" s="290" t="str">
        <f>'[7]13'!C105</f>
        <v>3.789</v>
      </c>
      <c r="D105" s="290" t="str">
        <f>'[7]13'!D105</f>
        <v>19.827,98</v>
      </c>
      <c r="E105" s="290" t="str">
        <f>'[7]13'!E105</f>
        <v>19.302,59</v>
      </c>
      <c r="F105" s="290" t="str">
        <f>'[7]13'!F105</f>
        <v>19</v>
      </c>
      <c r="G105" s="290" t="str">
        <f>'[7]13'!G105</f>
        <v>5.582,30</v>
      </c>
      <c r="H105" s="290" t="str">
        <f>'[7]13'!H105</f>
        <v>40</v>
      </c>
      <c r="I105" s="290" t="str">
        <f>'[7]13'!I105</f>
        <v>7.614,84</v>
      </c>
    </row>
    <row r="106" spans="1:9" ht="15">
      <c r="A106" s="97" t="s">
        <v>168</v>
      </c>
      <c r="B106" s="176">
        <f>'[9]СП-1(н.о.)'!B108</f>
        <v>100208</v>
      </c>
      <c r="C106" s="290" t="str">
        <f>'[7]13'!C106</f>
        <v>4</v>
      </c>
      <c r="D106" s="290" t="str">
        <f>'[7]13'!D106</f>
        <v>23,00</v>
      </c>
      <c r="E106" s="290" t="str">
        <f>'[7]13'!E106</f>
        <v>19,00</v>
      </c>
      <c r="F106" s="290" t="str">
        <f>'[7]13'!F106</f>
        <v>0</v>
      </c>
      <c r="G106" s="290" t="str">
        <f>'[7]13'!G106</f>
        <v>0,00</v>
      </c>
      <c r="H106" s="290" t="str">
        <f>'[7]13'!H106</f>
        <v>0</v>
      </c>
      <c r="I106" s="290" t="str">
        <f>'[7]13'!I106</f>
        <v>0,00</v>
      </c>
    </row>
    <row r="107" spans="1:9" ht="15">
      <c r="A107" s="98" t="s">
        <v>176</v>
      </c>
      <c r="B107" s="177">
        <f>'[9]СП-1(н.о.)'!B109</f>
        <v>1003</v>
      </c>
      <c r="C107" s="290" t="str">
        <f>'[7]13'!C107</f>
        <v>7.754</v>
      </c>
      <c r="D107" s="290" t="str">
        <f>'[7]13'!D107</f>
        <v>29.354</v>
      </c>
      <c r="E107" s="290" t="str">
        <f>'[7]13'!E107</f>
        <v>4.939</v>
      </c>
      <c r="F107" s="290" t="str">
        <f>'[7]13'!F107</f>
        <v>12</v>
      </c>
      <c r="G107" s="290" t="str">
        <f>'[7]13'!G107</f>
        <v>834</v>
      </c>
      <c r="H107" s="290" t="str">
        <f>'[7]13'!H107</f>
        <v>20</v>
      </c>
      <c r="I107" s="290" t="str">
        <f>'[7]13'!I107</f>
        <v>5.358</v>
      </c>
    </row>
    <row r="108" spans="1:9" ht="15">
      <c r="A108" s="97" t="s">
        <v>161</v>
      </c>
      <c r="B108" s="176">
        <f>'[9]СП-1(н.о.)'!B110</f>
        <v>100301</v>
      </c>
      <c r="C108" s="290" t="str">
        <f>'[7]13'!C108</f>
        <v>6.987</v>
      </c>
      <c r="D108" s="290" t="str">
        <f>'[7]13'!D108</f>
        <v>25.440,42</v>
      </c>
      <c r="E108" s="290" t="str">
        <f>'[7]13'!E108</f>
        <v>4.427,31</v>
      </c>
      <c r="F108" s="290" t="str">
        <f>'[7]13'!F108</f>
        <v>12</v>
      </c>
      <c r="G108" s="290" t="str">
        <f>'[7]13'!G108</f>
        <v>833,57</v>
      </c>
      <c r="H108" s="290" t="str">
        <f>'[7]13'!H108</f>
        <v>20</v>
      </c>
      <c r="I108" s="290" t="str">
        <f>'[7]13'!I108</f>
        <v>5.358,50</v>
      </c>
    </row>
    <row r="109" spans="1:9" ht="15">
      <c r="A109" s="97" t="s">
        <v>162</v>
      </c>
      <c r="B109" s="176">
        <f>'[9]СП-1(н.о.)'!B111</f>
        <v>100302</v>
      </c>
      <c r="C109" s="290" t="str">
        <f>'[7]13'!C109</f>
        <v>201</v>
      </c>
      <c r="D109" s="290" t="str">
        <f>'[7]13'!D109</f>
        <v>2.239,14</v>
      </c>
      <c r="E109" s="290" t="str">
        <f>'[7]13'!E109</f>
        <v>113,00</v>
      </c>
      <c r="F109" s="290" t="str">
        <f>'[7]13'!F109</f>
        <v>0</v>
      </c>
      <c r="G109" s="290" t="str">
        <f>'[7]13'!G109</f>
        <v>0,00</v>
      </c>
      <c r="H109" s="290" t="str">
        <f>'[7]13'!H109</f>
        <v>0</v>
      </c>
      <c r="I109" s="290" t="str">
        <f>'[7]13'!I109</f>
        <v>0,00</v>
      </c>
    </row>
    <row r="110" spans="1:9" ht="15">
      <c r="A110" s="97" t="s">
        <v>163</v>
      </c>
      <c r="B110" s="176">
        <f>'[9]СП-1(н.о.)'!B112</f>
        <v>100303</v>
      </c>
      <c r="C110" s="290" t="str">
        <f>'[7]13'!C110</f>
        <v>41</v>
      </c>
      <c r="D110" s="290" t="str">
        <f>'[7]13'!D110</f>
        <v>709,67</v>
      </c>
      <c r="E110" s="290" t="str">
        <f>'[7]13'!E110</f>
        <v>45,00</v>
      </c>
      <c r="F110" s="290" t="str">
        <f>'[7]13'!F110</f>
        <v>0</v>
      </c>
      <c r="G110" s="290" t="str">
        <f>'[7]13'!G110</f>
        <v>0,00</v>
      </c>
      <c r="H110" s="290" t="str">
        <f>'[7]13'!H110</f>
        <v>0</v>
      </c>
      <c r="I110" s="290" t="str">
        <f>'[7]13'!I110</f>
        <v>0,00</v>
      </c>
    </row>
    <row r="111" spans="1:9" ht="15">
      <c r="A111" s="97" t="s">
        <v>167</v>
      </c>
      <c r="B111" s="176">
        <f>'[9]СП-1(н.о.)'!B113</f>
        <v>100304</v>
      </c>
      <c r="C111" s="290" t="str">
        <f>'[7]13'!C111</f>
        <v>125</v>
      </c>
      <c r="D111" s="290" t="str">
        <f>'[7]13'!D111</f>
        <v>90,00</v>
      </c>
      <c r="E111" s="290" t="str">
        <f>'[7]13'!E111</f>
        <v>12,00</v>
      </c>
      <c r="F111" s="290" t="str">
        <f>'[7]13'!F111</f>
        <v>0</v>
      </c>
      <c r="G111" s="290" t="str">
        <f>'[7]13'!G111</f>
        <v>0,00</v>
      </c>
      <c r="H111" s="290" t="str">
        <f>'[7]13'!H111</f>
        <v>0</v>
      </c>
      <c r="I111" s="290" t="str">
        <f>'[7]13'!I111</f>
        <v>0,00</v>
      </c>
    </row>
    <row r="112" spans="1:9" ht="15">
      <c r="A112" s="97" t="s">
        <v>165</v>
      </c>
      <c r="B112" s="176">
        <f>'[9]СП-1(н.о.)'!B114</f>
        <v>100305</v>
      </c>
      <c r="C112" s="290" t="str">
        <f>'[7]13'!C112</f>
        <v>2</v>
      </c>
      <c r="D112" s="290" t="str">
        <f>'[7]13'!D112</f>
        <v>5,00</v>
      </c>
      <c r="E112" s="290" t="str">
        <f>'[7]13'!E112</f>
        <v>0,00</v>
      </c>
      <c r="F112" s="290" t="str">
        <f>'[7]13'!F112</f>
        <v>0</v>
      </c>
      <c r="G112" s="290" t="str">
        <f>'[7]13'!G112</f>
        <v>0,00</v>
      </c>
      <c r="H112" s="290" t="str">
        <f>'[7]13'!H112</f>
        <v>0</v>
      </c>
      <c r="I112" s="290" t="str">
        <f>'[7]13'!I112</f>
        <v>0,00</v>
      </c>
    </row>
    <row r="113" spans="1:9" ht="15">
      <c r="A113" s="97" t="s">
        <v>175</v>
      </c>
      <c r="B113" s="176">
        <f>'[9]СП-1(н.о.)'!B115</f>
        <v>100306</v>
      </c>
      <c r="C113" s="290" t="str">
        <f>'[7]13'!C113</f>
        <v>151</v>
      </c>
      <c r="D113" s="290" t="str">
        <f>'[7]13'!D113</f>
        <v>512,71</v>
      </c>
      <c r="E113" s="290" t="str">
        <f>'[7]13'!E113</f>
        <v>111,44</v>
      </c>
      <c r="F113" s="290" t="str">
        <f>'[7]13'!F113</f>
        <v>0</v>
      </c>
      <c r="G113" s="290" t="str">
        <f>'[7]13'!G113</f>
        <v>0,00</v>
      </c>
      <c r="H113" s="290" t="str">
        <f>'[7]13'!H113</f>
        <v>0</v>
      </c>
      <c r="I113" s="290" t="str">
        <f>'[7]13'!I113</f>
        <v>0,00</v>
      </c>
    </row>
    <row r="114" spans="1:9" ht="15">
      <c r="A114" s="97" t="s">
        <v>167</v>
      </c>
      <c r="B114" s="176">
        <f>'[9]СП-1(н.о.)'!B116</f>
        <v>100307</v>
      </c>
      <c r="C114" s="290" t="str">
        <f>'[7]13'!C114</f>
        <v>240</v>
      </c>
      <c r="D114" s="290" t="str">
        <f>'[7]13'!D114</f>
        <v>269,35</v>
      </c>
      <c r="E114" s="290" t="str">
        <f>'[7]13'!E114</f>
        <v>150,55</v>
      </c>
      <c r="F114" s="290" t="str">
        <f>'[7]13'!F114</f>
        <v>0</v>
      </c>
      <c r="G114" s="290" t="str">
        <f>'[7]13'!G114</f>
        <v>0,00</v>
      </c>
      <c r="H114" s="290" t="str">
        <f>'[7]13'!H114</f>
        <v>0</v>
      </c>
      <c r="I114" s="290" t="str">
        <f>'[7]13'!I114</f>
        <v>0,00</v>
      </c>
    </row>
    <row r="115" spans="1:9" ht="15">
      <c r="A115" s="97" t="s">
        <v>177</v>
      </c>
      <c r="B115" s="176">
        <f>'[9]СП-1(н.о.)'!B117</f>
        <v>100308</v>
      </c>
      <c r="C115" s="290" t="str">
        <f>'[7]13'!C115</f>
        <v>7</v>
      </c>
      <c r="D115" s="290" t="str">
        <f>'[7]13'!D115</f>
        <v>88,00</v>
      </c>
      <c r="E115" s="290" t="str">
        <f>'[7]13'!E115</f>
        <v>80,00</v>
      </c>
      <c r="F115" s="290" t="str">
        <f>'[7]13'!F115</f>
        <v>0</v>
      </c>
      <c r="G115" s="290" t="str">
        <f>'[7]13'!G115</f>
        <v>0,00</v>
      </c>
      <c r="H115" s="290" t="str">
        <f>'[7]13'!H115</f>
        <v>0</v>
      </c>
      <c r="I115" s="290" t="str">
        <f>'[7]13'!I115</f>
        <v>0,00</v>
      </c>
    </row>
    <row r="116" spans="1:9" ht="38.25">
      <c r="A116" s="97" t="s">
        <v>178</v>
      </c>
      <c r="B116" s="176">
        <f>'[9]СП-1(н.о.)'!B118</f>
        <v>1004</v>
      </c>
      <c r="C116" s="290" t="str">
        <f>'[7]13'!C116</f>
        <v>0</v>
      </c>
      <c r="D116" s="290" t="str">
        <f>'[7]13'!D116</f>
        <v>0,00</v>
      </c>
      <c r="E116" s="290" t="str">
        <f>'[7]13'!E116</f>
        <v>0,00</v>
      </c>
      <c r="F116" s="290" t="str">
        <f>'[7]13'!F116</f>
        <v>0</v>
      </c>
      <c r="G116" s="290" t="str">
        <f>'[7]13'!G116</f>
        <v>0,00</v>
      </c>
      <c r="H116" s="290" t="str">
        <f>'[7]13'!H116</f>
        <v>0</v>
      </c>
      <c r="I116" s="290" t="str">
        <f>'[7]13'!I116</f>
        <v>0,00</v>
      </c>
    </row>
    <row r="117" spans="1:9" ht="25.5">
      <c r="A117" s="97" t="s">
        <v>179</v>
      </c>
      <c r="B117" s="176">
        <f>'[9]СП-1(н.о.)'!B119</f>
        <v>1005</v>
      </c>
      <c r="C117" s="290" t="str">
        <f>'[7]13'!C117</f>
        <v>1.800</v>
      </c>
      <c r="D117" s="290" t="str">
        <f>'[7]13'!D117</f>
        <v>44.240,47</v>
      </c>
      <c r="E117" s="290" t="str">
        <f>'[7]13'!E117</f>
        <v>40.610,55</v>
      </c>
      <c r="F117" s="290" t="str">
        <f>'[7]13'!F117</f>
        <v>77</v>
      </c>
      <c r="G117" s="290" t="str">
        <f>'[7]13'!G117</f>
        <v>18.803,06</v>
      </c>
      <c r="H117" s="290" t="str">
        <f>'[7]13'!H117</f>
        <v>121</v>
      </c>
      <c r="I117" s="290" t="str">
        <f>'[7]13'!I117</f>
        <v>43.396,18</v>
      </c>
    </row>
    <row r="118" spans="1:9" ht="25.5">
      <c r="A118" s="97" t="s">
        <v>180</v>
      </c>
      <c r="B118" s="176">
        <f>'[9]СП-1(н.о.)'!B120</f>
        <v>1099</v>
      </c>
      <c r="C118" s="290" t="str">
        <f>'[7]13'!C118</f>
        <v>0</v>
      </c>
      <c r="D118" s="290" t="str">
        <f>'[7]13'!D118</f>
        <v>0,00</v>
      </c>
      <c r="E118" s="290" t="str">
        <f>'[7]13'!E118</f>
        <v>0,00</v>
      </c>
      <c r="F118" s="290" t="str">
        <f>'[7]13'!F118</f>
        <v>0</v>
      </c>
      <c r="G118" s="290" t="str">
        <f>'[7]13'!G118</f>
        <v>0,00</v>
      </c>
      <c r="H118" s="290" t="str">
        <f>'[7]13'!H118</f>
        <v>0</v>
      </c>
      <c r="I118" s="290" t="str">
        <f>'[7]13'!I118</f>
        <v>0,00</v>
      </c>
    </row>
    <row r="119" spans="1:9" ht="25.5">
      <c r="A119" s="96" t="s">
        <v>258</v>
      </c>
      <c r="B119" s="175">
        <f>'[9]СП-1(н.о.)'!B121</f>
        <v>11</v>
      </c>
      <c r="C119" s="289" t="str">
        <f>'[7]13'!C119</f>
        <v>29</v>
      </c>
      <c r="D119" s="289" t="str">
        <f>'[7]13'!D119</f>
        <v>6.226</v>
      </c>
      <c r="E119" s="289" t="str">
        <f>'[7]13'!E119</f>
        <v>4.431</v>
      </c>
      <c r="F119" s="289" t="str">
        <f>'[7]13'!F119</f>
        <v>0</v>
      </c>
      <c r="G119" s="289" t="str">
        <f>'[7]13'!G119</f>
        <v>119</v>
      </c>
      <c r="H119" s="289" t="str">
        <f>'[7]13'!H119</f>
        <v>4</v>
      </c>
      <c r="I119" s="289" t="str">
        <f>'[7]13'!I119</f>
        <v>13.708</v>
      </c>
    </row>
    <row r="120" spans="1:9" ht="38.25">
      <c r="A120" s="97" t="s">
        <v>181</v>
      </c>
      <c r="B120" s="176">
        <f>'[9]СП-1(н.о.)'!B122</f>
        <v>1101</v>
      </c>
      <c r="C120" s="290" t="str">
        <f>'[7]13'!C120</f>
        <v>29</v>
      </c>
      <c r="D120" s="290" t="str">
        <f>'[7]13'!D120</f>
        <v>6.226,00</v>
      </c>
      <c r="E120" s="290" t="str">
        <f>'[7]13'!E120</f>
        <v>4.431,00</v>
      </c>
      <c r="F120" s="290" t="str">
        <f>'[7]13'!F120</f>
        <v>0</v>
      </c>
      <c r="G120" s="290" t="str">
        <f>'[7]13'!G120</f>
        <v>119,00</v>
      </c>
      <c r="H120" s="290" t="str">
        <f>'[7]13'!H120</f>
        <v>4</v>
      </c>
      <c r="I120" s="290" t="str">
        <f>'[7]13'!I120</f>
        <v>13.708,00</v>
      </c>
    </row>
    <row r="121" spans="1:9" ht="38.25">
      <c r="A121" s="97" t="s">
        <v>182</v>
      </c>
      <c r="B121" s="176">
        <f>'[9]СП-1(н.о.)'!B123</f>
        <v>1102</v>
      </c>
      <c r="C121" s="290" t="str">
        <f>'[7]13'!C121</f>
        <v>0</v>
      </c>
      <c r="D121" s="290" t="str">
        <f>'[7]13'!D121</f>
        <v>0,00</v>
      </c>
      <c r="E121" s="290" t="str">
        <f>'[7]13'!E121</f>
        <v>0,00</v>
      </c>
      <c r="F121" s="290" t="str">
        <f>'[7]13'!F121</f>
        <v>0</v>
      </c>
      <c r="G121" s="290" t="str">
        <f>'[7]13'!G121</f>
        <v>0,00</v>
      </c>
      <c r="H121" s="290" t="str">
        <f>'[7]13'!H121</f>
        <v>0</v>
      </c>
      <c r="I121" s="290" t="str">
        <f>'[7]13'!I121</f>
        <v>0,00</v>
      </c>
    </row>
    <row r="122" spans="1:9" ht="25.5">
      <c r="A122" s="97" t="s">
        <v>183</v>
      </c>
      <c r="B122" s="176">
        <f>'[9]СП-1(н.о.)'!B124</f>
        <v>1199</v>
      </c>
      <c r="C122" s="290" t="str">
        <f>'[7]13'!C122</f>
        <v>0</v>
      </c>
      <c r="D122" s="290" t="str">
        <f>'[7]13'!D122</f>
        <v>0,00</v>
      </c>
      <c r="E122" s="290" t="str">
        <f>'[7]13'!E122</f>
        <v>0,00</v>
      </c>
      <c r="F122" s="290" t="str">
        <f>'[7]13'!F122</f>
        <v>0</v>
      </c>
      <c r="G122" s="290" t="str">
        <f>'[7]13'!G122</f>
        <v>0,00</v>
      </c>
      <c r="H122" s="290" t="str">
        <f>'[7]13'!H122</f>
        <v>0</v>
      </c>
      <c r="I122" s="290" t="str">
        <f>'[7]13'!I122</f>
        <v>0,00</v>
      </c>
    </row>
    <row r="123" spans="1:9" ht="25.5">
      <c r="A123" s="96" t="s">
        <v>184</v>
      </c>
      <c r="B123" s="175">
        <f>'[9]СП-1(н.о.)'!B125</f>
        <v>12</v>
      </c>
      <c r="C123" s="290" t="str">
        <f>'[7]13'!C123</f>
        <v>275</v>
      </c>
      <c r="D123" s="290" t="str">
        <f>'[7]13'!D123</f>
        <v>990</v>
      </c>
      <c r="E123" s="290" t="str">
        <f>'[7]13'!E123</f>
        <v>1.040</v>
      </c>
      <c r="F123" s="290" t="str">
        <f>'[7]13'!F123</f>
        <v>0</v>
      </c>
      <c r="G123" s="290" t="str">
        <f>'[7]13'!G123</f>
        <v>0</v>
      </c>
      <c r="H123" s="290" t="str">
        <f>'[7]13'!H123</f>
        <v>0</v>
      </c>
      <c r="I123" s="290" t="str">
        <f>'[7]13'!I123</f>
        <v>0</v>
      </c>
    </row>
    <row r="124" spans="1:9" ht="38.25">
      <c r="A124" s="97" t="s">
        <v>185</v>
      </c>
      <c r="B124" s="176">
        <f>'[9]СП-1(н.о.)'!B126</f>
        <v>1201</v>
      </c>
      <c r="C124" s="290" t="str">
        <f>'[7]13'!C124</f>
        <v>275</v>
      </c>
      <c r="D124" s="290" t="str">
        <f>'[7]13'!D124</f>
        <v>989,84</v>
      </c>
      <c r="E124" s="290" t="str">
        <f>'[7]13'!E124</f>
        <v>1.040,20</v>
      </c>
      <c r="F124" s="290" t="str">
        <f>'[7]13'!F124</f>
        <v>0</v>
      </c>
      <c r="G124" s="290" t="str">
        <f>'[7]13'!G124</f>
        <v>0,00</v>
      </c>
      <c r="H124" s="290" t="str">
        <f>'[7]13'!H124</f>
        <v>0</v>
      </c>
      <c r="I124" s="290" t="str">
        <f>'[7]13'!I124</f>
        <v>0,00</v>
      </c>
    </row>
    <row r="125" spans="1:9" ht="38.25">
      <c r="A125" s="97" t="s">
        <v>186</v>
      </c>
      <c r="B125" s="176">
        <f>'[9]СП-1(н.о.)'!B127</f>
        <v>1202</v>
      </c>
      <c r="C125" s="290" t="str">
        <f>'[7]13'!C125</f>
        <v>0</v>
      </c>
      <c r="D125" s="290" t="str">
        <f>'[7]13'!D125</f>
        <v>0,00</v>
      </c>
      <c r="E125" s="290" t="str">
        <f>'[7]13'!E125</f>
        <v>0,00</v>
      </c>
      <c r="F125" s="290" t="str">
        <f>'[7]13'!F125</f>
        <v>0</v>
      </c>
      <c r="G125" s="290" t="str">
        <f>'[7]13'!G125</f>
        <v>0,00</v>
      </c>
      <c r="H125" s="290" t="str">
        <f>'[7]13'!H125</f>
        <v>0</v>
      </c>
      <c r="I125" s="290" t="str">
        <f>'[7]13'!I125</f>
        <v>0,00</v>
      </c>
    </row>
    <row r="126" spans="1:9" ht="25.5">
      <c r="A126" s="97" t="s">
        <v>187</v>
      </c>
      <c r="B126" s="176">
        <f>'[9]СП-1(н.о.)'!B128</f>
        <v>1299</v>
      </c>
      <c r="C126" s="290" t="str">
        <f>'[7]13'!C126</f>
        <v>0</v>
      </c>
      <c r="D126" s="290" t="str">
        <f>'[7]13'!D126</f>
        <v>0,00</v>
      </c>
      <c r="E126" s="290" t="str">
        <f>'[7]13'!E126</f>
        <v>0,00</v>
      </c>
      <c r="F126" s="290" t="str">
        <f>'[7]13'!F126</f>
        <v>0</v>
      </c>
      <c r="G126" s="290" t="str">
        <f>'[7]13'!G126</f>
        <v>0,00</v>
      </c>
      <c r="H126" s="290" t="str">
        <f>'[7]13'!H126</f>
        <v>0</v>
      </c>
      <c r="I126" s="290" t="str">
        <f>'[7]13'!I126</f>
        <v>0,00</v>
      </c>
    </row>
    <row r="127" spans="1:9" ht="15">
      <c r="A127" s="96" t="s">
        <v>188</v>
      </c>
      <c r="B127" s="175">
        <f>'[9]СП-1(н.о.)'!B129</f>
        <v>13</v>
      </c>
      <c r="C127" s="289" t="str">
        <f>'[7]13'!C127</f>
        <v>21.114</v>
      </c>
      <c r="D127" s="289" t="str">
        <f>'[7]13'!D127</f>
        <v>130.184</v>
      </c>
      <c r="E127" s="289" t="str">
        <f>'[7]13'!E127</f>
        <v>113.781</v>
      </c>
      <c r="F127" s="289" t="str">
        <f>'[7]13'!F127</f>
        <v>134</v>
      </c>
      <c r="G127" s="289" t="str">
        <f>'[7]13'!G127</f>
        <v>15.441</v>
      </c>
      <c r="H127" s="289" t="str">
        <f>'[7]13'!H127</f>
        <v>155</v>
      </c>
      <c r="I127" s="289" t="str">
        <f>'[7]13'!I127</f>
        <v>54.240</v>
      </c>
    </row>
    <row r="128" spans="1:9" ht="25.5">
      <c r="A128" s="97" t="s">
        <v>189</v>
      </c>
      <c r="B128" s="176">
        <f>'[9]СП-1(н.о.)'!B130</f>
        <v>1301</v>
      </c>
      <c r="C128" s="290" t="str">
        <f>'[7]13'!C128</f>
        <v>89</v>
      </c>
      <c r="D128" s="290" t="str">
        <f>'[7]13'!D128</f>
        <v>2.460,49</v>
      </c>
      <c r="E128" s="290" t="str">
        <f>'[7]13'!E128</f>
        <v>2.422,19</v>
      </c>
      <c r="F128" s="290" t="str">
        <f>'[7]13'!F128</f>
        <v>3</v>
      </c>
      <c r="G128" s="290" t="str">
        <f>'[7]13'!G128</f>
        <v>146,00</v>
      </c>
      <c r="H128" s="290" t="str">
        <f>'[7]13'!H128</f>
        <v>4</v>
      </c>
      <c r="I128" s="290" t="str">
        <f>'[7]13'!I128</f>
        <v>757,00</v>
      </c>
    </row>
    <row r="129" spans="1:9" ht="15">
      <c r="A129" s="97" t="s">
        <v>190</v>
      </c>
      <c r="B129" s="176">
        <f>'[9]СП-1(н.о.)'!B131</f>
        <v>1302</v>
      </c>
      <c r="C129" s="290" t="str">
        <f>'[7]13'!C129</f>
        <v>14.704</v>
      </c>
      <c r="D129" s="290" t="str">
        <f>'[7]13'!D129</f>
        <v>4.039,21</v>
      </c>
      <c r="E129" s="290" t="str">
        <f>'[7]13'!E129</f>
        <v>4.194,33</v>
      </c>
      <c r="F129" s="290" t="str">
        <f>'[7]13'!F129</f>
        <v>35</v>
      </c>
      <c r="G129" s="290" t="str">
        <f>'[7]13'!G129</f>
        <v>211,92</v>
      </c>
      <c r="H129" s="290" t="str">
        <f>'[7]13'!H129</f>
        <v>8</v>
      </c>
      <c r="I129" s="290" t="str">
        <f>'[7]13'!I129</f>
        <v>70,00</v>
      </c>
    </row>
    <row r="130" spans="1:9" ht="15">
      <c r="A130" s="97" t="s">
        <v>191</v>
      </c>
      <c r="B130" s="176">
        <f>'[9]СП-1(н.о.)'!B132</f>
        <v>1303</v>
      </c>
      <c r="C130" s="290" t="str">
        <f>'[7]13'!C130</f>
        <v>0</v>
      </c>
      <c r="D130" s="290" t="str">
        <f>'[7]13'!D130</f>
        <v>0,00</v>
      </c>
      <c r="E130" s="290" t="str">
        <f>'[7]13'!E130</f>
        <v>0,00</v>
      </c>
      <c r="F130" s="290" t="str">
        <f>'[7]13'!F130</f>
        <v>0</v>
      </c>
      <c r="G130" s="290" t="str">
        <f>'[7]13'!G130</f>
        <v>0,00</v>
      </c>
      <c r="H130" s="290" t="str">
        <f>'[7]13'!H130</f>
        <v>0</v>
      </c>
      <c r="I130" s="290" t="str">
        <f>'[7]13'!I130</f>
        <v>0,00</v>
      </c>
    </row>
    <row r="131" spans="1:9" ht="15">
      <c r="A131" s="97" t="s">
        <v>192</v>
      </c>
      <c r="B131" s="176">
        <f>'[9]СП-1(н.о.)'!B133</f>
        <v>1304</v>
      </c>
      <c r="C131" s="290" t="str">
        <f>'[7]13'!C131</f>
        <v>0</v>
      </c>
      <c r="D131" s="290" t="str">
        <f>'[7]13'!D131</f>
        <v>0,00</v>
      </c>
      <c r="E131" s="290" t="str">
        <f>'[7]13'!E131</f>
        <v>0,00</v>
      </c>
      <c r="F131" s="290" t="str">
        <f>'[7]13'!F131</f>
        <v>0</v>
      </c>
      <c r="G131" s="290" t="str">
        <f>'[7]13'!G131</f>
        <v>0,00</v>
      </c>
      <c r="H131" s="290" t="str">
        <f>'[7]13'!H131</f>
        <v>0</v>
      </c>
      <c r="I131" s="290" t="str">
        <f>'[7]13'!I131</f>
        <v>0,00</v>
      </c>
    </row>
    <row r="132" spans="1:9" ht="25.5">
      <c r="A132" s="97" t="s">
        <v>193</v>
      </c>
      <c r="B132" s="176">
        <f>'[9]СП-1(н.о.)'!B134</f>
        <v>1305</v>
      </c>
      <c r="C132" s="290" t="str">
        <f>'[7]13'!C132</f>
        <v>46</v>
      </c>
      <c r="D132" s="290" t="str">
        <f>'[7]13'!D132</f>
        <v>6.704,00</v>
      </c>
      <c r="E132" s="290" t="str">
        <f>'[7]13'!E132</f>
        <v>5.865,00</v>
      </c>
      <c r="F132" s="290" t="str">
        <f>'[7]13'!F132</f>
        <v>0</v>
      </c>
      <c r="G132" s="290" t="str">
        <f>'[7]13'!G132</f>
        <v>0,00</v>
      </c>
      <c r="H132" s="290" t="str">
        <f>'[7]13'!H132</f>
        <v>0</v>
      </c>
      <c r="I132" s="290" t="str">
        <f>'[7]13'!I132</f>
        <v>0,00</v>
      </c>
    </row>
    <row r="133" spans="1:9" ht="15">
      <c r="A133" s="97" t="s">
        <v>194</v>
      </c>
      <c r="B133" s="176">
        <f>'[9]СП-1(н.о.)'!B135</f>
        <v>1306</v>
      </c>
      <c r="C133" s="290" t="str">
        <f>'[7]13'!C133</f>
        <v>1.323</v>
      </c>
      <c r="D133" s="290" t="str">
        <f>'[7]13'!D133</f>
        <v>73.267,77</v>
      </c>
      <c r="E133" s="290" t="str">
        <f>'[7]13'!E133</f>
        <v>59.752,92</v>
      </c>
      <c r="F133" s="290" t="str">
        <f>'[7]13'!F133</f>
        <v>65</v>
      </c>
      <c r="G133" s="290" t="str">
        <f>'[7]13'!G133</f>
        <v>8.273,99</v>
      </c>
      <c r="H133" s="290" t="str">
        <f>'[7]13'!H133</f>
        <v>78</v>
      </c>
      <c r="I133" s="290" t="str">
        <f>'[7]13'!I133</f>
        <v>26.163,35</v>
      </c>
    </row>
    <row r="134" spans="1:9" ht="15">
      <c r="A134" s="97" t="s">
        <v>195</v>
      </c>
      <c r="B134" s="176">
        <f>'[9]СП-1(н.о.)'!B136</f>
        <v>1307</v>
      </c>
      <c r="C134" s="290" t="str">
        <f>'[7]13'!C134</f>
        <v>138</v>
      </c>
      <c r="D134" s="290" t="str">
        <f>'[7]13'!D134</f>
        <v>1.181,20</v>
      </c>
      <c r="E134" s="290" t="str">
        <f>'[7]13'!E134</f>
        <v>1.075,22</v>
      </c>
      <c r="F134" s="290" t="str">
        <f>'[7]13'!F134</f>
        <v>0</v>
      </c>
      <c r="G134" s="290" t="str">
        <f>'[7]13'!G134</f>
        <v>0,00</v>
      </c>
      <c r="H134" s="290" t="str">
        <f>'[7]13'!H134</f>
        <v>0</v>
      </c>
      <c r="I134" s="290" t="str">
        <f>'[7]13'!I134</f>
        <v>0,00</v>
      </c>
    </row>
    <row r="135" spans="1:9" ht="15">
      <c r="A135" s="97" t="s">
        <v>196</v>
      </c>
      <c r="B135" s="176">
        <f>'[9]СП-1(н.о.)'!B137</f>
        <v>1308</v>
      </c>
      <c r="C135" s="290" t="str">
        <f>'[7]13'!C135</f>
        <v>421</v>
      </c>
      <c r="D135" s="290" t="str">
        <f>'[7]13'!D135</f>
        <v>2.554,36</v>
      </c>
      <c r="E135" s="290" t="str">
        <f>'[7]13'!E135</f>
        <v>2.661,39</v>
      </c>
      <c r="F135" s="290" t="str">
        <f>'[7]13'!F135</f>
        <v>1</v>
      </c>
      <c r="G135" s="290" t="str">
        <f>'[7]13'!G135</f>
        <v>84,00</v>
      </c>
      <c r="H135" s="290" t="str">
        <f>'[7]13'!H135</f>
        <v>2</v>
      </c>
      <c r="I135" s="290" t="str">
        <f>'[7]13'!I135</f>
        <v>277,00</v>
      </c>
    </row>
    <row r="136" spans="1:9" ht="15">
      <c r="A136" s="97" t="s">
        <v>197</v>
      </c>
      <c r="B136" s="176">
        <f>'[9]СП-1(н.о.)'!B138</f>
        <v>1309</v>
      </c>
      <c r="C136" s="290" t="str">
        <f>'[7]13'!C136</f>
        <v>115</v>
      </c>
      <c r="D136" s="290" t="str">
        <f>'[7]13'!D136</f>
        <v>1.693,81</v>
      </c>
      <c r="E136" s="290" t="str">
        <f>'[7]13'!E136</f>
        <v>1.518,13</v>
      </c>
      <c r="F136" s="290" t="str">
        <f>'[7]13'!F136</f>
        <v>0</v>
      </c>
      <c r="G136" s="290" t="str">
        <f>'[7]13'!G136</f>
        <v>0,00</v>
      </c>
      <c r="H136" s="290" t="str">
        <f>'[7]13'!H136</f>
        <v>1</v>
      </c>
      <c r="I136" s="290" t="str">
        <f>'[7]13'!I136</f>
        <v>20,00</v>
      </c>
    </row>
    <row r="137" spans="1:9" ht="15">
      <c r="A137" s="97" t="s">
        <v>198</v>
      </c>
      <c r="B137" s="176">
        <f>'[9]СП-1(н.о.)'!B139</f>
        <v>1310</v>
      </c>
      <c r="C137" s="290" t="str">
        <f>'[7]13'!C137</f>
        <v>74</v>
      </c>
      <c r="D137" s="290" t="str">
        <f>'[7]13'!D137</f>
        <v>920,74</v>
      </c>
      <c r="E137" s="290" t="str">
        <f>'[7]13'!E137</f>
        <v>831,52</v>
      </c>
      <c r="F137" s="290" t="str">
        <f>'[7]13'!F137</f>
        <v>0</v>
      </c>
      <c r="G137" s="290" t="str">
        <f>'[7]13'!G137</f>
        <v>0,00</v>
      </c>
      <c r="H137" s="290" t="str">
        <f>'[7]13'!H137</f>
        <v>0</v>
      </c>
      <c r="I137" s="290" t="str">
        <f>'[7]13'!I137</f>
        <v>0,00</v>
      </c>
    </row>
    <row r="138" spans="1:9" ht="25.5">
      <c r="A138" s="97" t="s">
        <v>199</v>
      </c>
      <c r="B138" s="176">
        <f>'[9]СП-1(н.о.)'!B140</f>
        <v>1311</v>
      </c>
      <c r="C138" s="290" t="str">
        <f>'[7]13'!C138</f>
        <v>20</v>
      </c>
      <c r="D138" s="290" t="str">
        <f>'[7]13'!D138</f>
        <v>864,00</v>
      </c>
      <c r="E138" s="290" t="str">
        <f>'[7]13'!E138</f>
        <v>777,00</v>
      </c>
      <c r="F138" s="290" t="str">
        <f>'[7]13'!F138</f>
        <v>0</v>
      </c>
      <c r="G138" s="290" t="str">
        <f>'[7]13'!G138</f>
        <v>0,00</v>
      </c>
      <c r="H138" s="290" t="str">
        <f>'[7]13'!H138</f>
        <v>0</v>
      </c>
      <c r="I138" s="290" t="str">
        <f>'[7]13'!I138</f>
        <v>0,00</v>
      </c>
    </row>
    <row r="139" spans="1:9" ht="25.5">
      <c r="A139" s="97" t="s">
        <v>200</v>
      </c>
      <c r="B139" s="176">
        <f>'[9]СП-1(н.о.)'!B141</f>
        <v>1312</v>
      </c>
      <c r="C139" s="290" t="str">
        <f>'[7]13'!C139</f>
        <v>51</v>
      </c>
      <c r="D139" s="290" t="str">
        <f>'[7]13'!D139</f>
        <v>622,08</v>
      </c>
      <c r="E139" s="290" t="str">
        <f>'[7]13'!E139</f>
        <v>615,39</v>
      </c>
      <c r="F139" s="290" t="str">
        <f>'[7]13'!F139</f>
        <v>0</v>
      </c>
      <c r="G139" s="290" t="str">
        <f>'[7]13'!G139</f>
        <v>8,00</v>
      </c>
      <c r="H139" s="290" t="str">
        <f>'[7]13'!H139</f>
        <v>1</v>
      </c>
      <c r="I139" s="290" t="str">
        <f>'[7]13'!I139</f>
        <v>950,00</v>
      </c>
    </row>
    <row r="140" spans="1:9" ht="25.5">
      <c r="A140" s="97" t="s">
        <v>201</v>
      </c>
      <c r="B140" s="176">
        <f>'[9]СП-1(н.о.)'!B142</f>
        <v>1313</v>
      </c>
      <c r="C140" s="290" t="str">
        <f>'[7]13'!C140</f>
        <v>0</v>
      </c>
      <c r="D140" s="290" t="str">
        <f>'[7]13'!D140</f>
        <v>0,00</v>
      </c>
      <c r="E140" s="290" t="str">
        <f>'[7]13'!E140</f>
        <v>0,00</v>
      </c>
      <c r="F140" s="290" t="str">
        <f>'[7]13'!F140</f>
        <v>0</v>
      </c>
      <c r="G140" s="290" t="str">
        <f>'[7]13'!G140</f>
        <v>0,00</v>
      </c>
      <c r="H140" s="290" t="str">
        <f>'[7]13'!H140</f>
        <v>0</v>
      </c>
      <c r="I140" s="290" t="str">
        <f>'[7]13'!I140</f>
        <v>0,00</v>
      </c>
    </row>
    <row r="141" spans="1:9" ht="25.5">
      <c r="A141" s="97" t="s">
        <v>202</v>
      </c>
      <c r="B141" s="176">
        <f>'[9]СП-1(н.о.)'!B143</f>
        <v>1314</v>
      </c>
      <c r="C141" s="290" t="str">
        <f>'[7]13'!C141</f>
        <v>7</v>
      </c>
      <c r="D141" s="290" t="str">
        <f>'[7]13'!D141</f>
        <v>701,00</v>
      </c>
      <c r="E141" s="290" t="str">
        <f>'[7]13'!E141</f>
        <v>385,00</v>
      </c>
      <c r="F141" s="290" t="str">
        <f>'[7]13'!F141</f>
        <v>0</v>
      </c>
      <c r="G141" s="290" t="str">
        <f>'[7]13'!G141</f>
        <v>0,00</v>
      </c>
      <c r="H141" s="290" t="str">
        <f>'[7]13'!H141</f>
        <v>1</v>
      </c>
      <c r="I141" s="290" t="str">
        <f>'[7]13'!I141</f>
        <v>850,00</v>
      </c>
    </row>
    <row r="142" spans="1:9" ht="15">
      <c r="A142" s="97" t="s">
        <v>203</v>
      </c>
      <c r="B142" s="176">
        <f>'[9]СП-1(н.о.)'!B144</f>
        <v>1315</v>
      </c>
      <c r="C142" s="290" t="str">
        <f>'[7]13'!C142</f>
        <v>0</v>
      </c>
      <c r="D142" s="290" t="str">
        <f>'[7]13'!D142</f>
        <v>0,00</v>
      </c>
      <c r="E142" s="290" t="str">
        <f>'[7]13'!E142</f>
        <v>0,00</v>
      </c>
      <c r="F142" s="290" t="str">
        <f>'[7]13'!F142</f>
        <v>0</v>
      </c>
      <c r="G142" s="290" t="str">
        <f>'[7]13'!G142</f>
        <v>0,00</v>
      </c>
      <c r="H142" s="290" t="str">
        <f>'[7]13'!H142</f>
        <v>0</v>
      </c>
      <c r="I142" s="290" t="str">
        <f>'[7]13'!I142</f>
        <v>0,00</v>
      </c>
    </row>
    <row r="143" spans="1:9" ht="25.5">
      <c r="A143" s="97" t="s">
        <v>204</v>
      </c>
      <c r="B143" s="176">
        <f>'[9]СП-1(н.о.)'!B145</f>
        <v>1316</v>
      </c>
      <c r="C143" s="290" t="str">
        <f>'[7]13'!C143</f>
        <v>0</v>
      </c>
      <c r="D143" s="290" t="str">
        <f>'[7]13'!D143</f>
        <v>0,00</v>
      </c>
      <c r="E143" s="290" t="str">
        <f>'[7]13'!E143</f>
        <v>1,00</v>
      </c>
      <c r="F143" s="290" t="str">
        <f>'[7]13'!F143</f>
        <v>0</v>
      </c>
      <c r="G143" s="290" t="str">
        <f>'[7]13'!G143</f>
        <v>0,00</v>
      </c>
      <c r="H143" s="290" t="str">
        <f>'[7]13'!H143</f>
        <v>0</v>
      </c>
      <c r="I143" s="290" t="str">
        <f>'[7]13'!I143</f>
        <v>0,00</v>
      </c>
    </row>
    <row r="144" spans="1:9" ht="25.5">
      <c r="A144" s="97" t="s">
        <v>205</v>
      </c>
      <c r="B144" s="176">
        <f>'[9]СП-1(н.о.)'!B146</f>
        <v>1317</v>
      </c>
      <c r="C144" s="290" t="str">
        <f>'[7]13'!C144</f>
        <v>2.252</v>
      </c>
      <c r="D144" s="290" t="str">
        <f>'[7]13'!D144</f>
        <v>7.541,59</v>
      </c>
      <c r="E144" s="290" t="str">
        <f>'[7]13'!E144</f>
        <v>7.319,55</v>
      </c>
      <c r="F144" s="290" t="str">
        <f>'[7]13'!F144</f>
        <v>1</v>
      </c>
      <c r="G144" s="290" t="str">
        <f>'[7]13'!G144</f>
        <v>3,00</v>
      </c>
      <c r="H144" s="290" t="str">
        <f>'[7]13'!H144</f>
        <v>8</v>
      </c>
      <c r="I144" s="290" t="str">
        <f>'[7]13'!I144</f>
        <v>8.693,00</v>
      </c>
    </row>
    <row r="145" spans="1:9" ht="25.5">
      <c r="A145" s="97" t="s">
        <v>206</v>
      </c>
      <c r="B145" s="176">
        <f>'[9]СП-1(н.о.)'!B147</f>
        <v>1318</v>
      </c>
      <c r="C145" s="290" t="str">
        <f>'[7]13'!C145</f>
        <v>97</v>
      </c>
      <c r="D145" s="290" t="str">
        <f>'[7]13'!D145</f>
        <v>2.079,49</v>
      </c>
      <c r="E145" s="290" t="str">
        <f>'[7]13'!E145</f>
        <v>2.073,84</v>
      </c>
      <c r="F145" s="290" t="str">
        <f>'[7]13'!F145</f>
        <v>1</v>
      </c>
      <c r="G145" s="290" t="str">
        <f>'[7]13'!G145</f>
        <v>19,10</v>
      </c>
      <c r="H145" s="290" t="str">
        <f>'[7]13'!H145</f>
        <v>10</v>
      </c>
      <c r="I145" s="290" t="str">
        <f>'[7]13'!I145</f>
        <v>622,00</v>
      </c>
    </row>
    <row r="146" spans="1:9" ht="15">
      <c r="A146" s="97" t="s">
        <v>207</v>
      </c>
      <c r="B146" s="176">
        <f>'[9]СП-1(н.о.)'!B148</f>
        <v>1388</v>
      </c>
      <c r="C146" s="290" t="str">
        <f>'[7]13'!C146</f>
        <v>1.062</v>
      </c>
      <c r="D146" s="290" t="str">
        <f>'[7]13'!D146</f>
        <v>11.608,00</v>
      </c>
      <c r="E146" s="290" t="str">
        <f>'[7]13'!E146</f>
        <v>11.325,00</v>
      </c>
      <c r="F146" s="290" t="str">
        <f>'[7]13'!F146</f>
        <v>3</v>
      </c>
      <c r="G146" s="290" t="str">
        <f>'[7]13'!G146</f>
        <v>511,00</v>
      </c>
      <c r="H146" s="290" t="str">
        <f>'[7]13'!H146</f>
        <v>11</v>
      </c>
      <c r="I146" s="290" t="str">
        <f>'[7]13'!I146</f>
        <v>5.003,00</v>
      </c>
    </row>
    <row r="147" spans="1:9" ht="15">
      <c r="A147" s="97" t="s">
        <v>208</v>
      </c>
      <c r="B147" s="176">
        <f>'[9]СП-1(н.о.)'!B149</f>
        <v>1399</v>
      </c>
      <c r="C147" s="290" t="str">
        <f>'[7]13'!C147</f>
        <v>715</v>
      </c>
      <c r="D147" s="290" t="str">
        <f>'[7]13'!D147</f>
        <v>13.945,76</v>
      </c>
      <c r="E147" s="290" t="str">
        <f>'[7]13'!E147</f>
        <v>12.963,93</v>
      </c>
      <c r="F147" s="290" t="str">
        <f>'[7]13'!F147</f>
        <v>25</v>
      </c>
      <c r="G147" s="290" t="str">
        <f>'[7]13'!G147</f>
        <v>6.184,00</v>
      </c>
      <c r="H147" s="290" t="str">
        <f>'[7]13'!H147</f>
        <v>31</v>
      </c>
      <c r="I147" s="290" t="str">
        <f>'[7]13'!I147</f>
        <v>10.835,00</v>
      </c>
    </row>
    <row r="148" spans="1:9" ht="15">
      <c r="A148" s="96" t="s">
        <v>209</v>
      </c>
      <c r="B148" s="175">
        <f>'[9]СП-1(н.о.)'!B150</f>
        <v>14</v>
      </c>
      <c r="C148" s="289" t="str">
        <f>'[7]13'!C148</f>
        <v>11</v>
      </c>
      <c r="D148" s="289" t="str">
        <f>'[7]13'!D148</f>
        <v>3.597</v>
      </c>
      <c r="E148" s="289" t="str">
        <f>'[7]13'!E148</f>
        <v>2.144</v>
      </c>
      <c r="F148" s="289" t="str">
        <f>'[7]13'!F148</f>
        <v>1</v>
      </c>
      <c r="G148" s="289" t="str">
        <f>'[7]13'!G148</f>
        <v>1.093</v>
      </c>
      <c r="H148" s="289" t="str">
        <f>'[7]13'!H148</f>
        <v>1</v>
      </c>
      <c r="I148" s="289" t="str">
        <f>'[7]13'!I148</f>
        <v>274</v>
      </c>
    </row>
    <row r="149" spans="1:9" ht="25.5">
      <c r="A149" s="97" t="s">
        <v>210</v>
      </c>
      <c r="B149" s="176">
        <f>'[9]СП-1(н.о.)'!B151</f>
        <v>1401</v>
      </c>
      <c r="C149" s="290" t="str">
        <f>'[7]13'!C149</f>
        <v>0</v>
      </c>
      <c r="D149" s="290" t="str">
        <f>'[7]13'!D149</f>
        <v>0,00</v>
      </c>
      <c r="E149" s="290" t="str">
        <f>'[7]13'!E149</f>
        <v>0,00</v>
      </c>
      <c r="F149" s="290" t="str">
        <f>'[7]13'!F149</f>
        <v>0</v>
      </c>
      <c r="G149" s="290" t="str">
        <f>'[7]13'!G149</f>
        <v>0,00</v>
      </c>
      <c r="H149" s="290" t="str">
        <f>'[7]13'!H149</f>
        <v>0</v>
      </c>
      <c r="I149" s="290" t="str">
        <f>'[7]13'!I149</f>
        <v>0,00</v>
      </c>
    </row>
    <row r="150" spans="1:9" ht="25.5">
      <c r="A150" s="97" t="s">
        <v>211</v>
      </c>
      <c r="B150" s="176">
        <f>'[9]СП-1(н.о.)'!B152</f>
        <v>1402</v>
      </c>
      <c r="C150" s="290" t="str">
        <f>'[7]13'!C150</f>
        <v>0</v>
      </c>
      <c r="D150" s="290" t="str">
        <f>'[7]13'!D150</f>
        <v>0,00</v>
      </c>
      <c r="E150" s="290" t="str">
        <f>'[7]13'!E150</f>
        <v>0,00</v>
      </c>
      <c r="F150" s="290" t="str">
        <f>'[7]13'!F150</f>
        <v>0</v>
      </c>
      <c r="G150" s="290" t="str">
        <f>'[7]13'!G150</f>
        <v>0,00</v>
      </c>
      <c r="H150" s="290" t="str">
        <f>'[7]13'!H150</f>
        <v>0</v>
      </c>
      <c r="I150" s="290" t="str">
        <f>'[7]13'!I150</f>
        <v>0,00</v>
      </c>
    </row>
    <row r="151" spans="1:9" ht="25.5">
      <c r="A151" s="97" t="s">
        <v>212</v>
      </c>
      <c r="B151" s="176">
        <f>'[9]СП-1(н.о.)'!B153</f>
        <v>1403</v>
      </c>
      <c r="C151" s="290" t="str">
        <f>'[7]13'!C151</f>
        <v>0</v>
      </c>
      <c r="D151" s="290" t="str">
        <f>'[7]13'!D151</f>
        <v>0,00</v>
      </c>
      <c r="E151" s="290" t="str">
        <f>'[7]13'!E151</f>
        <v>0,00</v>
      </c>
      <c r="F151" s="290" t="str">
        <f>'[7]13'!F151</f>
        <v>0</v>
      </c>
      <c r="G151" s="290" t="str">
        <f>'[7]13'!G151</f>
        <v>0,00</v>
      </c>
      <c r="H151" s="290" t="str">
        <f>'[7]13'!H151</f>
        <v>0</v>
      </c>
      <c r="I151" s="290" t="str">
        <f>'[7]13'!I151</f>
        <v>0,00</v>
      </c>
    </row>
    <row r="152" spans="1:9" ht="15">
      <c r="A152" s="97" t="s">
        <v>213</v>
      </c>
      <c r="B152" s="176">
        <f>'[9]СП-1(н.о.)'!B154</f>
        <v>1499</v>
      </c>
      <c r="C152" s="290" t="str">
        <f>'[7]13'!C152</f>
        <v>11</v>
      </c>
      <c r="D152" s="290" t="str">
        <f>'[7]13'!D152</f>
        <v>3.597,22</v>
      </c>
      <c r="E152" s="290" t="str">
        <f>'[7]13'!E152</f>
        <v>2.143,71</v>
      </c>
      <c r="F152" s="290" t="str">
        <f>'[7]13'!F152</f>
        <v>1</v>
      </c>
      <c r="G152" s="290" t="str">
        <f>'[7]13'!G152</f>
        <v>1.093,00</v>
      </c>
      <c r="H152" s="290" t="str">
        <f>'[7]13'!H152</f>
        <v>1</v>
      </c>
      <c r="I152" s="290" t="str">
        <f>'[7]13'!I152</f>
        <v>274,00</v>
      </c>
    </row>
    <row r="153" spans="1:9" ht="15">
      <c r="A153" s="96" t="s">
        <v>214</v>
      </c>
      <c r="B153" s="175">
        <f>'[9]СП-1(н.о.)'!B155</f>
        <v>15</v>
      </c>
      <c r="C153" s="289" t="str">
        <f>'[7]13'!C153</f>
        <v>2.996</v>
      </c>
      <c r="D153" s="289" t="str">
        <f>'[7]13'!D153</f>
        <v>3.452</v>
      </c>
      <c r="E153" s="289" t="str">
        <f>'[7]13'!E153</f>
        <v>7.757</v>
      </c>
      <c r="F153" s="289" t="str">
        <f>'[7]13'!F153</f>
        <v>0</v>
      </c>
      <c r="G153" s="289" t="str">
        <f>'[7]13'!G153</f>
        <v>0</v>
      </c>
      <c r="H153" s="289" t="str">
        <f>'[7]13'!H153</f>
        <v>3</v>
      </c>
      <c r="I153" s="289" t="str">
        <f>'[7]13'!I153</f>
        <v>706</v>
      </c>
    </row>
    <row r="154" spans="1:9" ht="15">
      <c r="A154" s="97" t="s">
        <v>215</v>
      </c>
      <c r="B154" s="176">
        <f>'[9]СП-1(н.о.)'!B156</f>
        <v>1501</v>
      </c>
      <c r="C154" s="290" t="str">
        <f>'[7]13'!C154</f>
        <v>64</v>
      </c>
      <c r="D154" s="290" t="str">
        <f>'[7]13'!D154</f>
        <v>614,06</v>
      </c>
      <c r="E154" s="290" t="str">
        <f>'[7]13'!E154</f>
        <v>141,27</v>
      </c>
      <c r="F154" s="290" t="str">
        <f>'[7]13'!F154</f>
        <v>0</v>
      </c>
      <c r="G154" s="290" t="str">
        <f>'[7]13'!G154</f>
        <v>0,00</v>
      </c>
      <c r="H154" s="290" t="str">
        <f>'[7]13'!H154</f>
        <v>3</v>
      </c>
      <c r="I154" s="290" t="str">
        <f>'[7]13'!I154</f>
        <v>706,00</v>
      </c>
    </row>
    <row r="155" spans="1:9" ht="15">
      <c r="A155" s="97" t="s">
        <v>216</v>
      </c>
      <c r="B155" s="176">
        <f>'[9]СП-1(н.о.)'!B157</f>
        <v>1599</v>
      </c>
      <c r="C155" s="290" t="str">
        <f>'[7]13'!C155</f>
        <v>2.932</v>
      </c>
      <c r="D155" s="290" t="str">
        <f>'[7]13'!D155</f>
        <v>2.837,61</v>
      </c>
      <c r="E155" s="290" t="str">
        <f>'[7]13'!E155</f>
        <v>7.615,85</v>
      </c>
      <c r="F155" s="290" t="str">
        <f>'[7]13'!F155</f>
        <v>0</v>
      </c>
      <c r="G155" s="290" t="str">
        <f>'[7]13'!G155</f>
        <v>0,00</v>
      </c>
      <c r="H155" s="290" t="str">
        <f>'[7]13'!H155</f>
        <v>0</v>
      </c>
      <c r="I155" s="290" t="str">
        <f>'[7]13'!I155</f>
        <v>0,00</v>
      </c>
    </row>
    <row r="156" spans="1:9" ht="15">
      <c r="A156" s="96" t="s">
        <v>217</v>
      </c>
      <c r="B156" s="175">
        <f>'[9]СП-1(н.о.)'!B158</f>
        <v>16</v>
      </c>
      <c r="C156" s="289" t="str">
        <f>'[7]13'!C156</f>
        <v>878</v>
      </c>
      <c r="D156" s="289" t="str">
        <f>'[7]13'!D156</f>
        <v>12.876</v>
      </c>
      <c r="E156" s="289" t="str">
        <f>'[7]13'!E156</f>
        <v>12.270</v>
      </c>
      <c r="F156" s="289" t="str">
        <f>'[7]13'!F156</f>
        <v>20</v>
      </c>
      <c r="G156" s="289" t="str">
        <f>'[7]13'!G156</f>
        <v>427</v>
      </c>
      <c r="H156" s="289" t="str">
        <f>'[7]13'!H156</f>
        <v>4</v>
      </c>
      <c r="I156" s="289" t="str">
        <f>'[7]13'!I156</f>
        <v>1.027</v>
      </c>
    </row>
    <row r="157" spans="1:9" ht="25.5">
      <c r="A157" s="97" t="s">
        <v>218</v>
      </c>
      <c r="B157" s="176">
        <f>'[9]СП-1(н.о.)'!B159</f>
        <v>1601</v>
      </c>
      <c r="C157" s="290" t="str">
        <f>'[7]13'!C157</f>
        <v>843</v>
      </c>
      <c r="D157" s="290" t="str">
        <f>'[7]13'!D157</f>
        <v>12.343,57</v>
      </c>
      <c r="E157" s="290" t="str">
        <f>'[7]13'!E157</f>
        <v>9.717,30</v>
      </c>
      <c r="F157" s="290" t="str">
        <f>'[7]13'!F157</f>
        <v>1</v>
      </c>
      <c r="G157" s="290" t="str">
        <f>'[7]13'!G157</f>
        <v>401,00</v>
      </c>
      <c r="H157" s="290" t="str">
        <f>'[7]13'!H157</f>
        <v>3</v>
      </c>
      <c r="I157" s="290" t="str">
        <f>'[7]13'!I157</f>
        <v>850,00</v>
      </c>
    </row>
    <row r="158" spans="1:9" ht="25.5">
      <c r="A158" s="97" t="s">
        <v>219</v>
      </c>
      <c r="B158" s="176">
        <f>'[9]СП-1(н.о.)'!B160</f>
        <v>1602</v>
      </c>
      <c r="C158" s="290" t="str">
        <f>'[7]13'!C158</f>
        <v>0</v>
      </c>
      <c r="D158" s="290" t="str">
        <f>'[7]13'!D158</f>
        <v>0,00</v>
      </c>
      <c r="E158" s="290" t="str">
        <f>'[7]13'!E158</f>
        <v>0,00</v>
      </c>
      <c r="F158" s="290" t="str">
        <f>'[7]13'!F158</f>
        <v>0</v>
      </c>
      <c r="G158" s="290" t="str">
        <f>'[7]13'!G158</f>
        <v>0,00</v>
      </c>
      <c r="H158" s="290" t="str">
        <f>'[7]13'!H158</f>
        <v>0</v>
      </c>
      <c r="I158" s="290" t="str">
        <f>'[7]13'!I158</f>
        <v>0,00</v>
      </c>
    </row>
    <row r="159" spans="1:9" ht="25.5">
      <c r="A159" s="97" t="s">
        <v>220</v>
      </c>
      <c r="B159" s="176">
        <f>'[9]СП-1(н.о.)'!B161</f>
        <v>1603</v>
      </c>
      <c r="C159" s="290" t="str">
        <f>'[7]13'!C159</f>
        <v>9</v>
      </c>
      <c r="D159" s="290" t="str">
        <f>'[7]13'!D159</f>
        <v>148,39</v>
      </c>
      <c r="E159" s="290" t="str">
        <f>'[7]13'!E159</f>
        <v>75,04</v>
      </c>
      <c r="F159" s="290" t="str">
        <f>'[7]13'!F159</f>
        <v>19</v>
      </c>
      <c r="G159" s="290" t="str">
        <f>'[7]13'!G159</f>
        <v>26,00</v>
      </c>
      <c r="H159" s="290" t="str">
        <f>'[7]13'!H159</f>
        <v>0</v>
      </c>
      <c r="I159" s="290" t="str">
        <f>'[7]13'!I159</f>
        <v>0,00</v>
      </c>
    </row>
    <row r="160" spans="1:9" ht="15">
      <c r="A160" s="97" t="s">
        <v>221</v>
      </c>
      <c r="B160" s="176">
        <f>'[9]СП-1(н.о.)'!B162</f>
        <v>1604</v>
      </c>
      <c r="C160" s="290" t="str">
        <f>'[7]13'!C160</f>
        <v>0</v>
      </c>
      <c r="D160" s="290" t="str">
        <f>'[7]13'!D160</f>
        <v>0,00</v>
      </c>
      <c r="E160" s="290" t="str">
        <f>'[7]13'!E160</f>
        <v>0,00</v>
      </c>
      <c r="F160" s="290" t="str">
        <f>'[7]13'!F160</f>
        <v>0</v>
      </c>
      <c r="G160" s="290" t="str">
        <f>'[7]13'!G160</f>
        <v>0,00</v>
      </c>
      <c r="H160" s="290" t="str">
        <f>'[7]13'!H160</f>
        <v>0</v>
      </c>
      <c r="I160" s="290" t="str">
        <f>'[7]13'!I160</f>
        <v>0,00</v>
      </c>
    </row>
    <row r="161" spans="1:9" ht="15">
      <c r="A161" s="97" t="s">
        <v>222</v>
      </c>
      <c r="B161" s="176">
        <f>'[9]СП-1(н.о.)'!B163</f>
        <v>1699</v>
      </c>
      <c r="C161" s="290" t="str">
        <f>'[7]13'!C161</f>
        <v>26</v>
      </c>
      <c r="D161" s="290" t="str">
        <f>'[7]13'!D161</f>
        <v>384,06</v>
      </c>
      <c r="E161" s="290" t="str">
        <f>'[7]13'!E161</f>
        <v>2.477,57</v>
      </c>
      <c r="F161" s="290" t="str">
        <f>'[7]13'!F161</f>
        <v>0</v>
      </c>
      <c r="G161" s="290" t="str">
        <f>'[7]13'!G161</f>
        <v>0,00</v>
      </c>
      <c r="H161" s="290" t="str">
        <f>'[7]13'!H161</f>
        <v>1</v>
      </c>
      <c r="I161" s="290" t="str">
        <f>'[7]13'!I161</f>
        <v>177,00</v>
      </c>
    </row>
    <row r="162" spans="1:9" ht="15">
      <c r="A162" s="96" t="s">
        <v>223</v>
      </c>
      <c r="B162" s="175">
        <f>'[9]СП-1(н.о.)'!B164</f>
        <v>17</v>
      </c>
      <c r="C162" s="289" t="str">
        <f>'[7]13'!C162</f>
        <v>3</v>
      </c>
      <c r="D162" s="289" t="str">
        <f>'[7]13'!D162</f>
        <v>2</v>
      </c>
      <c r="E162" s="289" t="str">
        <f>'[7]13'!E162</f>
        <v>2</v>
      </c>
      <c r="F162" s="289" t="str">
        <f>'[7]13'!F162</f>
        <v>0</v>
      </c>
      <c r="G162" s="289" t="str">
        <f>'[7]13'!G162</f>
        <v>0</v>
      </c>
      <c r="H162" s="289" t="str">
        <f>'[7]13'!H162</f>
        <v>0</v>
      </c>
      <c r="I162" s="289" t="str">
        <f>'[7]13'!I162</f>
        <v>0</v>
      </c>
    </row>
    <row r="163" spans="1:9" ht="25.5">
      <c r="A163" s="97" t="s">
        <v>224</v>
      </c>
      <c r="B163" s="176">
        <f>'[9]СП-1(н.о.)'!B165</f>
        <v>1701</v>
      </c>
      <c r="C163" s="290" t="str">
        <f>'[7]13'!C163</f>
        <v>3</v>
      </c>
      <c r="D163" s="290" t="str">
        <f>'[7]13'!D163</f>
        <v>2,00</v>
      </c>
      <c r="E163" s="290" t="str">
        <f>'[7]13'!E163</f>
        <v>2,00</v>
      </c>
      <c r="F163" s="290" t="str">
        <f>'[7]13'!F163</f>
        <v>0</v>
      </c>
      <c r="G163" s="290" t="str">
        <f>'[7]13'!G163</f>
        <v>0,00</v>
      </c>
      <c r="H163" s="290" t="str">
        <f>'[7]13'!H163</f>
        <v>0</v>
      </c>
      <c r="I163" s="290" t="str">
        <f>'[7]13'!I163</f>
        <v>0,00</v>
      </c>
    </row>
    <row r="164" spans="1:9" ht="15">
      <c r="A164" s="97" t="s">
        <v>225</v>
      </c>
      <c r="B164" s="176">
        <f>'[9]СП-1(н.о.)'!B166</f>
        <v>1799</v>
      </c>
      <c r="C164" s="290" t="str">
        <f>'[7]13'!C164</f>
        <v>0</v>
      </c>
      <c r="D164" s="290" t="str">
        <f>'[7]13'!D164</f>
        <v>0,00</v>
      </c>
      <c r="E164" s="290" t="str">
        <f>'[7]13'!E164</f>
        <v>0,00</v>
      </c>
      <c r="F164" s="290" t="str">
        <f>'[7]13'!F164</f>
        <v>0</v>
      </c>
      <c r="G164" s="290" t="str">
        <f>'[7]13'!G164</f>
        <v>0,00</v>
      </c>
      <c r="H164" s="290" t="str">
        <f>'[7]13'!H164</f>
        <v>0</v>
      </c>
      <c r="I164" s="290" t="str">
        <f>'[7]13'!I164</f>
        <v>0,00</v>
      </c>
    </row>
    <row r="165" spans="1:9" ht="15">
      <c r="A165" s="96" t="s">
        <v>259</v>
      </c>
      <c r="B165" s="175">
        <f>'[9]СП-1(н.о.)'!B167</f>
        <v>18</v>
      </c>
      <c r="C165" s="289" t="str">
        <f>'[7]13'!C165</f>
        <v>195.194</v>
      </c>
      <c r="D165" s="289" t="str">
        <f>'[7]13'!D165</f>
        <v>98.725</v>
      </c>
      <c r="E165" s="289" t="str">
        <f>'[7]13'!E165</f>
        <v>50.624</v>
      </c>
      <c r="F165" s="289" t="str">
        <f>'[7]13'!F165</f>
        <v>1.265</v>
      </c>
      <c r="G165" s="289" t="str">
        <f>'[7]13'!G165</f>
        <v>27.390</v>
      </c>
      <c r="H165" s="289" t="str">
        <f>'[7]13'!H165</f>
        <v>1.101</v>
      </c>
      <c r="I165" s="289" t="str">
        <f>'[7]13'!I165</f>
        <v>28.516</v>
      </c>
    </row>
    <row r="166" spans="1:9" ht="15">
      <c r="A166" s="97" t="s">
        <v>226</v>
      </c>
      <c r="B166" s="176">
        <f>'[9]СП-1(н.о.)'!B168</f>
        <v>1801</v>
      </c>
      <c r="C166" s="290" t="str">
        <f>'[7]13'!C166</f>
        <v>192.341</v>
      </c>
      <c r="D166" s="290" t="str">
        <f>'[7]13'!D166</f>
        <v>96.172,84</v>
      </c>
      <c r="E166" s="290" t="str">
        <f>'[7]13'!E166</f>
        <v>48.192,36</v>
      </c>
      <c r="F166" s="290" t="str">
        <f>'[7]13'!F166</f>
        <v>1.165</v>
      </c>
      <c r="G166" s="290" t="str">
        <f>'[7]13'!G166</f>
        <v>26.615,20</v>
      </c>
      <c r="H166" s="290" t="str">
        <f>'[7]13'!H166</f>
        <v>1.065</v>
      </c>
      <c r="I166" s="290" t="str">
        <f>'[7]13'!I166</f>
        <v>28.096,11</v>
      </c>
    </row>
    <row r="167" spans="1:9" ht="25.5">
      <c r="A167" s="97" t="s">
        <v>227</v>
      </c>
      <c r="B167" s="176">
        <f>'[9]СП-1(н.о.)'!B169</f>
        <v>1802</v>
      </c>
      <c r="C167" s="290" t="str">
        <f>'[7]13'!C167</f>
        <v>178</v>
      </c>
      <c r="D167" s="290" t="str">
        <f>'[7]13'!D167</f>
        <v>253,00</v>
      </c>
      <c r="E167" s="290" t="str">
        <f>'[7]13'!E167</f>
        <v>205,00</v>
      </c>
      <c r="F167" s="290" t="str">
        <f>'[7]13'!F167</f>
        <v>0</v>
      </c>
      <c r="G167" s="290" t="str">
        <f>'[7]13'!G167</f>
        <v>0,00</v>
      </c>
      <c r="H167" s="290" t="str">
        <f>'[7]13'!H167</f>
        <v>2</v>
      </c>
      <c r="I167" s="290" t="str">
        <f>'[7]13'!I167</f>
        <v>24,00</v>
      </c>
    </row>
    <row r="168" spans="1:9" ht="15">
      <c r="A168" s="97" t="s">
        <v>228</v>
      </c>
      <c r="B168" s="176">
        <f>'[9]СП-1(н.о.)'!B170</f>
        <v>1803</v>
      </c>
      <c r="C168" s="290" t="str">
        <f>'[7]13'!C168</f>
        <v>634</v>
      </c>
      <c r="D168" s="290" t="str">
        <f>'[7]13'!D168</f>
        <v>332,55</v>
      </c>
      <c r="E168" s="290" t="str">
        <f>'[7]13'!E168</f>
        <v>309,00</v>
      </c>
      <c r="F168" s="290" t="str">
        <f>'[7]13'!F168</f>
        <v>5</v>
      </c>
      <c r="G168" s="290" t="str">
        <f>'[7]13'!G168</f>
        <v>78,00</v>
      </c>
      <c r="H168" s="290" t="str">
        <f>'[7]13'!H168</f>
        <v>6</v>
      </c>
      <c r="I168" s="290" t="str">
        <f>'[7]13'!I168</f>
        <v>171,00</v>
      </c>
    </row>
    <row r="169" spans="1:9" ht="15">
      <c r="A169" s="97" t="s">
        <v>229</v>
      </c>
      <c r="B169" s="176">
        <f>'[9]СП-1(н.о.)'!B171</f>
        <v>1899</v>
      </c>
      <c r="C169" s="290" t="str">
        <f>'[7]13'!C169</f>
        <v>2.041</v>
      </c>
      <c r="D169" s="290" t="str">
        <f>'[7]13'!D169</f>
        <v>1.966,75</v>
      </c>
      <c r="E169" s="290" t="str">
        <f>'[7]13'!E169</f>
        <v>1.917,62</v>
      </c>
      <c r="F169" s="290" t="str">
        <f>'[7]13'!F169</f>
        <v>95</v>
      </c>
      <c r="G169" s="290" t="str">
        <f>'[7]13'!G169</f>
        <v>696,72</v>
      </c>
      <c r="H169" s="290" t="str">
        <f>'[7]13'!H169</f>
        <v>28</v>
      </c>
      <c r="I169" s="290" t="str">
        <f>'[7]13'!I169</f>
        <v>225,00</v>
      </c>
    </row>
    <row r="170" spans="1:9" ht="13.5" thickBot="1">
      <c r="A170" s="102" t="s">
        <v>24</v>
      </c>
      <c r="B170" s="103">
        <f>'[9]СП-1(н.о.)'!B172</f>
        <v>0</v>
      </c>
      <c r="C170" s="291" t="str">
        <f>'[7]13'!C170</f>
        <v>709.715</v>
      </c>
      <c r="D170" s="291" t="str">
        <f>'[7]13'!D170</f>
        <v>4.407.701</v>
      </c>
      <c r="E170" s="291" t="str">
        <f>'[7]13'!E170</f>
        <v>4.066.795</v>
      </c>
      <c r="F170" s="291" t="str">
        <f>'[7]13'!F170</f>
        <v>32.314</v>
      </c>
      <c r="G170" s="291" t="str">
        <f>'[7]13'!G170</f>
        <v>1.783.714</v>
      </c>
      <c r="H170" s="291" t="str">
        <f>'[7]13'!H170</f>
        <v>18.806</v>
      </c>
      <c r="I170" s="291" t="str">
        <f>'[7]13'!I170</f>
        <v>2.412.857</v>
      </c>
    </row>
  </sheetData>
  <mergeCells count="5">
    <mergeCell ref="A2:A4"/>
    <mergeCell ref="B2:B4"/>
    <mergeCell ref="A1:H1"/>
    <mergeCell ref="C2:E2"/>
    <mergeCell ref="F2:I2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3"/>
  <sheetViews>
    <sheetView showGridLines="0" zoomScale="80" zoomScaleNormal="80" workbookViewId="0" topLeftCell="A1">
      <selection activeCell="M26" sqref="M26:N27"/>
    </sheetView>
  </sheetViews>
  <sheetFormatPr defaultColWidth="9.140625" defaultRowHeight="15"/>
  <cols>
    <col min="1" max="1" width="5.00390625" style="30" customWidth="1"/>
    <col min="2" max="2" width="28.8515625" style="30" bestFit="1" customWidth="1"/>
    <col min="3" max="10" width="12.57421875" style="30" customWidth="1"/>
    <col min="11" max="11" width="13.7109375" style="30" customWidth="1"/>
    <col min="12" max="13" width="12.57421875" style="30" customWidth="1"/>
    <col min="14" max="14" width="10.57421875" style="30" bestFit="1" customWidth="1"/>
    <col min="15" max="15" width="8.57421875" style="30" bestFit="1" customWidth="1"/>
    <col min="16" max="16" width="10.57421875" style="30" bestFit="1" customWidth="1"/>
    <col min="17" max="17" width="13.28125" style="30" customWidth="1"/>
    <col min="18" max="18" width="12.140625" style="30" customWidth="1"/>
    <col min="19" max="19" width="10.7109375" style="30" customWidth="1"/>
    <col min="20" max="16384" width="9.140625" style="30" customWidth="1"/>
  </cols>
  <sheetData>
    <row r="1" spans="1:19" ht="18.75">
      <c r="A1" s="301" t="s">
        <v>16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226"/>
      <c r="P1" s="226"/>
      <c r="Q1" s="225"/>
      <c r="R1" s="225"/>
      <c r="S1" s="29"/>
    </row>
    <row r="2" ht="13.5" thickBot="1">
      <c r="N2" s="31" t="s">
        <v>0</v>
      </c>
    </row>
    <row r="3" spans="1:14" ht="31.5" customHeight="1">
      <c r="A3" s="302" t="s">
        <v>17</v>
      </c>
      <c r="B3" s="304" t="s">
        <v>18</v>
      </c>
      <c r="C3" s="306" t="s">
        <v>19</v>
      </c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222" t="s">
        <v>19</v>
      </c>
    </row>
    <row r="4" spans="1:14" s="33" customFormat="1" ht="46.5" customHeight="1">
      <c r="A4" s="303"/>
      <c r="B4" s="305"/>
      <c r="C4" s="221" t="s">
        <v>6</v>
      </c>
      <c r="D4" s="221" t="s">
        <v>1</v>
      </c>
      <c r="E4" s="221" t="s">
        <v>2</v>
      </c>
      <c r="F4" s="221" t="s">
        <v>3</v>
      </c>
      <c r="G4" s="221" t="s">
        <v>4</v>
      </c>
      <c r="H4" s="221" t="s">
        <v>20</v>
      </c>
      <c r="I4" s="221" t="s">
        <v>9</v>
      </c>
      <c r="J4" s="221" t="s">
        <v>21</v>
      </c>
      <c r="K4" s="221" t="s">
        <v>22</v>
      </c>
      <c r="L4" s="221" t="s">
        <v>12</v>
      </c>
      <c r="M4" s="221" t="s">
        <v>23</v>
      </c>
      <c r="N4" s="32" t="s">
        <v>24</v>
      </c>
    </row>
    <row r="5" spans="1:15" ht="15">
      <c r="A5" s="34">
        <v>1</v>
      </c>
      <c r="B5" s="44" t="s">
        <v>25</v>
      </c>
      <c r="C5" s="43">
        <f>'[1]Табела 1'!B3</f>
        <v>53120</v>
      </c>
      <c r="D5" s="43">
        <f>'[1]Табела 1'!C3</f>
        <v>50357</v>
      </c>
      <c r="E5" s="43">
        <f>'[1]Табела 1'!D3</f>
        <v>44107</v>
      </c>
      <c r="F5" s="43">
        <f>'[1]Табела 1'!E3</f>
        <v>19852</v>
      </c>
      <c r="G5" s="43">
        <f>'[1]Табела 1'!F3</f>
        <v>96271</v>
      </c>
      <c r="H5" s="43">
        <f>'[1]Табела 1'!G3</f>
        <v>49471</v>
      </c>
      <c r="I5" s="43">
        <f>'[1]Табела 1'!H3</f>
        <v>8456</v>
      </c>
      <c r="J5" s="43">
        <f>'[1]Табела 1'!I3</f>
        <v>33495</v>
      </c>
      <c r="K5" s="43">
        <f>'[1]Табела 1'!J3</f>
        <v>24293</v>
      </c>
      <c r="L5" s="43">
        <f>'[1]Табела 1'!K3</f>
        <v>6392</v>
      </c>
      <c r="M5" s="43">
        <f>'[1]Табела 1'!L3</f>
        <v>23853</v>
      </c>
      <c r="N5" s="276">
        <f>'[1]Табела 1'!M3</f>
        <v>409667</v>
      </c>
      <c r="O5" s="152"/>
    </row>
    <row r="6" spans="1:14" ht="15">
      <c r="A6" s="34">
        <v>2</v>
      </c>
      <c r="B6" s="44" t="s">
        <v>245</v>
      </c>
      <c r="C6" s="43">
        <f>'[1]Табела 1'!B4</f>
        <v>2281</v>
      </c>
      <c r="D6" s="43">
        <f>'[1]Табела 1'!C4</f>
        <v>57214</v>
      </c>
      <c r="E6" s="43">
        <f>'[1]Табела 1'!D4</f>
        <v>5025</v>
      </c>
      <c r="F6" s="43">
        <f>'[1]Табела 1'!E4</f>
        <v>6309</v>
      </c>
      <c r="G6" s="43">
        <f>'[1]Табела 1'!F4</f>
        <v>63192</v>
      </c>
      <c r="H6" s="43">
        <f>'[1]Табела 1'!G4</f>
        <v>1511</v>
      </c>
      <c r="I6" s="43">
        <f>'[1]Табела 1'!H4</f>
        <v>0</v>
      </c>
      <c r="J6" s="43">
        <f>'[1]Табела 1'!I4</f>
        <v>2266</v>
      </c>
      <c r="K6" s="43">
        <f>'[1]Табела 1'!J4</f>
        <v>141</v>
      </c>
      <c r="L6" s="43">
        <f>'[1]Табела 1'!K4</f>
        <v>0</v>
      </c>
      <c r="M6" s="43">
        <f>'[1]Табела 1'!L4</f>
        <v>0</v>
      </c>
      <c r="N6" s="276">
        <f>'[1]Табела 1'!M4</f>
        <v>137939</v>
      </c>
    </row>
    <row r="7" spans="1:14" ht="16.5" customHeight="1">
      <c r="A7" s="34">
        <v>3</v>
      </c>
      <c r="B7" s="44" t="s">
        <v>249</v>
      </c>
      <c r="C7" s="43">
        <f>'[1]Табела 1'!B5</f>
        <v>31548</v>
      </c>
      <c r="D7" s="43">
        <f>'[1]Табела 1'!C5</f>
        <v>85787</v>
      </c>
      <c r="E7" s="43">
        <f>'[1]Табела 1'!D5</f>
        <v>75440</v>
      </c>
      <c r="F7" s="43">
        <f>'[1]Табела 1'!E5</f>
        <v>33394</v>
      </c>
      <c r="G7" s="43">
        <f>'[1]Табела 1'!F5</f>
        <v>52722</v>
      </c>
      <c r="H7" s="43">
        <f>'[1]Табела 1'!G5</f>
        <v>26534</v>
      </c>
      <c r="I7" s="43">
        <f>'[1]Табела 1'!H5</f>
        <v>5863</v>
      </c>
      <c r="J7" s="43">
        <f>'[1]Табела 1'!I5</f>
        <v>28478</v>
      </c>
      <c r="K7" s="43">
        <f>'[1]Табела 1'!J5</f>
        <v>48382</v>
      </c>
      <c r="L7" s="43">
        <f>'[1]Табела 1'!K5</f>
        <v>9081</v>
      </c>
      <c r="M7" s="43">
        <f>'[1]Табела 1'!L5</f>
        <v>28287</v>
      </c>
      <c r="N7" s="277">
        <f>'[1]Табела 1'!M5</f>
        <v>425516</v>
      </c>
    </row>
    <row r="8" spans="1:14" ht="16.5" customHeight="1">
      <c r="A8" s="34">
        <v>4</v>
      </c>
      <c r="B8" s="44" t="s">
        <v>26</v>
      </c>
      <c r="C8" s="43">
        <f>'[1]Табела 1'!B6</f>
        <v>0</v>
      </c>
      <c r="D8" s="43">
        <f>'[1]Табела 1'!C6</f>
        <v>0</v>
      </c>
      <c r="E8" s="43">
        <f>'[1]Табела 1'!D6</f>
        <v>0</v>
      </c>
      <c r="F8" s="43">
        <f>'[1]Табела 1'!E6</f>
        <v>0</v>
      </c>
      <c r="G8" s="43">
        <f>'[1]Табела 1'!F6</f>
        <v>0</v>
      </c>
      <c r="H8" s="43">
        <f>'[1]Табела 1'!G6</f>
        <v>0</v>
      </c>
      <c r="I8" s="43">
        <f>'[1]Табела 1'!H6</f>
        <v>0</v>
      </c>
      <c r="J8" s="43">
        <f>'[1]Табела 1'!I6</f>
        <v>0</v>
      </c>
      <c r="K8" s="43">
        <f>'[1]Табела 1'!J6</f>
        <v>0</v>
      </c>
      <c r="L8" s="43">
        <f>'[1]Табела 1'!K6</f>
        <v>0</v>
      </c>
      <c r="M8" s="43">
        <f>'[1]Табела 1'!L6</f>
        <v>0</v>
      </c>
      <c r="N8" s="276">
        <f>'[1]Табела 1'!M6</f>
        <v>0</v>
      </c>
    </row>
    <row r="9" spans="1:14" ht="15">
      <c r="A9" s="34">
        <v>5</v>
      </c>
      <c r="B9" s="44" t="s">
        <v>246</v>
      </c>
      <c r="C9" s="43">
        <f>'[1]Табела 1'!B7</f>
        <v>0</v>
      </c>
      <c r="D9" s="43">
        <f>'[1]Табела 1'!C7</f>
        <v>15694</v>
      </c>
      <c r="E9" s="43">
        <f>'[1]Табела 1'!D7</f>
        <v>0</v>
      </c>
      <c r="F9" s="43">
        <f>'[1]Табела 1'!E7</f>
        <v>0</v>
      </c>
      <c r="G9" s="43">
        <f>'[1]Табела 1'!F7</f>
        <v>7235</v>
      </c>
      <c r="H9" s="43">
        <f>'[1]Табела 1'!G7</f>
        <v>0</v>
      </c>
      <c r="I9" s="43">
        <f>'[1]Табела 1'!H7</f>
        <v>0</v>
      </c>
      <c r="J9" s="43">
        <f>'[1]Табела 1'!I7</f>
        <v>0</v>
      </c>
      <c r="K9" s="43">
        <f>'[1]Табела 1'!J7</f>
        <v>0</v>
      </c>
      <c r="L9" s="43">
        <f>'[1]Табела 1'!K7</f>
        <v>0</v>
      </c>
      <c r="M9" s="43">
        <f>'[1]Табела 1'!L7</f>
        <v>0</v>
      </c>
      <c r="N9" s="276">
        <f>'[1]Табела 1'!M7</f>
        <v>22929</v>
      </c>
    </row>
    <row r="10" spans="1:14" ht="15">
      <c r="A10" s="34">
        <v>6</v>
      </c>
      <c r="B10" s="44" t="s">
        <v>27</v>
      </c>
      <c r="C10" s="254">
        <f>'[1]Табела 1'!B8</f>
        <v>0</v>
      </c>
      <c r="D10" s="254">
        <f>'[1]Табела 1'!C8</f>
        <v>28</v>
      </c>
      <c r="E10" s="254">
        <f>'[1]Табела 1'!D8</f>
        <v>79</v>
      </c>
      <c r="F10" s="254">
        <f>'[1]Табела 1'!E8</f>
        <v>22</v>
      </c>
      <c r="G10" s="254">
        <f>'[1]Табела 1'!F8</f>
        <v>80</v>
      </c>
      <c r="H10" s="254">
        <f>'[1]Табела 1'!G8</f>
        <v>45</v>
      </c>
      <c r="I10" s="254">
        <f>'[1]Табела 1'!H8</f>
        <v>0</v>
      </c>
      <c r="J10" s="254">
        <f>'[1]Табела 1'!I8</f>
        <v>0</v>
      </c>
      <c r="K10" s="254">
        <f>'[1]Табела 1'!J8</f>
        <v>0</v>
      </c>
      <c r="L10" s="254">
        <f>'[1]Табела 1'!K8</f>
        <v>0</v>
      </c>
      <c r="M10" s="254">
        <f>'[1]Табела 1'!L8</f>
        <v>0</v>
      </c>
      <c r="N10" s="277">
        <f>'[1]Табела 1'!M8</f>
        <v>254</v>
      </c>
    </row>
    <row r="11" spans="1:14" ht="15">
      <c r="A11" s="34">
        <v>7</v>
      </c>
      <c r="B11" s="44" t="s">
        <v>250</v>
      </c>
      <c r="C11" s="254">
        <f>'[1]Табела 1'!B9</f>
        <v>14302</v>
      </c>
      <c r="D11" s="254">
        <f>'[1]Табела 1'!C9</f>
        <v>15430</v>
      </c>
      <c r="E11" s="254">
        <f>'[1]Табела 1'!D9</f>
        <v>2925</v>
      </c>
      <c r="F11" s="254">
        <f>'[1]Табела 1'!E9</f>
        <v>5995</v>
      </c>
      <c r="G11" s="254">
        <f>'[1]Табела 1'!F9</f>
        <v>1819</v>
      </c>
      <c r="H11" s="254">
        <f>'[1]Табела 1'!G9</f>
        <v>3957</v>
      </c>
      <c r="I11" s="254">
        <f>'[1]Табела 1'!H9</f>
        <v>16</v>
      </c>
      <c r="J11" s="254">
        <f>'[1]Табела 1'!I9</f>
        <v>3621</v>
      </c>
      <c r="K11" s="254">
        <f>'[1]Табела 1'!J9</f>
        <v>527</v>
      </c>
      <c r="L11" s="254">
        <f>'[1]Табела 1'!K9</f>
        <v>64</v>
      </c>
      <c r="M11" s="254">
        <f>'[1]Табела 1'!L9</f>
        <v>212</v>
      </c>
      <c r="N11" s="276">
        <f>'[1]Табела 1'!M9</f>
        <v>48868</v>
      </c>
    </row>
    <row r="12" spans="1:14" ht="25.5">
      <c r="A12" s="34">
        <v>8</v>
      </c>
      <c r="B12" s="44" t="s">
        <v>254</v>
      </c>
      <c r="C12" s="254">
        <f>'[1]Табела 1'!B10</f>
        <v>82215</v>
      </c>
      <c r="D12" s="254">
        <f>'[1]Табела 1'!C10</f>
        <v>31573</v>
      </c>
      <c r="E12" s="254">
        <f>'[1]Табела 1'!D10</f>
        <v>26796</v>
      </c>
      <c r="F12" s="254">
        <f>'[1]Табела 1'!E10</f>
        <v>104023</v>
      </c>
      <c r="G12" s="254">
        <f>'[1]Табела 1'!F10</f>
        <v>74524</v>
      </c>
      <c r="H12" s="254">
        <f>'[1]Табела 1'!G10</f>
        <v>8291</v>
      </c>
      <c r="I12" s="254">
        <f>'[1]Табела 1'!H10</f>
        <v>1556</v>
      </c>
      <c r="J12" s="254">
        <f>'[1]Табела 1'!I10</f>
        <v>21566</v>
      </c>
      <c r="K12" s="254">
        <f>'[1]Табела 1'!J10</f>
        <v>19031</v>
      </c>
      <c r="L12" s="254">
        <f>'[1]Табела 1'!K10</f>
        <v>9235</v>
      </c>
      <c r="M12" s="254">
        <f>'[1]Табела 1'!L10</f>
        <v>24874</v>
      </c>
      <c r="N12" s="276">
        <f>'[1]Табела 1'!M10</f>
        <v>403684</v>
      </c>
    </row>
    <row r="13" spans="1:14" ht="15">
      <c r="A13" s="34">
        <v>9</v>
      </c>
      <c r="B13" s="44" t="s">
        <v>256</v>
      </c>
      <c r="C13" s="254">
        <f>'[1]Табела 1'!B11</f>
        <v>198364</v>
      </c>
      <c r="D13" s="254">
        <f>'[1]Табела 1'!C11</f>
        <v>127455</v>
      </c>
      <c r="E13" s="254">
        <f>'[1]Табела 1'!D11</f>
        <v>50516</v>
      </c>
      <c r="F13" s="254">
        <f>'[1]Табела 1'!E11</f>
        <v>27264</v>
      </c>
      <c r="G13" s="254">
        <f>'[1]Табела 1'!F11</f>
        <v>33283</v>
      </c>
      <c r="H13" s="254">
        <f>'[1]Табела 1'!G11</f>
        <v>59242</v>
      </c>
      <c r="I13" s="254">
        <f>'[1]Табела 1'!H11</f>
        <v>862</v>
      </c>
      <c r="J13" s="254">
        <f>'[1]Табела 1'!I11</f>
        <v>23999</v>
      </c>
      <c r="K13" s="254">
        <f>'[1]Табела 1'!J11</f>
        <v>10102</v>
      </c>
      <c r="L13" s="254">
        <f>'[1]Табела 1'!K11</f>
        <v>40074</v>
      </c>
      <c r="M13" s="254">
        <f>'[1]Табела 1'!L11</f>
        <v>9892</v>
      </c>
      <c r="N13" s="277">
        <f>'[1]Табела 1'!M11</f>
        <v>581053</v>
      </c>
    </row>
    <row r="14" spans="1:15" ht="30" customHeight="1">
      <c r="A14" s="34">
        <v>10</v>
      </c>
      <c r="B14" s="44" t="s">
        <v>257</v>
      </c>
      <c r="C14" s="18">
        <f>'[1]Табела 1'!B15</f>
        <v>137278</v>
      </c>
      <c r="D14" s="18">
        <f>'[1]Табела 1'!C15</f>
        <v>268235</v>
      </c>
      <c r="E14" s="18">
        <f>'[1]Табела 1'!D15</f>
        <v>206043</v>
      </c>
      <c r="F14" s="18">
        <f>'[1]Табела 1'!E15</f>
        <v>191562</v>
      </c>
      <c r="G14" s="18">
        <f>'[1]Табела 1'!F15</f>
        <v>198381</v>
      </c>
      <c r="H14" s="18">
        <f>'[1]Табела 1'!G15</f>
        <v>245770</v>
      </c>
      <c r="I14" s="18">
        <f>'[1]Табела 1'!H15</f>
        <v>145254</v>
      </c>
      <c r="J14" s="18">
        <f>'[1]Табела 1'!I15</f>
        <v>241039</v>
      </c>
      <c r="K14" s="18">
        <f>'[1]Табела 1'!J15</f>
        <v>213161</v>
      </c>
      <c r="L14" s="18">
        <f>'[1]Табела 1'!K15</f>
        <v>142726</v>
      </c>
      <c r="M14" s="18">
        <f>'[1]Табела 1'!L15</f>
        <v>132290</v>
      </c>
      <c r="N14" s="276">
        <f>'[1]Табела 1'!M15</f>
        <v>2121739</v>
      </c>
      <c r="O14" s="39"/>
    </row>
    <row r="15" spans="1:14" ht="15">
      <c r="A15" s="34">
        <v>11</v>
      </c>
      <c r="B15" s="44" t="s">
        <v>247</v>
      </c>
      <c r="C15" s="254">
        <f>'[1]Табела 1'!B19</f>
        <v>0</v>
      </c>
      <c r="D15" s="254">
        <f>'[1]Табела 1'!C19</f>
        <v>3747</v>
      </c>
      <c r="E15" s="254">
        <f>'[1]Табела 1'!D19</f>
        <v>0</v>
      </c>
      <c r="F15" s="254">
        <f>'[1]Табела 1'!E19</f>
        <v>0</v>
      </c>
      <c r="G15" s="254">
        <f>'[1]Табела 1'!F19</f>
        <v>2309</v>
      </c>
      <c r="H15" s="254">
        <f>'[1]Табела 1'!G19</f>
        <v>9</v>
      </c>
      <c r="I15" s="254">
        <f>'[1]Табела 1'!H19</f>
        <v>0</v>
      </c>
      <c r="J15" s="254">
        <f>'[1]Табела 1'!I19</f>
        <v>0</v>
      </c>
      <c r="K15" s="254">
        <f>'[1]Табела 1'!J19</f>
        <v>161</v>
      </c>
      <c r="L15" s="254">
        <f>'[1]Табела 1'!K19</f>
        <v>0</v>
      </c>
      <c r="M15" s="254">
        <f>'[1]Табела 1'!L19</f>
        <v>0</v>
      </c>
      <c r="N15" s="276">
        <f>'[1]Табела 1'!M19</f>
        <v>6226</v>
      </c>
    </row>
    <row r="16" spans="1:14" ht="15">
      <c r="A16" s="34">
        <v>12</v>
      </c>
      <c r="B16" s="44" t="s">
        <v>28</v>
      </c>
      <c r="C16" s="254">
        <f>'[1]Табела 1'!B20</f>
        <v>60</v>
      </c>
      <c r="D16" s="254">
        <f>'[1]Табела 1'!C20</f>
        <v>294</v>
      </c>
      <c r="E16" s="254">
        <f>'[1]Табела 1'!D20</f>
        <v>241</v>
      </c>
      <c r="F16" s="254">
        <f>'[1]Табела 1'!E20</f>
        <v>13</v>
      </c>
      <c r="G16" s="254">
        <f>'[1]Табела 1'!F20</f>
        <v>117</v>
      </c>
      <c r="H16" s="254">
        <f>'[1]Табела 1'!G20</f>
        <v>80</v>
      </c>
      <c r="I16" s="254">
        <f>'[1]Табела 1'!H20</f>
        <v>0</v>
      </c>
      <c r="J16" s="254">
        <f>'[1]Табела 1'!I20</f>
        <v>34</v>
      </c>
      <c r="K16" s="254">
        <f>'[1]Табела 1'!J20</f>
        <v>148</v>
      </c>
      <c r="L16" s="254">
        <f>'[1]Табела 1'!K20</f>
        <v>0</v>
      </c>
      <c r="M16" s="254">
        <f>'[1]Табела 1'!L20</f>
        <v>3</v>
      </c>
      <c r="N16" s="277">
        <f>'[1]Табела 1'!M20</f>
        <v>990</v>
      </c>
    </row>
    <row r="17" spans="1:14" ht="15">
      <c r="A17" s="34">
        <v>13</v>
      </c>
      <c r="B17" s="44" t="s">
        <v>29</v>
      </c>
      <c r="C17" s="254">
        <f>'[1]Табела 1'!B21</f>
        <v>23036</v>
      </c>
      <c r="D17" s="254">
        <f>'[1]Табела 1'!C21</f>
        <v>27418</v>
      </c>
      <c r="E17" s="254">
        <f>'[1]Табела 1'!D21</f>
        <v>5898</v>
      </c>
      <c r="F17" s="254">
        <f>'[1]Табела 1'!E21</f>
        <v>7680</v>
      </c>
      <c r="G17" s="254">
        <f>'[1]Табела 1'!F21</f>
        <v>35430</v>
      </c>
      <c r="H17" s="254">
        <f>'[1]Табела 1'!G21</f>
        <v>6864</v>
      </c>
      <c r="I17" s="254">
        <f>'[1]Табела 1'!H21</f>
        <v>403</v>
      </c>
      <c r="J17" s="254">
        <f>'[1]Табела 1'!I21</f>
        <v>10379</v>
      </c>
      <c r="K17" s="254">
        <f>'[1]Табела 1'!J21</f>
        <v>7732</v>
      </c>
      <c r="L17" s="254">
        <f>'[1]Табела 1'!K21</f>
        <v>1420</v>
      </c>
      <c r="M17" s="254">
        <f>'[1]Табела 1'!L21</f>
        <v>3924</v>
      </c>
      <c r="N17" s="276">
        <f>'[1]Табела 1'!M21</f>
        <v>130184</v>
      </c>
    </row>
    <row r="18" spans="1:14" ht="15">
      <c r="A18" s="34">
        <v>14</v>
      </c>
      <c r="B18" s="44" t="s">
        <v>30</v>
      </c>
      <c r="C18" s="254">
        <f>'[1]Табела 1'!B22</f>
        <v>0</v>
      </c>
      <c r="D18" s="254">
        <f>'[1]Табела 1'!C22</f>
        <v>3594</v>
      </c>
      <c r="E18" s="254">
        <f>'[1]Табела 1'!D22</f>
        <v>3</v>
      </c>
      <c r="F18" s="254">
        <f>'[1]Табела 1'!E22</f>
        <v>0</v>
      </c>
      <c r="G18" s="254">
        <f>'[1]Табела 1'!F22</f>
        <v>0</v>
      </c>
      <c r="H18" s="254">
        <f>'[1]Табела 1'!G22</f>
        <v>0</v>
      </c>
      <c r="I18" s="254">
        <f>'[1]Табела 1'!H22</f>
        <v>0</v>
      </c>
      <c r="J18" s="254">
        <f>'[1]Табела 1'!I22</f>
        <v>0</v>
      </c>
      <c r="K18" s="254">
        <f>'[1]Табела 1'!J22</f>
        <v>0</v>
      </c>
      <c r="L18" s="254">
        <f>'[1]Табела 1'!K22</f>
        <v>0</v>
      </c>
      <c r="M18" s="254">
        <f>'[1]Табела 1'!L22</f>
        <v>0</v>
      </c>
      <c r="N18" s="276">
        <f>'[1]Табела 1'!M22</f>
        <v>3597</v>
      </c>
    </row>
    <row r="19" spans="1:14" ht="15">
      <c r="A19" s="34">
        <v>15</v>
      </c>
      <c r="B19" s="44" t="s">
        <v>31</v>
      </c>
      <c r="C19" s="254">
        <f>'[1]Табела 1'!B23</f>
        <v>6</v>
      </c>
      <c r="D19" s="254">
        <f>'[1]Табела 1'!C23</f>
        <v>0</v>
      </c>
      <c r="E19" s="254">
        <f>'[1]Табела 1'!D23</f>
        <v>3124</v>
      </c>
      <c r="F19" s="254">
        <f>'[1]Табела 1'!E23</f>
        <v>3</v>
      </c>
      <c r="G19" s="254">
        <f>'[1]Табела 1'!F23</f>
        <v>49</v>
      </c>
      <c r="H19" s="254">
        <f>'[1]Табела 1'!G23</f>
        <v>213</v>
      </c>
      <c r="I19" s="254">
        <f>'[1]Табела 1'!H23</f>
        <v>0</v>
      </c>
      <c r="J19" s="254">
        <f>'[1]Табела 1'!I23</f>
        <v>0</v>
      </c>
      <c r="K19" s="254">
        <f>'[1]Табела 1'!J23</f>
        <v>57</v>
      </c>
      <c r="L19" s="254">
        <f>'[1]Табела 1'!K23</f>
        <v>0</v>
      </c>
      <c r="M19" s="254">
        <f>'[1]Табела 1'!L23</f>
        <v>0</v>
      </c>
      <c r="N19" s="277">
        <f>'[1]Табела 1'!M23</f>
        <v>3452</v>
      </c>
    </row>
    <row r="20" spans="1:14" ht="15">
      <c r="A20" s="34">
        <v>16</v>
      </c>
      <c r="B20" s="44" t="s">
        <v>32</v>
      </c>
      <c r="C20" s="43">
        <f>'[1]Табела 1'!B24</f>
        <v>676</v>
      </c>
      <c r="D20" s="43">
        <f>'[1]Табела 1'!C24</f>
        <v>7327</v>
      </c>
      <c r="E20" s="43">
        <f>'[1]Табела 1'!D24</f>
        <v>1722</v>
      </c>
      <c r="F20" s="43">
        <f>'[1]Табела 1'!E24</f>
        <v>285</v>
      </c>
      <c r="G20" s="43">
        <f>'[1]Табела 1'!F24</f>
        <v>196</v>
      </c>
      <c r="H20" s="43">
        <f>'[1]Табела 1'!G24</f>
        <v>0</v>
      </c>
      <c r="I20" s="43">
        <f>'[1]Табела 1'!H24</f>
        <v>0</v>
      </c>
      <c r="J20" s="43">
        <f>'[1]Табела 1'!I24</f>
        <v>2535</v>
      </c>
      <c r="K20" s="43">
        <f>'[1]Табела 1'!J24</f>
        <v>0</v>
      </c>
      <c r="L20" s="43">
        <f>'[1]Табела 1'!K24</f>
        <v>0</v>
      </c>
      <c r="M20" s="43">
        <f>'[1]Табела 1'!L24</f>
        <v>135</v>
      </c>
      <c r="N20" s="276">
        <f>'[1]Табела 1'!M24</f>
        <v>12876</v>
      </c>
    </row>
    <row r="21" spans="1:14" ht="15">
      <c r="A21" s="34">
        <v>17</v>
      </c>
      <c r="B21" s="44" t="s">
        <v>52</v>
      </c>
      <c r="C21" s="43">
        <f>'[1]Табела 1'!B25</f>
        <v>0</v>
      </c>
      <c r="D21" s="43">
        <f>'[1]Табела 1'!C25</f>
        <v>0</v>
      </c>
      <c r="E21" s="43">
        <f>'[1]Табела 1'!D25</f>
        <v>0</v>
      </c>
      <c r="F21" s="43">
        <f>'[1]Табела 1'!E25</f>
        <v>0</v>
      </c>
      <c r="G21" s="43">
        <f>'[1]Табела 1'!F25</f>
        <v>0</v>
      </c>
      <c r="H21" s="43">
        <f>'[1]Табела 1'!G25</f>
        <v>0</v>
      </c>
      <c r="I21" s="43">
        <f>'[1]Табела 1'!H25</f>
        <v>0</v>
      </c>
      <c r="J21" s="43">
        <f>'[1]Табела 1'!I25</f>
        <v>0</v>
      </c>
      <c r="K21" s="43">
        <f>'[1]Табела 1'!J25</f>
        <v>0</v>
      </c>
      <c r="L21" s="43">
        <f>'[1]Табела 1'!K25</f>
        <v>0</v>
      </c>
      <c r="M21" s="43">
        <f>'[1]Табела 1'!L25</f>
        <v>2</v>
      </c>
      <c r="N21" s="276">
        <f>'[1]Табела 1'!M25</f>
        <v>2</v>
      </c>
    </row>
    <row r="22" spans="1:14" ht="15">
      <c r="A22" s="34">
        <v>18</v>
      </c>
      <c r="B22" s="44" t="s">
        <v>248</v>
      </c>
      <c r="C22" s="43">
        <f>'[1]Табела 1'!B26</f>
        <v>6732</v>
      </c>
      <c r="D22" s="43">
        <f>'[1]Табела 1'!C26</f>
        <v>15589</v>
      </c>
      <c r="E22" s="43">
        <f>'[1]Табела 1'!D26</f>
        <v>16113</v>
      </c>
      <c r="F22" s="43">
        <f>'[1]Табела 1'!E26</f>
        <v>5459</v>
      </c>
      <c r="G22" s="43">
        <f>'[1]Табела 1'!F26</f>
        <v>17263</v>
      </c>
      <c r="H22" s="43">
        <f>'[1]Табела 1'!G26</f>
        <v>7556</v>
      </c>
      <c r="I22" s="43">
        <f>'[1]Табела 1'!H26</f>
        <v>3133</v>
      </c>
      <c r="J22" s="43">
        <f>'[1]Табела 1'!I26</f>
        <v>8621</v>
      </c>
      <c r="K22" s="43">
        <f>'[1]Табела 1'!J26</f>
        <v>8461</v>
      </c>
      <c r="L22" s="43">
        <f>'[1]Табела 1'!K26</f>
        <v>2800</v>
      </c>
      <c r="M22" s="43">
        <f>'[1]Табела 1'!L26</f>
        <v>6998</v>
      </c>
      <c r="N22" s="277">
        <f>'[1]Табела 1'!M26</f>
        <v>98725</v>
      </c>
    </row>
    <row r="23" spans="1:16" ht="13.5" thickBot="1">
      <c r="A23" s="35"/>
      <c r="B23" s="54" t="s">
        <v>24</v>
      </c>
      <c r="C23" s="264">
        <f>'[1]Табела 1'!B27</f>
        <v>549618</v>
      </c>
      <c r="D23" s="264">
        <f>'[1]Табела 1'!C27</f>
        <v>709742</v>
      </c>
      <c r="E23" s="264">
        <f>'[1]Табела 1'!D27</f>
        <v>438032</v>
      </c>
      <c r="F23" s="264">
        <f>'[1]Табела 1'!E27</f>
        <v>401861</v>
      </c>
      <c r="G23" s="264">
        <f>'[1]Табела 1'!F27</f>
        <v>582871</v>
      </c>
      <c r="H23" s="264">
        <f>'[1]Табела 1'!G27</f>
        <v>409543</v>
      </c>
      <c r="I23" s="264">
        <f>'[1]Табела 1'!H27</f>
        <v>165543</v>
      </c>
      <c r="J23" s="264">
        <f>'[1]Табела 1'!I27</f>
        <v>376033</v>
      </c>
      <c r="K23" s="264">
        <f>'[1]Табела 1'!J27</f>
        <v>332196</v>
      </c>
      <c r="L23" s="264">
        <f>'[1]Табела 1'!K27</f>
        <v>211792</v>
      </c>
      <c r="M23" s="264">
        <f>'[1]Табела 1'!L27</f>
        <v>230470</v>
      </c>
      <c r="N23" s="278">
        <f>'[1]Табела 1'!M27</f>
        <v>4407701</v>
      </c>
      <c r="P23" s="30" t="s">
        <v>10</v>
      </c>
    </row>
    <row r="24" spans="3:16" s="60" customFormat="1" ht="15">
      <c r="C24" s="59"/>
      <c r="D24" s="59"/>
      <c r="E24" s="59"/>
      <c r="F24" s="59"/>
      <c r="G24" s="59"/>
      <c r="H24" s="59"/>
      <c r="I24" s="160"/>
      <c r="J24" s="59"/>
      <c r="K24" s="59"/>
      <c r="L24" s="59"/>
      <c r="M24" s="59"/>
      <c r="N24" s="59"/>
      <c r="O24" s="30"/>
      <c r="P24" s="30"/>
    </row>
    <row r="25" spans="3:14" ht="13.5" thickBot="1">
      <c r="C25" s="36"/>
      <c r="D25" s="36"/>
      <c r="E25" s="36"/>
      <c r="F25" s="36"/>
      <c r="G25" s="36"/>
      <c r="H25" s="36"/>
      <c r="I25" s="36"/>
      <c r="J25" s="36"/>
      <c r="K25" s="36" t="s">
        <v>10</v>
      </c>
      <c r="L25" s="36"/>
      <c r="M25" s="36"/>
      <c r="N25" s="36"/>
    </row>
    <row r="26" spans="1:14" ht="20.1" customHeight="1">
      <c r="A26" s="302" t="s">
        <v>33</v>
      </c>
      <c r="B26" s="304" t="s">
        <v>18</v>
      </c>
      <c r="C26" s="306" t="s">
        <v>37</v>
      </c>
      <c r="D26" s="306"/>
      <c r="E26" s="306"/>
      <c r="F26" s="306"/>
      <c r="G26" s="306"/>
      <c r="H26" s="307" t="s">
        <v>24</v>
      </c>
      <c r="K26" s="309" t="s">
        <v>36</v>
      </c>
      <c r="L26" s="310"/>
      <c r="M26" s="313">
        <f>N23+H31</f>
        <v>4425544</v>
      </c>
      <c r="N26" s="314"/>
    </row>
    <row r="27" spans="1:16" ht="20.1" customHeight="1" thickBot="1">
      <c r="A27" s="303"/>
      <c r="B27" s="305"/>
      <c r="C27" s="220" t="s">
        <v>38</v>
      </c>
      <c r="D27" s="220" t="s">
        <v>39</v>
      </c>
      <c r="E27" s="220" t="s">
        <v>40</v>
      </c>
      <c r="F27" s="220" t="s">
        <v>41</v>
      </c>
      <c r="G27" s="220" t="s">
        <v>42</v>
      </c>
      <c r="H27" s="308"/>
      <c r="K27" s="311"/>
      <c r="L27" s="312"/>
      <c r="M27" s="315"/>
      <c r="N27" s="316"/>
      <c r="P27" s="37"/>
    </row>
    <row r="28" spans="1:11" ht="15">
      <c r="A28" s="34">
        <v>19</v>
      </c>
      <c r="B28" s="279" t="s">
        <v>34</v>
      </c>
      <c r="C28" s="157">
        <f>'[1]Табела 1'!B30</f>
        <v>361880</v>
      </c>
      <c r="D28" s="157">
        <f>'[1]Табела 1'!C30</f>
        <v>253034</v>
      </c>
      <c r="E28" s="157">
        <f>'[1]Табела 1'!D30</f>
        <v>71803</v>
      </c>
      <c r="F28" s="157">
        <f>'[1]Табела 1'!E30</f>
        <v>46165</v>
      </c>
      <c r="G28" s="157">
        <f>'[1]Табела 1'!F30</f>
        <v>0</v>
      </c>
      <c r="H28" s="158">
        <f>'[1]Табела 1'!G30</f>
        <v>17843</v>
      </c>
      <c r="K28" s="140"/>
    </row>
    <row r="29" spans="1:16" ht="15.75" customHeight="1">
      <c r="A29" s="138">
        <v>20</v>
      </c>
      <c r="B29" s="144" t="s">
        <v>35</v>
      </c>
      <c r="C29" s="157">
        <f>'[1]Табела 1'!B34</f>
        <v>0</v>
      </c>
      <c r="D29" s="157">
        <f>'[1]Табела 1'!C34</f>
        <v>0</v>
      </c>
      <c r="E29" s="157">
        <f>'[1]Табела 1'!D34</f>
        <v>0</v>
      </c>
      <c r="F29" s="157">
        <f>'[1]Табела 1'!E34</f>
        <v>861</v>
      </c>
      <c r="G29" s="157">
        <f>'[1]Табела 1'!F34</f>
        <v>0</v>
      </c>
      <c r="H29" s="179">
        <f>'[1]Табела 1'!G34</f>
        <v>0</v>
      </c>
      <c r="P29" s="30" t="s">
        <v>10</v>
      </c>
    </row>
    <row r="30" spans="1:8" ht="45.75" customHeight="1">
      <c r="A30" s="138">
        <v>21</v>
      </c>
      <c r="B30" s="144" t="s">
        <v>251</v>
      </c>
      <c r="C30" s="157">
        <f>'[1]Табела 1'!B35</f>
        <v>12745</v>
      </c>
      <c r="D30" s="157">
        <f>'[1]Табела 1'!C35</f>
        <v>0</v>
      </c>
      <c r="E30" s="157">
        <f>'[1]Табела 1'!D35</f>
        <v>69995</v>
      </c>
      <c r="F30" s="157">
        <f>'[1]Табела 1'!E35</f>
        <v>14027</v>
      </c>
      <c r="G30" s="157">
        <f>'[1]Табела 1'!F35</f>
        <v>0</v>
      </c>
      <c r="H30" s="158">
        <f>'[1]Табела 1'!G35</f>
        <v>0</v>
      </c>
    </row>
    <row r="31" spans="1:8" ht="13.5" thickBot="1">
      <c r="A31" s="38"/>
      <c r="B31" s="54" t="s">
        <v>24</v>
      </c>
      <c r="C31" s="180">
        <f>'[1]Табела 1'!B40</f>
        <v>374625</v>
      </c>
      <c r="D31" s="180">
        <f>'[1]Табела 1'!C40</f>
        <v>253034</v>
      </c>
      <c r="E31" s="180">
        <f>'[1]Табела 1'!D40</f>
        <v>141798</v>
      </c>
      <c r="F31" s="180">
        <f>'[1]Табела 1'!E40</f>
        <v>61053</v>
      </c>
      <c r="G31" s="180">
        <f>'[1]Табела 1'!F40</f>
        <v>0</v>
      </c>
      <c r="H31" s="19">
        <f>'[1]Табела 1'!G40</f>
        <v>17843</v>
      </c>
    </row>
    <row r="32" spans="3:8" ht="15">
      <c r="C32" s="39"/>
      <c r="D32" s="39"/>
      <c r="E32" s="39"/>
      <c r="F32" s="39"/>
      <c r="G32" s="39"/>
      <c r="H32" s="39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s="56" customFormat="1" ht="12.75"/>
    <row r="47" s="56" customFormat="1" ht="12.75"/>
    <row r="48" s="56" customFormat="1" ht="12.75"/>
    <row r="49" s="56" customFormat="1" ht="12.75"/>
    <row r="50" spans="12:14" s="159" customFormat="1" ht="15">
      <c r="L50" s="215"/>
      <c r="M50" s="215"/>
      <c r="N50" s="214"/>
    </row>
    <row r="51" spans="9:14" s="159" customFormat="1" ht="15">
      <c r="I51" s="215"/>
      <c r="K51" s="215"/>
      <c r="L51" s="214"/>
      <c r="M51" s="214"/>
      <c r="N51" s="214"/>
    </row>
    <row r="52" spans="9:14" s="105" customFormat="1" ht="15">
      <c r="I52" s="228"/>
      <c r="J52" s="227"/>
      <c r="K52" s="228"/>
      <c r="L52" s="227"/>
      <c r="M52" s="227"/>
      <c r="N52" s="228"/>
    </row>
    <row r="53" spans="3:11" s="105" customFormat="1" ht="15">
      <c r="C53" s="227"/>
      <c r="D53" s="227"/>
      <c r="E53" s="227"/>
      <c r="F53" s="227"/>
      <c r="G53" s="227"/>
      <c r="H53" s="227"/>
      <c r="J53" s="228"/>
      <c r="K53" s="227"/>
    </row>
    <row r="54" spans="3:18" s="105" customFormat="1" ht="33.75" customHeight="1">
      <c r="C54" s="229"/>
      <c r="D54" s="229"/>
      <c r="E54" s="229"/>
      <c r="F54" s="229"/>
      <c r="G54" s="229"/>
      <c r="H54" s="229"/>
      <c r="J54" s="229" t="s">
        <v>21</v>
      </c>
      <c r="K54" s="229" t="s">
        <v>22</v>
      </c>
      <c r="L54" s="229" t="s">
        <v>12</v>
      </c>
      <c r="M54" s="229" t="s">
        <v>23</v>
      </c>
      <c r="N54" s="229" t="s">
        <v>38</v>
      </c>
      <c r="O54" s="229" t="s">
        <v>39</v>
      </c>
      <c r="P54" s="229" t="s">
        <v>40</v>
      </c>
      <c r="Q54" s="229" t="s">
        <v>41</v>
      </c>
      <c r="R54" s="229" t="s">
        <v>42</v>
      </c>
    </row>
    <row r="55" spans="3:18" s="105" customFormat="1" ht="15">
      <c r="C55" s="229" t="s">
        <v>6</v>
      </c>
      <c r="D55" s="229" t="s">
        <v>1</v>
      </c>
      <c r="E55" s="229" t="s">
        <v>2</v>
      </c>
      <c r="F55" s="229" t="s">
        <v>3</v>
      </c>
      <c r="G55" s="229" t="s">
        <v>4</v>
      </c>
      <c r="H55" s="229" t="s">
        <v>20</v>
      </c>
      <c r="I55" s="229" t="s">
        <v>9</v>
      </c>
      <c r="J55" s="229"/>
      <c r="K55" s="229"/>
      <c r="L55" s="229"/>
      <c r="M55" s="229"/>
      <c r="N55" s="229"/>
      <c r="O55" s="229"/>
      <c r="P55" s="229"/>
      <c r="Q55" s="229"/>
      <c r="R55" s="229"/>
    </row>
    <row r="56" spans="3:17" s="105" customFormat="1" ht="15">
      <c r="C56" s="229"/>
      <c r="D56" s="229"/>
      <c r="E56" s="229"/>
      <c r="F56" s="229"/>
      <c r="G56" s="229"/>
      <c r="H56" s="229"/>
      <c r="I56" s="229"/>
      <c r="N56" s="230"/>
      <c r="O56" s="231"/>
      <c r="P56" s="231"/>
      <c r="Q56" s="231"/>
    </row>
    <row r="57" spans="2:18" s="105" customFormat="1" ht="12.75">
      <c r="B57" s="232" t="s">
        <v>25</v>
      </c>
      <c r="C57" s="233">
        <f>C5/$C$23</f>
        <v>0.09664894526744029</v>
      </c>
      <c r="D57" s="233">
        <f aca="true" t="shared" si="0" ref="D57:M57">D5/D$23</f>
        <v>0.07095113435586453</v>
      </c>
      <c r="E57" s="233">
        <f t="shared" si="0"/>
        <v>0.10069355663513167</v>
      </c>
      <c r="F57" s="233">
        <f t="shared" si="0"/>
        <v>0.04940016572894608</v>
      </c>
      <c r="G57" s="233">
        <f t="shared" si="0"/>
        <v>0.16516690657109379</v>
      </c>
      <c r="H57" s="233">
        <f t="shared" si="0"/>
        <v>0.12079561853089908</v>
      </c>
      <c r="I57" s="233">
        <f t="shared" si="0"/>
        <v>0.05108038394858134</v>
      </c>
      <c r="J57" s="233">
        <f t="shared" si="0"/>
        <v>0.08907462908840448</v>
      </c>
      <c r="K57" s="233">
        <f t="shared" si="0"/>
        <v>0.07312851449144481</v>
      </c>
      <c r="L57" s="233">
        <f t="shared" si="0"/>
        <v>0.030180554506308077</v>
      </c>
      <c r="M57" s="233">
        <f t="shared" si="0"/>
        <v>0.10349720137111121</v>
      </c>
      <c r="N57" s="233"/>
      <c r="O57" s="233"/>
      <c r="P57" s="233"/>
      <c r="Q57" s="233"/>
      <c r="R57" s="233"/>
    </row>
    <row r="58" spans="2:18" s="105" customFormat="1" ht="15">
      <c r="B58" s="232" t="s">
        <v>245</v>
      </c>
      <c r="C58" s="233"/>
      <c r="D58" s="233">
        <f>D6/D$23</f>
        <v>0.08061239154509667</v>
      </c>
      <c r="E58" s="233">
        <f>E6/E$23</f>
        <v>0.011471764619936443</v>
      </c>
      <c r="F58" s="233"/>
      <c r="G58" s="233">
        <f>G6/G$23</f>
        <v>0.10841506954368978</v>
      </c>
      <c r="H58" s="233">
        <f>H6/H$23</f>
        <v>0.0036894782721228294</v>
      </c>
      <c r="I58" s="233"/>
      <c r="J58" s="233">
        <f>J6/J$23</f>
        <v>0.006026066861153144</v>
      </c>
      <c r="K58" s="233">
        <f>K6/K$23</f>
        <v>0.00042444821731748726</v>
      </c>
      <c r="L58" s="233"/>
      <c r="M58" s="233"/>
      <c r="N58" s="233"/>
      <c r="O58" s="233"/>
      <c r="P58" s="233"/>
      <c r="Q58" s="233"/>
      <c r="R58" s="233"/>
    </row>
    <row r="59" spans="2:18" s="105" customFormat="1" ht="15">
      <c r="B59" s="232" t="s">
        <v>249</v>
      </c>
      <c r="C59" s="233">
        <f>C7/$C$23</f>
        <v>0.05739986681658898</v>
      </c>
      <c r="D59" s="233">
        <f>D7/D$23</f>
        <v>0.12087068258606648</v>
      </c>
      <c r="E59" s="233">
        <f>E7/E$23</f>
        <v>0.17222486028418016</v>
      </c>
      <c r="F59" s="233">
        <f>F7/F$23</f>
        <v>0.08309838476488139</v>
      </c>
      <c r="G59" s="233">
        <f>G7/G$23</f>
        <v>0.09045226130653267</v>
      </c>
      <c r="H59" s="233">
        <f>H7/H$23</f>
        <v>0.06478928952515364</v>
      </c>
      <c r="I59" s="233">
        <f>I7/I$23</f>
        <v>0.035416779930290014</v>
      </c>
      <c r="J59" s="233">
        <f>J7/J$23</f>
        <v>0.07573271494789022</v>
      </c>
      <c r="K59" s="233">
        <f>K7/K$23</f>
        <v>0.14564293368974943</v>
      </c>
      <c r="L59" s="233">
        <f>L7/L$23</f>
        <v>0.04287697363450933</v>
      </c>
      <c r="M59" s="233">
        <f>M7/M$23</f>
        <v>0.12273614787174035</v>
      </c>
      <c r="N59" s="233"/>
      <c r="O59" s="233"/>
      <c r="P59" s="233"/>
      <c r="Q59" s="233"/>
      <c r="R59" s="233"/>
    </row>
    <row r="60" spans="2:18" s="105" customFormat="1" ht="15">
      <c r="B60" s="232" t="s">
        <v>26</v>
      </c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</row>
    <row r="61" spans="2:18" s="105" customFormat="1" ht="15">
      <c r="B61" s="232" t="s">
        <v>246</v>
      </c>
      <c r="C61" s="233"/>
      <c r="D61" s="233"/>
      <c r="E61" s="233"/>
      <c r="F61" s="233"/>
      <c r="G61" s="233">
        <f aca="true" t="shared" si="1" ref="G61:M69">G9/G$23</f>
        <v>0.012412695090337314</v>
      </c>
      <c r="H61" s="233">
        <f t="shared" si="1"/>
        <v>0</v>
      </c>
      <c r="I61" s="233"/>
      <c r="J61" s="233"/>
      <c r="K61" s="233"/>
      <c r="L61" s="233"/>
      <c r="M61" s="233"/>
      <c r="N61" s="233"/>
      <c r="O61" s="233"/>
      <c r="P61" s="233"/>
      <c r="Q61" s="233"/>
      <c r="R61" s="233"/>
    </row>
    <row r="62" spans="2:18" s="105" customFormat="1" ht="15">
      <c r="B62" s="232" t="s">
        <v>27</v>
      </c>
      <c r="C62" s="233">
        <f>C10/$C$23</f>
        <v>0</v>
      </c>
      <c r="D62" s="233">
        <f aca="true" t="shared" si="2" ref="D62:F66">D10/D$23</f>
        <v>3.945095541760245E-05</v>
      </c>
      <c r="E62" s="233">
        <f t="shared" si="2"/>
        <v>0.00018035212039303064</v>
      </c>
      <c r="F62" s="233">
        <f t="shared" si="2"/>
        <v>5.474529750336559E-05</v>
      </c>
      <c r="G62" s="233">
        <f t="shared" si="1"/>
        <v>0.00013725163887035038</v>
      </c>
      <c r="H62" s="233">
        <f t="shared" si="1"/>
        <v>0.00010987857196924377</v>
      </c>
      <c r="I62" s="233"/>
      <c r="J62" s="233"/>
      <c r="K62" s="233"/>
      <c r="L62" s="233"/>
      <c r="M62" s="233"/>
      <c r="N62" s="233"/>
      <c r="O62" s="233"/>
      <c r="P62" s="233"/>
      <c r="Q62" s="233"/>
      <c r="R62" s="233"/>
    </row>
    <row r="63" spans="2:18" s="105" customFormat="1" ht="15">
      <c r="B63" s="232" t="s">
        <v>250</v>
      </c>
      <c r="C63" s="233">
        <f>C11/$C$23</f>
        <v>0.02602170962377506</v>
      </c>
      <c r="D63" s="233">
        <f t="shared" si="2"/>
        <v>0.021740294360485923</v>
      </c>
      <c r="E63" s="233">
        <f t="shared" si="2"/>
        <v>0.0066775943310077805</v>
      </c>
      <c r="F63" s="233">
        <f t="shared" si="2"/>
        <v>0.014918093569667125</v>
      </c>
      <c r="G63" s="233">
        <f t="shared" si="1"/>
        <v>0.003120759138814592</v>
      </c>
      <c r="H63" s="233">
        <f t="shared" si="1"/>
        <v>0.009661989095162169</v>
      </c>
      <c r="I63" s="233">
        <f t="shared" si="1"/>
        <v>9.665162525748597E-05</v>
      </c>
      <c r="J63" s="233">
        <f t="shared" si="1"/>
        <v>0.009629474008930067</v>
      </c>
      <c r="K63" s="233">
        <f t="shared" si="1"/>
        <v>0.0015864128406121688</v>
      </c>
      <c r="L63" s="233">
        <f t="shared" si="1"/>
        <v>0.0003021832741557755</v>
      </c>
      <c r="M63" s="233">
        <f t="shared" si="1"/>
        <v>0.0009198594177116327</v>
      </c>
      <c r="N63" s="233"/>
      <c r="O63" s="233"/>
      <c r="P63" s="233"/>
      <c r="Q63" s="233"/>
      <c r="R63" s="233"/>
    </row>
    <row r="64" spans="2:18" s="105" customFormat="1" ht="15">
      <c r="B64" s="232" t="s">
        <v>254</v>
      </c>
      <c r="C64" s="233">
        <f>C12/$C$23</f>
        <v>0.14958571225833214</v>
      </c>
      <c r="D64" s="233">
        <f t="shared" si="2"/>
        <v>0.04448517912142722</v>
      </c>
      <c r="E64" s="233">
        <f t="shared" si="2"/>
        <v>0.061173612886729734</v>
      </c>
      <c r="F64" s="233">
        <f t="shared" si="2"/>
        <v>0.25885318555420905</v>
      </c>
      <c r="G64" s="233">
        <f t="shared" si="1"/>
        <v>0.1278567641896749</v>
      </c>
      <c r="H64" s="233">
        <f t="shared" si="1"/>
        <v>0.020244516448822223</v>
      </c>
      <c r="I64" s="233">
        <f t="shared" si="1"/>
        <v>0.00939937055629051</v>
      </c>
      <c r="J64" s="233">
        <f t="shared" si="1"/>
        <v>0.05735134948262519</v>
      </c>
      <c r="K64" s="233">
        <f t="shared" si="1"/>
        <v>0.057288468253681564</v>
      </c>
      <c r="L64" s="233">
        <f t="shared" si="1"/>
        <v>0.04360410213794667</v>
      </c>
      <c r="M64" s="233">
        <f t="shared" si="1"/>
        <v>0.10792727903848658</v>
      </c>
      <c r="N64" s="233"/>
      <c r="O64" s="233"/>
      <c r="P64" s="233"/>
      <c r="Q64" s="233"/>
      <c r="R64" s="233"/>
    </row>
    <row r="65" spans="2:18" s="105" customFormat="1" ht="15">
      <c r="B65" s="232" t="s">
        <v>256</v>
      </c>
      <c r="C65" s="233">
        <f>C13/$C$23</f>
        <v>0.3609124883100626</v>
      </c>
      <c r="D65" s="233">
        <f t="shared" si="2"/>
        <v>0.17957934009823287</v>
      </c>
      <c r="E65" s="233">
        <f t="shared" si="2"/>
        <v>0.1153249077692954</v>
      </c>
      <c r="F65" s="233">
        <f t="shared" si="2"/>
        <v>0.06784435414235271</v>
      </c>
      <c r="G65" s="233">
        <f t="shared" si="1"/>
        <v>0.057101828706523396</v>
      </c>
      <c r="H65" s="233">
        <f t="shared" si="1"/>
        <v>0.14465391912448755</v>
      </c>
      <c r="I65" s="233">
        <f t="shared" si="1"/>
        <v>0.005207106310747057</v>
      </c>
      <c r="J65" s="233">
        <f t="shared" si="1"/>
        <v>0.06382152630221284</v>
      </c>
      <c r="K65" s="233">
        <f t="shared" si="1"/>
        <v>0.03040975809461884</v>
      </c>
      <c r="L65" s="233">
        <f t="shared" si="1"/>
        <v>0.1892139457581023</v>
      </c>
      <c r="M65" s="233">
        <f t="shared" si="1"/>
        <v>0.042920987547186186</v>
      </c>
      <c r="N65" s="233"/>
      <c r="O65" s="233"/>
      <c r="P65" s="233"/>
      <c r="Q65" s="233"/>
      <c r="R65" s="233"/>
    </row>
    <row r="66" spans="2:18" s="105" customFormat="1" ht="25.5">
      <c r="B66" s="234" t="s">
        <v>257</v>
      </c>
      <c r="C66" s="233">
        <f>C14/$C$23</f>
        <v>0.24976984014351786</v>
      </c>
      <c r="D66" s="233">
        <f t="shared" si="2"/>
        <v>0.37793310808716407</v>
      </c>
      <c r="E66" s="233">
        <f t="shared" si="2"/>
        <v>0.470383442305585</v>
      </c>
      <c r="F66" s="233">
        <f t="shared" si="2"/>
        <v>0.47668721274271453</v>
      </c>
      <c r="G66" s="233">
        <f t="shared" si="1"/>
        <v>0.34035146713423725</v>
      </c>
      <c r="H66" s="233">
        <f t="shared" si="1"/>
        <v>0.6001079251751342</v>
      </c>
      <c r="I66" s="233">
        <f t="shared" si="1"/>
        <v>0.8774396984469292</v>
      </c>
      <c r="J66" s="233">
        <f t="shared" si="1"/>
        <v>0.6410049118029535</v>
      </c>
      <c r="K66" s="233">
        <f t="shared" si="1"/>
        <v>0.6416723861816518</v>
      </c>
      <c r="L66" s="233">
        <f t="shared" si="1"/>
        <v>0.6738970310493314</v>
      </c>
      <c r="M66" s="233">
        <f t="shared" si="1"/>
        <v>0.5740009545710939</v>
      </c>
      <c r="N66" s="233"/>
      <c r="O66" s="233"/>
      <c r="P66" s="233"/>
      <c r="Q66" s="233"/>
      <c r="R66" s="233"/>
    </row>
    <row r="67" spans="2:18" s="105" customFormat="1" ht="15">
      <c r="B67" s="232" t="s">
        <v>247</v>
      </c>
      <c r="C67" s="233"/>
      <c r="D67" s="233"/>
      <c r="E67" s="233"/>
      <c r="F67" s="233"/>
      <c r="G67" s="233">
        <f t="shared" si="1"/>
        <v>0.003961425426895488</v>
      </c>
      <c r="H67" s="233">
        <f t="shared" si="1"/>
        <v>2.1975714393848754E-05</v>
      </c>
      <c r="I67" s="233"/>
      <c r="J67" s="233"/>
      <c r="K67" s="233">
        <f>K15/K$23</f>
        <v>0.0004846536382135848</v>
      </c>
      <c r="L67" s="233"/>
      <c r="M67" s="233"/>
      <c r="N67" s="233"/>
      <c r="O67" s="233"/>
      <c r="P67" s="233"/>
      <c r="Q67" s="233"/>
      <c r="R67" s="233"/>
    </row>
    <row r="68" spans="2:18" s="105" customFormat="1" ht="15">
      <c r="B68" s="232" t="s">
        <v>28</v>
      </c>
      <c r="C68" s="233">
        <f>C16/$C$23</f>
        <v>0.00010916673034725937</v>
      </c>
      <c r="D68" s="233">
        <f aca="true" t="shared" si="3" ref="D68:F69">D16/D$23</f>
        <v>0.0004142350318848258</v>
      </c>
      <c r="E68" s="233">
        <f t="shared" si="3"/>
        <v>0.0005501881141103846</v>
      </c>
      <c r="F68" s="233">
        <f t="shared" si="3"/>
        <v>3.2349493979261485E-05</v>
      </c>
      <c r="G68" s="233">
        <f t="shared" si="1"/>
        <v>0.00020073052184788745</v>
      </c>
      <c r="H68" s="233">
        <f t="shared" si="1"/>
        <v>0.0001953396835008778</v>
      </c>
      <c r="I68" s="233">
        <f>I16/I$23</f>
        <v>0</v>
      </c>
      <c r="J68" s="233">
        <f>J16/J$23</f>
        <v>9.041759632798185E-05</v>
      </c>
      <c r="K68" s="233">
        <f>K16/K$23</f>
        <v>0.0004455201146311214</v>
      </c>
      <c r="L68" s="233">
        <f>L16/L$23</f>
        <v>0</v>
      </c>
      <c r="M68" s="233">
        <f>M16/M$23</f>
        <v>1.3016878552523105E-05</v>
      </c>
      <c r="N68" s="233"/>
      <c r="O68" s="233"/>
      <c r="P68" s="233"/>
      <c r="Q68" s="233"/>
      <c r="R68" s="233"/>
    </row>
    <row r="69" spans="2:18" s="105" customFormat="1" ht="15">
      <c r="B69" s="232" t="s">
        <v>29</v>
      </c>
      <c r="C69" s="233">
        <f>C17/$C$23</f>
        <v>0.04191274667132445</v>
      </c>
      <c r="D69" s="233">
        <f t="shared" si="3"/>
        <v>0.03863093912999371</v>
      </c>
      <c r="E69" s="233">
        <f t="shared" si="3"/>
        <v>0.013464769697191072</v>
      </c>
      <c r="F69" s="233">
        <f t="shared" si="3"/>
        <v>0.01911108567390217</v>
      </c>
      <c r="G69" s="233">
        <f t="shared" si="1"/>
        <v>0.060785319564706425</v>
      </c>
      <c r="H69" s="233">
        <f t="shared" si="1"/>
        <v>0.016760144844375317</v>
      </c>
      <c r="I69" s="233">
        <f>I17/I$23</f>
        <v>0.002434412811172928</v>
      </c>
      <c r="J69" s="233">
        <f>J17/J$23</f>
        <v>0.027601300949650697</v>
      </c>
      <c r="K69" s="233">
        <f>K17/K$23</f>
        <v>0.023275415718431287</v>
      </c>
      <c r="L69" s="233">
        <f>L17/L$23</f>
        <v>0.006704691395331268</v>
      </c>
      <c r="M69" s="233">
        <f>M17/M$23</f>
        <v>0.017026077146700222</v>
      </c>
      <c r="N69" s="233"/>
      <c r="O69" s="233"/>
      <c r="P69" s="233"/>
      <c r="Q69" s="233"/>
      <c r="R69" s="233"/>
    </row>
    <row r="70" spans="2:18" s="105" customFormat="1" ht="15">
      <c r="B70" s="232" t="s">
        <v>30</v>
      </c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</row>
    <row r="71" spans="2:18" s="105" customFormat="1" ht="15">
      <c r="B71" s="232" t="s">
        <v>31</v>
      </c>
      <c r="C71" s="233">
        <f>C19/$C$23</f>
        <v>1.0916673034725936E-05</v>
      </c>
      <c r="D71" s="233">
        <f aca="true" t="shared" si="4" ref="D71:F72">D19/D$23</f>
        <v>0</v>
      </c>
      <c r="E71" s="233">
        <f t="shared" si="4"/>
        <v>0.007131899039339592</v>
      </c>
      <c r="F71" s="233">
        <f t="shared" si="4"/>
        <v>7.465267841368035E-06</v>
      </c>
      <c r="G71" s="233"/>
      <c r="H71" s="233">
        <f>H19/H$23</f>
        <v>0.0005200919073210872</v>
      </c>
      <c r="I71" s="233"/>
      <c r="J71" s="233"/>
      <c r="K71" s="233">
        <f>K19/K$23</f>
        <v>0.00017158544955387783</v>
      </c>
      <c r="L71" s="233"/>
      <c r="M71" s="233"/>
      <c r="N71" s="233"/>
      <c r="O71" s="233"/>
      <c r="P71" s="233"/>
      <c r="Q71" s="233"/>
      <c r="R71" s="233"/>
    </row>
    <row r="72" spans="2:18" s="105" customFormat="1" ht="15">
      <c r="B72" s="232" t="s">
        <v>32</v>
      </c>
      <c r="C72" s="233">
        <f>C20/$C$23</f>
        <v>0.0012299451619124555</v>
      </c>
      <c r="D72" s="233">
        <f t="shared" si="4"/>
        <v>0.01032346965517047</v>
      </c>
      <c r="E72" s="233">
        <f t="shared" si="4"/>
        <v>0.003931219636921503</v>
      </c>
      <c r="F72" s="233">
        <f t="shared" si="4"/>
        <v>0.0007092004449299633</v>
      </c>
      <c r="G72" s="233">
        <f>G20/G$23</f>
        <v>0.00033626651523235846</v>
      </c>
      <c r="H72" s="233">
        <f>H20/H$23</f>
        <v>0</v>
      </c>
      <c r="I72" s="233">
        <f>I20/I$23</f>
        <v>0</v>
      </c>
      <c r="J72" s="233">
        <f>J20/J$23</f>
        <v>0.006741429608571588</v>
      </c>
      <c r="K72" s="233">
        <f>K20/K$23</f>
        <v>0</v>
      </c>
      <c r="L72" s="233">
        <f>L20/L$23</f>
        <v>0</v>
      </c>
      <c r="M72" s="233">
        <f>M20/M$23</f>
        <v>0.0005857595348635397</v>
      </c>
      <c r="N72" s="233"/>
      <c r="O72" s="233"/>
      <c r="P72" s="233"/>
      <c r="Q72" s="233"/>
      <c r="R72" s="233"/>
    </row>
    <row r="73" spans="1:25" s="148" customFormat="1" ht="24" customHeight="1">
      <c r="A73" s="105"/>
      <c r="B73" s="232" t="s">
        <v>52</v>
      </c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24"/>
      <c r="T73" s="224"/>
      <c r="U73" s="224"/>
      <c r="V73" s="224"/>
      <c r="W73" s="224"/>
      <c r="X73" s="224"/>
      <c r="Y73" s="224"/>
    </row>
    <row r="74" spans="1:25" s="148" customFormat="1" ht="24" customHeight="1">
      <c r="A74" s="105"/>
      <c r="B74" s="232" t="s">
        <v>248</v>
      </c>
      <c r="C74" s="233">
        <f>C22/$C$23</f>
        <v>0.0122485071449625</v>
      </c>
      <c r="D74" s="233">
        <f aca="true" t="shared" si="5" ref="D74:M74">D22/D$23</f>
        <v>0.021964319428750167</v>
      </c>
      <c r="E74" s="233">
        <f t="shared" si="5"/>
        <v>0.03678498374547978</v>
      </c>
      <c r="F74" s="233">
        <f t="shared" si="5"/>
        <v>0.013584299048676035</v>
      </c>
      <c r="G74" s="233">
        <f t="shared" si="5"/>
        <v>0.029617188022735733</v>
      </c>
      <c r="H74" s="233">
        <f t="shared" si="5"/>
        <v>0.01844983310665791</v>
      </c>
      <c r="I74" s="233">
        <f t="shared" si="5"/>
        <v>0.018925596370731473</v>
      </c>
      <c r="J74" s="233">
        <f t="shared" si="5"/>
        <v>0.02292617935128034</v>
      </c>
      <c r="K74" s="233">
        <f t="shared" si="5"/>
        <v>0.02546990331009404</v>
      </c>
      <c r="L74" s="233">
        <f t="shared" si="5"/>
        <v>0.013220518244315178</v>
      </c>
      <c r="M74" s="233">
        <f t="shared" si="5"/>
        <v>0.030364038703518895</v>
      </c>
      <c r="N74" s="233"/>
      <c r="O74" s="233"/>
      <c r="P74" s="233"/>
      <c r="Q74" s="233"/>
      <c r="R74" s="233"/>
      <c r="S74" s="224"/>
      <c r="T74" s="224"/>
      <c r="U74" s="224"/>
      <c r="V74" s="224"/>
      <c r="W74" s="224"/>
      <c r="X74" s="224"/>
      <c r="Y74" s="224"/>
    </row>
    <row r="75" spans="2:25" s="148" customFormat="1" ht="45" customHeight="1">
      <c r="B75" s="224" t="s">
        <v>34</v>
      </c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>
        <f>C28/C31</f>
        <v>0.9659793126459794</v>
      </c>
      <c r="O75" s="233">
        <f>D28/D31</f>
        <v>1</v>
      </c>
      <c r="P75" s="233">
        <f>E28/E31</f>
        <v>0.5063752662237831</v>
      </c>
      <c r="Q75" s="233">
        <f>F28/F31</f>
        <v>0.7561462991171605</v>
      </c>
      <c r="R75" s="233" t="e">
        <f>G28/G31</f>
        <v>#DIV/0!</v>
      </c>
      <c r="S75" s="224"/>
      <c r="T75" s="224"/>
      <c r="U75" s="224"/>
      <c r="V75" s="224"/>
      <c r="W75" s="224"/>
      <c r="X75" s="224"/>
      <c r="Y75" s="224"/>
    </row>
    <row r="76" spans="2:25" s="148" customFormat="1" ht="15">
      <c r="B76" s="224" t="s">
        <v>35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>
        <f>F29/F31</f>
        <v>0.014102501105596776</v>
      </c>
      <c r="R76" s="233"/>
      <c r="S76" s="224"/>
      <c r="T76" s="224"/>
      <c r="U76" s="224"/>
      <c r="V76" s="224"/>
      <c r="W76" s="224"/>
      <c r="X76" s="224"/>
      <c r="Y76" s="224"/>
    </row>
    <row r="77" spans="2:25" s="148" customFormat="1" ht="38.25">
      <c r="B77" s="235" t="s">
        <v>251</v>
      </c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>
        <f>C30/C31</f>
        <v>0.03402068735402069</v>
      </c>
      <c r="O77" s="233">
        <f>D30/D31</f>
        <v>0</v>
      </c>
      <c r="P77" s="233">
        <f>E30/E31</f>
        <v>0.49362473377621685</v>
      </c>
      <c r="Q77" s="233">
        <f>F30/F31</f>
        <v>0.22975119977724273</v>
      </c>
      <c r="R77" s="233" t="e">
        <f>G30/G31</f>
        <v>#DIV/0!</v>
      </c>
      <c r="S77" s="224"/>
      <c r="T77" s="224"/>
      <c r="U77" s="224"/>
      <c r="V77" s="224"/>
      <c r="W77" s="224"/>
      <c r="X77" s="224"/>
      <c r="Y77" s="224"/>
    </row>
    <row r="78" spans="2:25" s="148" customFormat="1" ht="15"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</row>
    <row r="79" spans="2:25" s="148" customFormat="1" ht="15"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</row>
    <row r="80" spans="2:25" s="148" customFormat="1" ht="15"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</row>
    <row r="81" spans="2:25" s="148" customFormat="1" ht="15"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</row>
    <row r="82" spans="3:22" s="105" customFormat="1" ht="18.75" customHeight="1"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236"/>
      <c r="T82" s="237"/>
      <c r="U82" s="237"/>
      <c r="V82" s="237"/>
    </row>
    <row r="83" spans="3:19" s="105" customFormat="1" ht="27.75" customHeight="1">
      <c r="C83" s="233" t="s">
        <v>6</v>
      </c>
      <c r="D83" s="233" t="s">
        <v>1</v>
      </c>
      <c r="E83" s="233" t="s">
        <v>2</v>
      </c>
      <c r="F83" s="233" t="s">
        <v>3</v>
      </c>
      <c r="G83" s="233" t="s">
        <v>4</v>
      </c>
      <c r="H83" s="233" t="s">
        <v>20</v>
      </c>
      <c r="I83" s="233" t="s">
        <v>9</v>
      </c>
      <c r="J83" s="233" t="s">
        <v>21</v>
      </c>
      <c r="K83" s="233" t="s">
        <v>22</v>
      </c>
      <c r="L83" s="233" t="s">
        <v>12</v>
      </c>
      <c r="M83" s="238" t="s">
        <v>23</v>
      </c>
      <c r="N83" s="233" t="s">
        <v>38</v>
      </c>
      <c r="O83" s="233" t="s">
        <v>39</v>
      </c>
      <c r="P83" s="233" t="s">
        <v>40</v>
      </c>
      <c r="Q83" s="233" t="s">
        <v>41</v>
      </c>
      <c r="R83" s="233" t="s">
        <v>42</v>
      </c>
      <c r="S83" s="233" t="s">
        <v>24</v>
      </c>
    </row>
    <row r="84" spans="3:19" s="105" customFormat="1" ht="15">
      <c r="C84" s="239">
        <f>C23/$M$26</f>
        <v>0.12419218970594349</v>
      </c>
      <c r="D84" s="239">
        <f aca="true" t="shared" si="6" ref="D84:M84">D23/$M$26</f>
        <v>0.160373956286504</v>
      </c>
      <c r="E84" s="239">
        <f t="shared" si="6"/>
        <v>0.09897811432899549</v>
      </c>
      <c r="F84" s="239">
        <f t="shared" si="6"/>
        <v>0.09080488184051497</v>
      </c>
      <c r="G84" s="239">
        <f t="shared" si="6"/>
        <v>0.13170606822573677</v>
      </c>
      <c r="H84" s="239">
        <f t="shared" si="6"/>
        <v>0.09254071363882045</v>
      </c>
      <c r="I84" s="239">
        <f t="shared" si="6"/>
        <v>0.03740624881370516</v>
      </c>
      <c r="J84" s="239">
        <f t="shared" si="6"/>
        <v>0.08496876316222367</v>
      </c>
      <c r="K84" s="239">
        <f t="shared" si="6"/>
        <v>0.07506331425018031</v>
      </c>
      <c r="L84" s="239">
        <f t="shared" si="6"/>
        <v>0.04785671546820007</v>
      </c>
      <c r="M84" s="239">
        <f t="shared" si="6"/>
        <v>0.05207721355837836</v>
      </c>
      <c r="N84" s="239">
        <f>C31/$M$26</f>
        <v>0.08465061018487219</v>
      </c>
      <c r="O84" s="239">
        <f aca="true" t="shared" si="7" ref="O84:Q84">D31/$M$26</f>
        <v>0.057175795789173034</v>
      </c>
      <c r="P84" s="239">
        <f t="shared" si="7"/>
        <v>0.03204080673472007</v>
      </c>
      <c r="Q84" s="239">
        <f t="shared" si="7"/>
        <v>0.013795592135113785</v>
      </c>
      <c r="R84" s="239">
        <f>G31/$M$26</f>
        <v>0</v>
      </c>
      <c r="S84" s="233">
        <f>SUM(C84:R84)</f>
        <v>1.1836309841230817</v>
      </c>
    </row>
    <row r="85" spans="3:19" s="105" customFormat="1" ht="15"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</row>
    <row r="86" spans="2:25" s="148" customFormat="1" ht="15"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</row>
    <row r="87" spans="2:25" s="148" customFormat="1" ht="15"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</row>
    <row r="88" spans="2:25" s="148" customFormat="1" ht="15"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</row>
    <row r="89" spans="2:25" s="148" customFormat="1" ht="15"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</row>
    <row r="90" spans="2:25" s="148" customFormat="1" ht="15"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</row>
    <row r="91" spans="2:25" s="148" customFormat="1" ht="15"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</row>
    <row r="92" spans="2:25" s="148" customFormat="1" ht="15"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</row>
    <row r="93" spans="2:25" s="148" customFormat="1" ht="15"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</row>
    <row r="94" s="148" customFormat="1" ht="15"/>
    <row r="95" s="148" customFormat="1" ht="15"/>
  </sheetData>
  <mergeCells count="10">
    <mergeCell ref="A1:N1"/>
    <mergeCell ref="A3:A4"/>
    <mergeCell ref="B3:B4"/>
    <mergeCell ref="C3:M3"/>
    <mergeCell ref="A26:A27"/>
    <mergeCell ref="B26:B27"/>
    <mergeCell ref="C26:G26"/>
    <mergeCell ref="H26:H27"/>
    <mergeCell ref="K26:L27"/>
    <mergeCell ref="M26:N27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149"/>
  <sheetViews>
    <sheetView showGridLines="0" zoomScale="80" zoomScaleNormal="80" workbookViewId="0" topLeftCell="A10">
      <selection activeCell="AD40" sqref="AD40"/>
    </sheetView>
  </sheetViews>
  <sheetFormatPr defaultColWidth="9.140625" defaultRowHeight="15"/>
  <sheetData>
    <row r="2" ht="18.75">
      <c r="A2" s="147"/>
    </row>
    <row r="4" ht="18.75">
      <c r="X4" s="194"/>
    </row>
    <row r="5" ht="18.75">
      <c r="X5" s="194"/>
    </row>
    <row r="87" spans="1:24" ht="15">
      <c r="A87" s="191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</row>
    <row r="88" spans="1:24" ht="15">
      <c r="A88" s="191"/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</row>
    <row r="89" spans="1:24" ht="15">
      <c r="A89" s="191"/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</row>
    <row r="90" spans="1:24" ht="15">
      <c r="A90" s="191"/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</row>
    <row r="91" spans="1:24" ht="15">
      <c r="A91" s="191"/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</row>
    <row r="92" spans="1:24" ht="15">
      <c r="A92" s="191"/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</row>
    <row r="93" spans="1:24" ht="15">
      <c r="A93" s="191"/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</row>
    <row r="94" spans="1:24" ht="15">
      <c r="A94" s="191"/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</row>
    <row r="95" spans="1:24" ht="15">
      <c r="A95" s="191"/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</row>
    <row r="96" spans="1:24" ht="15">
      <c r="A96" s="191"/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</row>
    <row r="97" spans="1:24" ht="15">
      <c r="A97" s="191"/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</row>
    <row r="98" spans="1:24" ht="15">
      <c r="A98" s="191"/>
      <c r="B98" s="191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</row>
    <row r="99" spans="1:24" ht="15">
      <c r="A99" s="191"/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</row>
    <row r="100" spans="1:24" ht="15">
      <c r="A100" s="191"/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</row>
    <row r="101" spans="1:24" ht="15">
      <c r="A101" s="191"/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</row>
    <row r="102" spans="1:24" ht="15">
      <c r="A102" s="191"/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</row>
    <row r="103" spans="1:24" ht="15">
      <c r="A103" s="191"/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</row>
    <row r="104" spans="1:24" ht="15">
      <c r="A104" s="191"/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</row>
    <row r="105" spans="1:24" ht="15">
      <c r="A105" s="191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</row>
    <row r="106" spans="1:24" ht="15">
      <c r="A106" s="191"/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</row>
    <row r="107" spans="1:24" ht="15">
      <c r="A107" s="191"/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</row>
    <row r="108" spans="1:24" ht="15">
      <c r="A108" s="191"/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</row>
    <row r="109" spans="1:24" ht="15">
      <c r="A109" s="191"/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</row>
    <row r="110" spans="1:24" ht="15">
      <c r="A110" s="191"/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</row>
    <row r="111" spans="1:24" ht="15">
      <c r="A111" s="191"/>
      <c r="B111" s="191"/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</row>
    <row r="112" spans="1:24" ht="15">
      <c r="A112" s="191"/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</row>
    <row r="113" spans="1:24" ht="15">
      <c r="A113" s="191"/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</row>
    <row r="114" spans="1:24" ht="15">
      <c r="A114" s="191"/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</row>
    <row r="115" spans="1:24" ht="15">
      <c r="A115" s="191"/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</row>
    <row r="116" spans="1:24" ht="15">
      <c r="A116" s="191"/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</row>
    <row r="117" spans="1:24" ht="15">
      <c r="A117" s="191"/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</row>
    <row r="118" spans="1:24" ht="15">
      <c r="A118" s="191"/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</row>
    <row r="119" spans="1:24" ht="15">
      <c r="A119" s="191"/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</row>
    <row r="120" spans="1:24" ht="15">
      <c r="A120" s="191"/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</row>
    <row r="121" spans="1:24" ht="15">
      <c r="A121" s="191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</row>
    <row r="122" spans="1:24" ht="15">
      <c r="A122" s="191"/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</row>
    <row r="123" spans="1:24" ht="15">
      <c r="A123" s="191"/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</row>
    <row r="124" spans="1:24" ht="15">
      <c r="A124" s="191"/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</row>
    <row r="125" spans="1:24" ht="15">
      <c r="A125" s="191"/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</row>
    <row r="126" spans="1:24" ht="15">
      <c r="A126" s="191"/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</row>
    <row r="127" spans="1:24" ht="15">
      <c r="A127" s="191"/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</row>
    <row r="128" spans="1:24" ht="15">
      <c r="A128" s="191"/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</row>
    <row r="129" spans="1:24" ht="15">
      <c r="A129" s="191"/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</row>
    <row r="130" spans="1:24" ht="15">
      <c r="A130" s="191"/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</row>
    <row r="131" spans="1:24" ht="15">
      <c r="A131" s="191"/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</row>
    <row r="132" spans="1:24" ht="15">
      <c r="A132" s="191"/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</row>
    <row r="133" spans="1:24" ht="15">
      <c r="A133" s="191"/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</row>
    <row r="134" spans="1:24" ht="15">
      <c r="A134" s="191"/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  <c r="X134" s="191"/>
    </row>
    <row r="135" spans="1:24" ht="15">
      <c r="A135" s="191"/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</row>
    <row r="136" spans="1:24" ht="15">
      <c r="A136" s="191"/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  <c r="X136" s="191"/>
    </row>
    <row r="137" spans="1:24" ht="15">
      <c r="A137" s="191"/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</row>
    <row r="138" spans="1:24" ht="15">
      <c r="A138" s="191"/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</row>
    <row r="139" spans="1:24" ht="15">
      <c r="A139" s="191"/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</row>
    <row r="140" spans="1:24" ht="15">
      <c r="A140" s="191"/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191"/>
    </row>
    <row r="141" spans="1:24" ht="15">
      <c r="A141" s="191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</row>
    <row r="142" spans="1:24" ht="15">
      <c r="A142" s="191"/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</row>
    <row r="143" spans="1:24" ht="15">
      <c r="A143" s="191"/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191"/>
    </row>
    <row r="144" spans="1:24" ht="15">
      <c r="A144" s="191"/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</row>
    <row r="145" spans="1:24" ht="15">
      <c r="A145" s="191"/>
      <c r="B145" s="191"/>
      <c r="C145" s="191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</row>
    <row r="146" spans="1:24" ht="15">
      <c r="A146" s="191"/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</row>
    <row r="147" spans="1:24" ht="15">
      <c r="A147" s="191"/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</row>
    <row r="148" spans="1:24" ht="15">
      <c r="A148" s="191"/>
      <c r="B148" s="191"/>
      <c r="C148" s="191"/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</row>
    <row r="149" spans="1:24" ht="15">
      <c r="A149" s="191"/>
      <c r="B149" s="191"/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</row>
  </sheetData>
  <printOptions/>
  <pageMargins left="0" right="0" top="0" bottom="0" header="0" footer="0"/>
  <pageSetup fitToHeight="1" fitToWidth="1"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zoomScale="90" zoomScaleNormal="90" workbookViewId="0" topLeftCell="A1">
      <selection activeCell="C2" sqref="C1:F1048576"/>
    </sheetView>
  </sheetViews>
  <sheetFormatPr defaultColWidth="6.8515625" defaultRowHeight="15"/>
  <cols>
    <col min="1" max="1" width="6.57421875" style="40" customWidth="1"/>
    <col min="2" max="2" width="19.57421875" style="30" bestFit="1" customWidth="1"/>
    <col min="3" max="6" width="13.57421875" style="30" customWidth="1"/>
    <col min="7" max="16384" width="6.8515625" style="30" customWidth="1"/>
  </cols>
  <sheetData>
    <row r="1" spans="1:10" ht="18.75">
      <c r="A1" s="301" t="s">
        <v>48</v>
      </c>
      <c r="B1" s="301"/>
      <c r="C1" s="301"/>
      <c r="D1" s="301"/>
      <c r="E1" s="301"/>
      <c r="F1" s="301"/>
      <c r="J1" s="186"/>
    </row>
    <row r="2" spans="3:10" ht="13.5" thickBot="1">
      <c r="C2" s="41"/>
      <c r="D2" s="46"/>
      <c r="E2" s="42"/>
      <c r="F2" s="46" t="s">
        <v>0</v>
      </c>
      <c r="J2" s="186"/>
    </row>
    <row r="3" spans="1:10" ht="70.5" customHeight="1">
      <c r="A3" s="109" t="s">
        <v>17</v>
      </c>
      <c r="B3" s="207" t="s">
        <v>43</v>
      </c>
      <c r="C3" s="207" t="s">
        <v>44</v>
      </c>
      <c r="D3" s="207" t="s">
        <v>45</v>
      </c>
      <c r="E3" s="207" t="s">
        <v>46</v>
      </c>
      <c r="F3" s="110" t="s">
        <v>47</v>
      </c>
      <c r="J3" s="186"/>
    </row>
    <row r="4" spans="1:7" ht="15">
      <c r="A4" s="112"/>
      <c r="B4" s="113" t="s">
        <v>49</v>
      </c>
      <c r="C4" s="252">
        <f>'[2]Табела 2'!C5</f>
        <v>4407701</v>
      </c>
      <c r="D4" s="252">
        <f>'[2]Табела 2'!D5</f>
        <v>929367</v>
      </c>
      <c r="E4" s="252">
        <f>'[2]Табела 2'!E5</f>
        <v>3203827</v>
      </c>
      <c r="F4" s="253">
        <f>'[2]Табела 2'!F5</f>
        <v>1203874</v>
      </c>
      <c r="G4" s="42"/>
    </row>
    <row r="5" spans="1:7" ht="15">
      <c r="A5" s="114">
        <v>1</v>
      </c>
      <c r="B5" s="44" t="s">
        <v>6</v>
      </c>
      <c r="C5" s="254">
        <f>'[2]Табела 2'!C6</f>
        <v>549618</v>
      </c>
      <c r="D5" s="254">
        <f>'[2]Табела 2'!D6</f>
        <v>158264</v>
      </c>
      <c r="E5" s="254">
        <f>'[2]Табела 2'!E6</f>
        <v>375280</v>
      </c>
      <c r="F5" s="255">
        <f>'[2]Табела 2'!F6</f>
        <v>174338</v>
      </c>
      <c r="G5" s="42"/>
    </row>
    <row r="6" spans="1:7" ht="15">
      <c r="A6" s="114">
        <v>2</v>
      </c>
      <c r="B6" s="44" t="s">
        <v>1</v>
      </c>
      <c r="C6" s="43">
        <f>'[2]Табела 2'!C7</f>
        <v>709742</v>
      </c>
      <c r="D6" s="43">
        <f>'[2]Табела 2'!D7</f>
        <v>204516</v>
      </c>
      <c r="E6" s="43">
        <f>'[2]Табела 2'!E7</f>
        <v>514563</v>
      </c>
      <c r="F6" s="256">
        <f>'[2]Табела 2'!F7</f>
        <v>195179</v>
      </c>
      <c r="G6" s="42"/>
    </row>
    <row r="7" spans="1:7" ht="15">
      <c r="A7" s="114">
        <v>3</v>
      </c>
      <c r="B7" s="44" t="s">
        <v>2</v>
      </c>
      <c r="C7" s="43">
        <f>'[2]Табела 2'!C8</f>
        <v>438032</v>
      </c>
      <c r="D7" s="43">
        <f>'[2]Табела 2'!D8</f>
        <v>53131</v>
      </c>
      <c r="E7" s="43">
        <f>'[2]Табела 2'!E8</f>
        <v>344563</v>
      </c>
      <c r="F7" s="255">
        <f>'[2]Табела 2'!F8</f>
        <v>93469</v>
      </c>
      <c r="G7" s="42"/>
    </row>
    <row r="8" spans="1:7" ht="15">
      <c r="A8" s="114">
        <v>4</v>
      </c>
      <c r="B8" s="44" t="s">
        <v>3</v>
      </c>
      <c r="C8" s="43">
        <f>'[2]Табела 2'!C9</f>
        <v>401861</v>
      </c>
      <c r="D8" s="43">
        <f>'[2]Табела 2'!D9</f>
        <v>62904</v>
      </c>
      <c r="E8" s="43">
        <f>'[2]Табела 2'!E9</f>
        <v>279905</v>
      </c>
      <c r="F8" s="255">
        <f>'[2]Табела 2'!F9</f>
        <v>121956</v>
      </c>
      <c r="G8" s="42"/>
    </row>
    <row r="9" spans="1:7" ht="15">
      <c r="A9" s="114">
        <v>5</v>
      </c>
      <c r="B9" s="44" t="s">
        <v>4</v>
      </c>
      <c r="C9" s="43">
        <f>'[2]Табела 2'!C10</f>
        <v>582871</v>
      </c>
      <c r="D9" s="43">
        <f>'[2]Табела 2'!D10</f>
        <v>108835</v>
      </c>
      <c r="E9" s="43">
        <f>'[2]Табела 2'!E10</f>
        <v>462278</v>
      </c>
      <c r="F9" s="255">
        <f>'[2]Табела 2'!F10</f>
        <v>120593</v>
      </c>
      <c r="G9" s="42"/>
    </row>
    <row r="10" spans="1:7" ht="15">
      <c r="A10" s="114">
        <v>6</v>
      </c>
      <c r="B10" s="44" t="s">
        <v>20</v>
      </c>
      <c r="C10" s="43">
        <f>'[2]Табела 2'!C11</f>
        <v>409543</v>
      </c>
      <c r="D10" s="43">
        <f>'[2]Табела 2'!D11</f>
        <v>211444</v>
      </c>
      <c r="E10" s="43">
        <f>'[2]Табела 2'!E11</f>
        <v>294872</v>
      </c>
      <c r="F10" s="255">
        <f>'[2]Табела 2'!F11</f>
        <v>114671</v>
      </c>
      <c r="G10" s="42"/>
    </row>
    <row r="11" spans="1:7" ht="15">
      <c r="A11" s="114">
        <v>7</v>
      </c>
      <c r="B11" s="44" t="s">
        <v>9</v>
      </c>
      <c r="C11" s="43">
        <f>'[2]Табела 2'!C12</f>
        <v>165543</v>
      </c>
      <c r="D11" s="43">
        <f>'[2]Табела 2'!D12</f>
        <v>14097</v>
      </c>
      <c r="E11" s="43">
        <f>'[2]Табела 2'!E12</f>
        <v>117389</v>
      </c>
      <c r="F11" s="255">
        <f>'[2]Табела 2'!F12</f>
        <v>48154</v>
      </c>
      <c r="G11" s="42"/>
    </row>
    <row r="12" spans="1:7" ht="15">
      <c r="A12" s="114">
        <v>8</v>
      </c>
      <c r="B12" s="44" t="s">
        <v>21</v>
      </c>
      <c r="C12" s="43">
        <f>'[2]Табела 2'!C13</f>
        <v>376033</v>
      </c>
      <c r="D12" s="43">
        <f>'[2]Табела 2'!D13</f>
        <v>33654</v>
      </c>
      <c r="E12" s="43">
        <f>'[2]Табела 2'!E13</f>
        <v>280099</v>
      </c>
      <c r="F12" s="255">
        <f>'[2]Табела 2'!F13</f>
        <v>95934</v>
      </c>
      <c r="G12" s="42"/>
    </row>
    <row r="13" spans="1:7" ht="15">
      <c r="A13" s="114">
        <v>9</v>
      </c>
      <c r="B13" s="44" t="s">
        <v>50</v>
      </c>
      <c r="C13" s="43">
        <f>'[2]Табела 2'!C14</f>
        <v>332196</v>
      </c>
      <c r="D13" s="43">
        <f>'[2]Табела 2'!D14</f>
        <v>52384</v>
      </c>
      <c r="E13" s="43">
        <f>'[2]Табела 2'!E14</f>
        <v>238096</v>
      </c>
      <c r="F13" s="256">
        <f>'[2]Табела 2'!F14</f>
        <v>94100</v>
      </c>
      <c r="G13" s="42"/>
    </row>
    <row r="14" spans="1:7" ht="15">
      <c r="A14" s="114">
        <v>10</v>
      </c>
      <c r="B14" s="44" t="s">
        <v>12</v>
      </c>
      <c r="C14" s="43">
        <f>'[2]Табела 2'!C15</f>
        <v>211792</v>
      </c>
      <c r="D14" s="43">
        <f>'[2]Табела 2'!D15</f>
        <v>12124</v>
      </c>
      <c r="E14" s="43">
        <f>'[2]Табела 2'!E15</f>
        <v>158845</v>
      </c>
      <c r="F14" s="255">
        <f>'[2]Табела 2'!F15</f>
        <v>52947</v>
      </c>
      <c r="G14" s="42"/>
    </row>
    <row r="15" spans="1:7" ht="15">
      <c r="A15" s="114">
        <v>11</v>
      </c>
      <c r="B15" s="44" t="s">
        <v>23</v>
      </c>
      <c r="C15" s="43">
        <f>'[2]Табела 2'!C16</f>
        <v>230470</v>
      </c>
      <c r="D15" s="43">
        <f>'[2]Табела 2'!D16</f>
        <v>18014</v>
      </c>
      <c r="E15" s="43">
        <f>'[2]Табела 2'!E16</f>
        <v>137937</v>
      </c>
      <c r="F15" s="256">
        <f>'[2]Табела 2'!F16</f>
        <v>92533</v>
      </c>
      <c r="G15" s="42"/>
    </row>
    <row r="16" spans="1:7" ht="15">
      <c r="A16" s="112"/>
      <c r="B16" s="113" t="s">
        <v>51</v>
      </c>
      <c r="C16" s="252">
        <f>'[2]Табела 2'!C17</f>
        <v>848353</v>
      </c>
      <c r="D16" s="252">
        <f>'[2]Табела 2'!D17</f>
        <v>41247</v>
      </c>
      <c r="E16" s="252">
        <f>'[2]Табела 2'!E17</f>
        <v>615846</v>
      </c>
      <c r="F16" s="253">
        <f>'[2]Табела 2'!F17</f>
        <v>232507</v>
      </c>
      <c r="G16" s="42"/>
    </row>
    <row r="17" spans="1:7" ht="15">
      <c r="A17" s="114">
        <v>12</v>
      </c>
      <c r="B17" s="44" t="s">
        <v>38</v>
      </c>
      <c r="C17" s="43">
        <f>'[2]Табела 2'!C18</f>
        <v>374625</v>
      </c>
      <c r="D17" s="43">
        <f>'[2]Табела 2'!D18</f>
        <v>0</v>
      </c>
      <c r="E17" s="43">
        <f>'[2]Табела 2'!E18</f>
        <v>232307</v>
      </c>
      <c r="F17" s="255">
        <f>'[2]Табела 2'!F18</f>
        <v>142318</v>
      </c>
      <c r="G17" s="42"/>
    </row>
    <row r="18" spans="1:7" ht="15">
      <c r="A18" s="114">
        <v>13</v>
      </c>
      <c r="B18" s="44" t="s">
        <v>39</v>
      </c>
      <c r="C18" s="43">
        <f>'[2]Табела 2'!C19</f>
        <v>253034</v>
      </c>
      <c r="D18" s="43">
        <f>'[2]Табела 2'!D19</f>
        <v>26142</v>
      </c>
      <c r="E18" s="43">
        <f>'[2]Табела 2'!E19</f>
        <v>208306</v>
      </c>
      <c r="F18" s="255">
        <f>'[2]Табела 2'!F19</f>
        <v>44728</v>
      </c>
      <c r="G18" s="42"/>
    </row>
    <row r="19" spans="1:7" ht="15">
      <c r="A19" s="114">
        <v>14</v>
      </c>
      <c r="B19" s="44" t="s">
        <v>40</v>
      </c>
      <c r="C19" s="43">
        <f>'[2]Табела 2'!C20</f>
        <v>141798</v>
      </c>
      <c r="D19" s="43">
        <f>'[2]Табела 2'!D20</f>
        <v>15018</v>
      </c>
      <c r="E19" s="43">
        <f>'[2]Табела 2'!E20</f>
        <v>118634</v>
      </c>
      <c r="F19" s="255">
        <f>'[2]Табела 2'!F20</f>
        <v>23164</v>
      </c>
      <c r="G19" s="42"/>
    </row>
    <row r="20" spans="1:7" ht="15">
      <c r="A20" s="114">
        <v>15</v>
      </c>
      <c r="B20" s="44" t="s">
        <v>41</v>
      </c>
      <c r="C20" s="43">
        <f>'[2]Табела 2'!C21</f>
        <v>61053</v>
      </c>
      <c r="D20" s="43">
        <f>'[2]Табела 2'!D21</f>
        <v>0</v>
      </c>
      <c r="E20" s="43">
        <f>'[2]Табела 2'!E21</f>
        <v>40573</v>
      </c>
      <c r="F20" s="255">
        <f>'[2]Табела 2'!F21</f>
        <v>20480</v>
      </c>
      <c r="G20" s="42"/>
    </row>
    <row r="21" spans="1:7" ht="15">
      <c r="A21" s="114">
        <v>16</v>
      </c>
      <c r="B21" s="170" t="s">
        <v>42</v>
      </c>
      <c r="C21" s="192">
        <f>'[2]Табела 2'!C23</f>
        <v>17843</v>
      </c>
      <c r="D21" s="192">
        <f>'[2]Табела 2'!D23</f>
        <v>87</v>
      </c>
      <c r="E21" s="192">
        <f>'[2]Табела 2'!E23</f>
        <v>16026</v>
      </c>
      <c r="F21" s="257">
        <f>'[2]Табела 2'!F23</f>
        <v>1817</v>
      </c>
      <c r="G21" s="42"/>
    </row>
    <row r="22" spans="1:7" ht="13.5" thickBot="1">
      <c r="A22" s="115"/>
      <c r="B22" s="116" t="s">
        <v>24</v>
      </c>
      <c r="C22" s="258">
        <f>'[2]Табела 2'!C24</f>
        <v>5256054</v>
      </c>
      <c r="D22" s="258">
        <f>'[2]Табела 2'!D24</f>
        <v>970614</v>
      </c>
      <c r="E22" s="258">
        <f>'[2]Табела 2'!E24</f>
        <v>3819673</v>
      </c>
      <c r="F22" s="259">
        <f>'[2]Табела 2'!F24</f>
        <v>1436381</v>
      </c>
      <c r="G22" s="42"/>
    </row>
  </sheetData>
  <mergeCells count="1">
    <mergeCell ref="A1:F1"/>
  </mergeCells>
  <printOptions horizontalCentered="1"/>
  <pageMargins left="0" right="0" top="1.968503937007874" bottom="0" header="0.31496062992125984" footer="0.31496062992125984"/>
  <pageSetup horizontalDpi="600" verticalDpi="600" orientation="portrait" paperSize="9" r:id="rId2"/>
  <headerFooter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zoomScale="80" zoomScaleNormal="80" workbookViewId="0" topLeftCell="A1">
      <selection activeCell="C2" sqref="C1:F1048576"/>
    </sheetView>
  </sheetViews>
  <sheetFormatPr defaultColWidth="9.140625" defaultRowHeight="15"/>
  <cols>
    <col min="1" max="1" width="8.28125" style="45" customWidth="1"/>
    <col min="2" max="2" width="42.140625" style="45" customWidth="1"/>
    <col min="3" max="6" width="15.00390625" style="10" customWidth="1"/>
    <col min="7" max="16384" width="9.140625" style="10" customWidth="1"/>
  </cols>
  <sheetData>
    <row r="1" spans="1:6" ht="32.25" customHeight="1">
      <c r="A1" s="317" t="s">
        <v>53</v>
      </c>
      <c r="B1" s="317"/>
      <c r="C1" s="317"/>
      <c r="D1" s="317"/>
      <c r="E1" s="317"/>
      <c r="F1" s="317"/>
    </row>
    <row r="2" spans="5:6" ht="13.5" thickBot="1">
      <c r="E2" s="46"/>
      <c r="F2" s="46" t="s">
        <v>0</v>
      </c>
    </row>
    <row r="3" spans="1:6" ht="55.5" customHeight="1">
      <c r="A3" s="216" t="s">
        <v>33</v>
      </c>
      <c r="B3" s="217" t="s">
        <v>54</v>
      </c>
      <c r="C3" s="203" t="s">
        <v>44</v>
      </c>
      <c r="D3" s="203" t="s">
        <v>55</v>
      </c>
      <c r="E3" s="203" t="s">
        <v>46</v>
      </c>
      <c r="F3" s="49" t="s">
        <v>47</v>
      </c>
    </row>
    <row r="4" spans="1:7" ht="20.1" customHeight="1">
      <c r="A4" s="50">
        <v>1</v>
      </c>
      <c r="B4" s="48" t="s">
        <v>25</v>
      </c>
      <c r="C4" s="157">
        <f>'[3]Табела 3.'!C5</f>
        <v>409667</v>
      </c>
      <c r="D4" s="157">
        <f>'[3]Табела 3.'!D5</f>
        <v>26968</v>
      </c>
      <c r="E4" s="157">
        <f>'[3]Табела 3.'!E5</f>
        <v>292110</v>
      </c>
      <c r="F4" s="280">
        <f>'[3]Табела 3.'!F5</f>
        <v>117557</v>
      </c>
      <c r="G4" s="47"/>
    </row>
    <row r="5" spans="1:7" ht="20.1" customHeight="1">
      <c r="A5" s="50">
        <v>2</v>
      </c>
      <c r="B5" s="48" t="s">
        <v>245</v>
      </c>
      <c r="C5" s="157">
        <f>'[3]Табела 3.'!C6</f>
        <v>137939</v>
      </c>
      <c r="D5" s="157">
        <f>'[3]Табела 3.'!D6</f>
        <v>20179</v>
      </c>
      <c r="E5" s="157">
        <f>'[3]Табела 3.'!E6</f>
        <v>107024</v>
      </c>
      <c r="F5" s="280">
        <f>'[3]Табела 3.'!F6</f>
        <v>30915</v>
      </c>
      <c r="G5" s="47"/>
    </row>
    <row r="6" spans="1:7" ht="20.1" customHeight="1">
      <c r="A6" s="50">
        <v>3</v>
      </c>
      <c r="B6" s="48" t="s">
        <v>249</v>
      </c>
      <c r="C6" s="281">
        <f>'[3]Табела 3.'!C7</f>
        <v>425516</v>
      </c>
      <c r="D6" s="157">
        <f>'[3]Табела 3.'!D7</f>
        <v>41576</v>
      </c>
      <c r="E6" s="157">
        <f>'[3]Табела 3.'!E7</f>
        <v>302143</v>
      </c>
      <c r="F6" s="280">
        <f>'[3]Табела 3.'!F7</f>
        <v>123373</v>
      </c>
      <c r="G6" s="47"/>
    </row>
    <row r="7" spans="1:7" ht="20.1" customHeight="1">
      <c r="A7" s="50">
        <v>4</v>
      </c>
      <c r="B7" s="48" t="s">
        <v>26</v>
      </c>
      <c r="C7" s="281">
        <f>'[3]Табела 3.'!C8</f>
        <v>0</v>
      </c>
      <c r="D7" s="157">
        <f>'[3]Табела 3.'!D8</f>
        <v>0</v>
      </c>
      <c r="E7" s="157">
        <f>'[3]Табела 3.'!E8</f>
        <v>0</v>
      </c>
      <c r="F7" s="280">
        <f>'[3]Табела 3.'!F8</f>
        <v>0</v>
      </c>
      <c r="G7" s="47"/>
    </row>
    <row r="8" spans="1:7" ht="20.1" customHeight="1">
      <c r="A8" s="50">
        <v>5</v>
      </c>
      <c r="B8" s="48" t="s">
        <v>246</v>
      </c>
      <c r="C8" s="281">
        <f>'[3]Табела 3.'!C9</f>
        <v>22929</v>
      </c>
      <c r="D8" s="157">
        <f>'[3]Табела 3.'!D9</f>
        <v>21559</v>
      </c>
      <c r="E8" s="157">
        <f>'[3]Табела 3.'!E9</f>
        <v>18516</v>
      </c>
      <c r="F8" s="280">
        <f>'[3]Табела 3.'!F9</f>
        <v>4413</v>
      </c>
      <c r="G8" s="47"/>
    </row>
    <row r="9" spans="1:7" ht="20.1" customHeight="1">
      <c r="A9" s="50">
        <v>6</v>
      </c>
      <c r="B9" s="48" t="s">
        <v>27</v>
      </c>
      <c r="C9" s="281">
        <f>'[3]Табела 3.'!C10</f>
        <v>254</v>
      </c>
      <c r="D9" s="157">
        <f>'[3]Табела 3.'!D10</f>
        <v>16</v>
      </c>
      <c r="E9" s="157">
        <f>'[3]Табела 3.'!E10</f>
        <v>202</v>
      </c>
      <c r="F9" s="280">
        <f>'[3]Табела 3.'!F10</f>
        <v>52</v>
      </c>
      <c r="G9" s="47"/>
    </row>
    <row r="10" spans="1:7" ht="20.1" customHeight="1">
      <c r="A10" s="50">
        <v>7</v>
      </c>
      <c r="B10" s="48" t="s">
        <v>250</v>
      </c>
      <c r="C10" s="281">
        <f>'[3]Табела 3.'!C11</f>
        <v>48868</v>
      </c>
      <c r="D10" s="157">
        <f>'[3]Табела 3.'!D11</f>
        <v>24954</v>
      </c>
      <c r="E10" s="157">
        <f>'[3]Табела 3.'!E11</f>
        <v>35331</v>
      </c>
      <c r="F10" s="280">
        <f>'[3]Табела 3.'!F11</f>
        <v>13537</v>
      </c>
      <c r="G10" s="47"/>
    </row>
    <row r="11" spans="1:7" ht="20.1" customHeight="1">
      <c r="A11" s="50">
        <v>8</v>
      </c>
      <c r="B11" s="48" t="s">
        <v>254</v>
      </c>
      <c r="C11" s="281">
        <f>'[3]Табела 3.'!C12</f>
        <v>403684</v>
      </c>
      <c r="D11" s="157">
        <f>'[3]Табела 3.'!D12</f>
        <v>182097</v>
      </c>
      <c r="E11" s="157">
        <f>'[3]Табела 3.'!E12</f>
        <v>269841</v>
      </c>
      <c r="F11" s="280">
        <f>'[3]Табела 3.'!F12</f>
        <v>133843</v>
      </c>
      <c r="G11" s="47"/>
    </row>
    <row r="12" spans="1:7" ht="20.1" customHeight="1">
      <c r="A12" s="50">
        <v>9</v>
      </c>
      <c r="B12" s="48" t="s">
        <v>256</v>
      </c>
      <c r="C12" s="281">
        <f>'[3]Табела 3.'!C13</f>
        <v>581053</v>
      </c>
      <c r="D12" s="157">
        <f>'[3]Табела 3.'!D13</f>
        <v>182818</v>
      </c>
      <c r="E12" s="157">
        <f>'[3]Табела 3.'!E13</f>
        <v>404497</v>
      </c>
      <c r="F12" s="280">
        <f>'[3]Табела 3.'!F13</f>
        <v>176556</v>
      </c>
      <c r="G12" s="47"/>
    </row>
    <row r="13" spans="1:7" ht="28.5" customHeight="1">
      <c r="A13" s="50">
        <v>10</v>
      </c>
      <c r="B13" s="44" t="s">
        <v>257</v>
      </c>
      <c r="C13" s="281">
        <f>'[3]Табела 3.'!C14</f>
        <v>2121739</v>
      </c>
      <c r="D13" s="157">
        <f>'[3]Табела 3.'!D14</f>
        <v>330091</v>
      </c>
      <c r="E13" s="150">
        <f>'[3]Табела 3.'!E14</f>
        <v>1594919</v>
      </c>
      <c r="F13" s="280">
        <f>'[3]Табела 3.'!F14</f>
        <v>526820</v>
      </c>
      <c r="G13" s="47"/>
    </row>
    <row r="14" spans="1:7" ht="20.1" customHeight="1">
      <c r="A14" s="50">
        <v>11</v>
      </c>
      <c r="B14" s="48" t="s">
        <v>247</v>
      </c>
      <c r="C14" s="281">
        <f>'[3]Табела 3.'!C15</f>
        <v>6226</v>
      </c>
      <c r="D14" s="157">
        <f>'[3]Табела 3.'!D15</f>
        <v>5419</v>
      </c>
      <c r="E14" s="157">
        <f>'[3]Табела 3.'!E15</f>
        <v>4986</v>
      </c>
      <c r="F14" s="280">
        <f>'[3]Табела 3.'!F15</f>
        <v>1240</v>
      </c>
      <c r="G14" s="47"/>
    </row>
    <row r="15" spans="1:7" ht="20.1" customHeight="1">
      <c r="A15" s="50">
        <v>12</v>
      </c>
      <c r="B15" s="48" t="s">
        <v>28</v>
      </c>
      <c r="C15" s="281">
        <f>'[3]Табела 3.'!C16</f>
        <v>990</v>
      </c>
      <c r="D15" s="157">
        <f>'[3]Табела 3.'!D16</f>
        <v>25</v>
      </c>
      <c r="E15" s="157">
        <f>'[3]Табела 3.'!E16</f>
        <v>767</v>
      </c>
      <c r="F15" s="280">
        <f>'[3]Табела 3.'!F16</f>
        <v>223</v>
      </c>
      <c r="G15" s="47"/>
    </row>
    <row r="16" spans="1:7" ht="20.1" customHeight="1">
      <c r="A16" s="50">
        <v>13</v>
      </c>
      <c r="B16" s="48" t="s">
        <v>29</v>
      </c>
      <c r="C16" s="281">
        <f>'[3]Табела 3.'!C17</f>
        <v>130184</v>
      </c>
      <c r="D16" s="157">
        <f>'[3]Табела 3.'!D17</f>
        <v>75711</v>
      </c>
      <c r="E16" s="157">
        <f>'[3]Табела 3.'!E17</f>
        <v>99532</v>
      </c>
      <c r="F16" s="280">
        <f>'[3]Табела 3.'!F17</f>
        <v>30652</v>
      </c>
      <c r="G16" s="47"/>
    </row>
    <row r="17" spans="1:7" ht="20.1" customHeight="1">
      <c r="A17" s="50">
        <v>14</v>
      </c>
      <c r="B17" s="48" t="s">
        <v>30</v>
      </c>
      <c r="C17" s="281">
        <f>'[3]Табела 3.'!C18</f>
        <v>3597</v>
      </c>
      <c r="D17" s="157">
        <f>'[3]Табела 3.'!D18</f>
        <v>2374</v>
      </c>
      <c r="E17" s="157">
        <f>'[3]Табела 3.'!E18</f>
        <v>2159</v>
      </c>
      <c r="F17" s="280">
        <f>'[3]Табела 3.'!F18</f>
        <v>1438</v>
      </c>
      <c r="G17" s="47"/>
    </row>
    <row r="18" spans="1:7" ht="20.1" customHeight="1">
      <c r="A18" s="50">
        <v>15</v>
      </c>
      <c r="B18" s="48" t="s">
        <v>31</v>
      </c>
      <c r="C18" s="281">
        <f>'[3]Табела 3.'!C19</f>
        <v>3452</v>
      </c>
      <c r="D18" s="157">
        <f>'[3]Табела 3.'!D19</f>
        <v>727</v>
      </c>
      <c r="E18" s="157">
        <f>'[3]Табела 3.'!E19</f>
        <v>2806</v>
      </c>
      <c r="F18" s="280">
        <f>'[3]Табела 3.'!F19</f>
        <v>646</v>
      </c>
      <c r="G18" s="47"/>
    </row>
    <row r="19" spans="1:7" ht="20.1" customHeight="1">
      <c r="A19" s="50">
        <v>16</v>
      </c>
      <c r="B19" s="48" t="s">
        <v>32</v>
      </c>
      <c r="C19" s="281">
        <f>'[3]Табела 3.'!C20</f>
        <v>12876</v>
      </c>
      <c r="D19" s="157">
        <f>'[3]Табела 3.'!D20</f>
        <v>10957</v>
      </c>
      <c r="E19" s="157">
        <f>'[3]Табела 3.'!E20</f>
        <v>9884</v>
      </c>
      <c r="F19" s="280">
        <f>'[3]Табела 3.'!F20</f>
        <v>2992</v>
      </c>
      <c r="G19" s="47"/>
    </row>
    <row r="20" spans="1:7" ht="20.1" customHeight="1">
      <c r="A20" s="50">
        <v>17</v>
      </c>
      <c r="B20" s="48" t="s">
        <v>52</v>
      </c>
      <c r="C20" s="157">
        <f>'[3]Табела 3.'!C21</f>
        <v>2</v>
      </c>
      <c r="D20" s="157">
        <f>'[3]Табела 3.'!D21</f>
        <v>0</v>
      </c>
      <c r="E20" s="157">
        <f>'[3]Табела 3.'!E21</f>
        <v>2</v>
      </c>
      <c r="F20" s="280">
        <f>'[3]Табела 3.'!F21</f>
        <v>0</v>
      </c>
      <c r="G20" s="47"/>
    </row>
    <row r="21" spans="1:7" ht="20.1" customHeight="1">
      <c r="A21" s="50">
        <v>18</v>
      </c>
      <c r="B21" s="48" t="s">
        <v>248</v>
      </c>
      <c r="C21" s="157">
        <f>'[3]Табела 3.'!C22</f>
        <v>98725</v>
      </c>
      <c r="D21" s="157">
        <f>'[3]Табела 3.'!D22</f>
        <v>3896</v>
      </c>
      <c r="E21" s="157">
        <f>'[3]Табела 3.'!E22</f>
        <v>59109</v>
      </c>
      <c r="F21" s="280">
        <f>'[3]Табела 3.'!F22</f>
        <v>39616</v>
      </c>
      <c r="G21" s="47"/>
    </row>
    <row r="22" spans="1:7" ht="20.1" customHeight="1">
      <c r="A22" s="50">
        <v>19</v>
      </c>
      <c r="B22" s="48" t="s">
        <v>34</v>
      </c>
      <c r="C22" s="157">
        <f>'[3]Табела 3.'!C23</f>
        <v>750725</v>
      </c>
      <c r="D22" s="157">
        <f>'[3]Табела 3.'!D23</f>
        <v>41247</v>
      </c>
      <c r="E22" s="157">
        <f>'[3]Табела 3.'!E23</f>
        <v>544316</v>
      </c>
      <c r="F22" s="280">
        <f>'[3]Табела 3.'!F23</f>
        <v>206409</v>
      </c>
      <c r="G22" s="47"/>
    </row>
    <row r="23" spans="1:7" ht="20.1" customHeight="1">
      <c r="A23" s="141">
        <v>20</v>
      </c>
      <c r="B23" s="142" t="s">
        <v>35</v>
      </c>
      <c r="C23" s="282">
        <f>'[3]Табела 3.'!C24</f>
        <v>861</v>
      </c>
      <c r="D23" s="282">
        <f>'[3]Табела 3.'!D24</f>
        <v>0</v>
      </c>
      <c r="E23" s="157">
        <f>'[3]Табела 3.'!E24</f>
        <v>1941</v>
      </c>
      <c r="F23" s="283">
        <f>'[3]Табела 3.'!F24</f>
        <v>-1080</v>
      </c>
      <c r="G23" s="47"/>
    </row>
    <row r="24" spans="1:7" ht="25.5">
      <c r="A24" s="141">
        <v>21</v>
      </c>
      <c r="B24" s="172" t="s">
        <v>251</v>
      </c>
      <c r="C24" s="282">
        <f>'[3]Табела 3.'!C25</f>
        <v>96767</v>
      </c>
      <c r="D24" s="282">
        <f>'[3]Табела 3.'!D25</f>
        <v>0</v>
      </c>
      <c r="E24" s="157">
        <f>'[3]Табела 3.'!E25</f>
        <v>69589</v>
      </c>
      <c r="F24" s="283">
        <f>'[3]Табела 3.'!F25</f>
        <v>27178</v>
      </c>
      <c r="G24" s="47"/>
    </row>
    <row r="25" spans="1:7" ht="20.1" customHeight="1" thickBot="1">
      <c r="A25" s="51"/>
      <c r="B25" s="52" t="s">
        <v>24</v>
      </c>
      <c r="C25" s="264">
        <f>'[3]Табела 3.'!C30</f>
        <v>5256054</v>
      </c>
      <c r="D25" s="264">
        <f>'[3]Табела 3.'!D30</f>
        <v>970614</v>
      </c>
      <c r="E25" s="264">
        <f>'[3]Табела 3.'!E30</f>
        <v>3819673</v>
      </c>
      <c r="F25" s="278">
        <f>'[3]Табела 3.'!F30</f>
        <v>1436381</v>
      </c>
      <c r="G25" s="47"/>
    </row>
    <row r="26" spans="3:4" ht="15">
      <c r="C26" s="153"/>
      <c r="D26" s="153"/>
    </row>
    <row r="27" spans="3:4" ht="15">
      <c r="C27" s="73"/>
      <c r="D27" s="73"/>
    </row>
  </sheetData>
  <mergeCells count="1">
    <mergeCell ref="A1:F1"/>
  </mergeCells>
  <printOptions horizontalCentered="1"/>
  <pageMargins left="0" right="0" top="1.5748031496062993" bottom="0" header="0" footer="0"/>
  <pageSetup horizontalDpi="600" verticalDpi="600" orientation="landscape" paperSize="9" r:id="rId2"/>
  <headerFooter>
    <oddHeader>&amp;L&amp;G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showGridLines="0" zoomScale="80" zoomScaleNormal="80" workbookViewId="0" topLeftCell="A1">
      <selection activeCell="C37" sqref="C37"/>
    </sheetView>
  </sheetViews>
  <sheetFormatPr defaultColWidth="9.140625" defaultRowHeight="15"/>
  <cols>
    <col min="1" max="1" width="7.140625" style="30" bestFit="1" customWidth="1"/>
    <col min="2" max="2" width="39.57421875" style="30" bestFit="1" customWidth="1"/>
    <col min="3" max="14" width="11.28125" style="30" customWidth="1"/>
    <col min="15" max="15" width="9.00390625" style="30" customWidth="1"/>
    <col min="16" max="16" width="9.28125" style="30" customWidth="1"/>
    <col min="17" max="17" width="7.28125" style="30" customWidth="1"/>
    <col min="18" max="18" width="7.57421875" style="30" customWidth="1"/>
    <col min="19" max="19" width="7.7109375" style="30" customWidth="1"/>
    <col min="20" max="16384" width="9.140625" style="30" customWidth="1"/>
  </cols>
  <sheetData>
    <row r="1" spans="1:19" ht="30.75" customHeight="1">
      <c r="A1" s="301" t="s">
        <v>56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29"/>
      <c r="P1" s="29"/>
      <c r="Q1" s="29"/>
      <c r="R1" s="29"/>
      <c r="S1" s="29"/>
    </row>
    <row r="2" ht="13.5" thickBot="1"/>
    <row r="3" spans="1:14" ht="18" customHeight="1">
      <c r="A3" s="327" t="s">
        <v>33</v>
      </c>
      <c r="B3" s="329" t="s">
        <v>54</v>
      </c>
      <c r="C3" s="331" t="s">
        <v>19</v>
      </c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111" t="s">
        <v>19</v>
      </c>
    </row>
    <row r="4" spans="1:14" s="33" customFormat="1" ht="30" customHeight="1" thickBot="1">
      <c r="A4" s="334"/>
      <c r="B4" s="335"/>
      <c r="C4" s="206" t="s">
        <v>6</v>
      </c>
      <c r="D4" s="206" t="s">
        <v>1</v>
      </c>
      <c r="E4" s="206" t="s">
        <v>2</v>
      </c>
      <c r="F4" s="206" t="s">
        <v>3</v>
      </c>
      <c r="G4" s="206" t="s">
        <v>4</v>
      </c>
      <c r="H4" s="206" t="s">
        <v>20</v>
      </c>
      <c r="I4" s="206" t="s">
        <v>9</v>
      </c>
      <c r="J4" s="206" t="s">
        <v>21</v>
      </c>
      <c r="K4" s="206" t="s">
        <v>57</v>
      </c>
      <c r="L4" s="206" t="s">
        <v>12</v>
      </c>
      <c r="M4" s="206" t="s">
        <v>23</v>
      </c>
      <c r="N4" s="119" t="s">
        <v>24</v>
      </c>
    </row>
    <row r="5" spans="1:14" ht="15">
      <c r="A5" s="210">
        <v>1</v>
      </c>
      <c r="B5" s="55" t="s">
        <v>25</v>
      </c>
      <c r="C5" s="43">
        <f>'[4]Табела 1'!B3</f>
        <v>16658</v>
      </c>
      <c r="D5" s="43">
        <f>'[4]Табела 1'!C3</f>
        <v>27450</v>
      </c>
      <c r="E5" s="43">
        <f>'[4]Табела 1'!D3</f>
        <v>58050</v>
      </c>
      <c r="F5" s="43">
        <f>'[4]Табела 1'!E3</f>
        <v>17193</v>
      </c>
      <c r="G5" s="43">
        <f>'[4]Табела 1'!F3</f>
        <v>23149</v>
      </c>
      <c r="H5" s="43">
        <f>'[4]Табела 1'!G3</f>
        <v>28023</v>
      </c>
      <c r="I5" s="43">
        <f>'[4]Табела 1'!H3</f>
        <v>13682</v>
      </c>
      <c r="J5" s="43">
        <f>'[4]Табела 1'!I3</f>
        <v>24245</v>
      </c>
      <c r="K5" s="43">
        <f>'[4]Табела 1'!J3</f>
        <v>23888</v>
      </c>
      <c r="L5" s="43">
        <f>'[4]Табела 1'!K3</f>
        <v>14656</v>
      </c>
      <c r="M5" s="43">
        <f>'[4]Табела 1'!L3</f>
        <v>31924</v>
      </c>
      <c r="N5" s="266">
        <f>'[4]Табела 1'!M3</f>
        <v>278918</v>
      </c>
    </row>
    <row r="6" spans="1:14" ht="15">
      <c r="A6" s="210">
        <v>2</v>
      </c>
      <c r="B6" s="55" t="s">
        <v>245</v>
      </c>
      <c r="C6" s="43">
        <f>'[4]Табела 1'!B4</f>
        <v>9</v>
      </c>
      <c r="D6" s="43">
        <f>'[4]Табела 1'!C4</f>
        <v>2957</v>
      </c>
      <c r="E6" s="43">
        <f>'[4]Табела 1'!D4</f>
        <v>783</v>
      </c>
      <c r="F6" s="43">
        <f>'[4]Табела 1'!E4</f>
        <v>865</v>
      </c>
      <c r="G6" s="43">
        <f>'[4]Табела 1'!F4</f>
        <v>388</v>
      </c>
      <c r="H6" s="43">
        <f>'[4]Табела 1'!G4</f>
        <v>16</v>
      </c>
      <c r="I6" s="43">
        <f>'[4]Табела 1'!H4</f>
        <v>0</v>
      </c>
      <c r="J6" s="43">
        <f>'[4]Табела 1'!I4</f>
        <v>20</v>
      </c>
      <c r="K6" s="43">
        <f>'[4]Табела 1'!J4</f>
        <v>32</v>
      </c>
      <c r="L6" s="43">
        <f>'[4]Табела 1'!K4</f>
        <v>0</v>
      </c>
      <c r="M6" s="43">
        <f>'[4]Табела 1'!L4</f>
        <v>0</v>
      </c>
      <c r="N6" s="266">
        <f>'[4]Табела 1'!M4</f>
        <v>5070</v>
      </c>
    </row>
    <row r="7" spans="1:14" ht="15">
      <c r="A7" s="210">
        <v>3</v>
      </c>
      <c r="B7" s="55" t="s">
        <v>249</v>
      </c>
      <c r="C7" s="43">
        <f>'[4]Табела 1'!B5</f>
        <v>1492</v>
      </c>
      <c r="D7" s="43">
        <f>'[4]Табела 1'!C5</f>
        <v>3496</v>
      </c>
      <c r="E7" s="43">
        <f>'[4]Табела 1'!D5</f>
        <v>3736</v>
      </c>
      <c r="F7" s="43">
        <f>'[4]Табела 1'!E5</f>
        <v>4649</v>
      </c>
      <c r="G7" s="43">
        <f>'[4]Табела 1'!F5</f>
        <v>2547</v>
      </c>
      <c r="H7" s="43">
        <f>'[4]Табела 1'!G5</f>
        <v>1427</v>
      </c>
      <c r="I7" s="43">
        <f>'[4]Табела 1'!H5</f>
        <v>361</v>
      </c>
      <c r="J7" s="43">
        <f>'[4]Табела 1'!I5</f>
        <v>1574</v>
      </c>
      <c r="K7" s="43">
        <f>'[4]Табела 1'!J5</f>
        <v>3157</v>
      </c>
      <c r="L7" s="43">
        <f>'[4]Табела 1'!K5</f>
        <v>552</v>
      </c>
      <c r="M7" s="43">
        <f>'[4]Табела 1'!L5</f>
        <v>1525</v>
      </c>
      <c r="N7" s="266">
        <f>'[4]Табела 1'!M5</f>
        <v>24516</v>
      </c>
    </row>
    <row r="8" spans="1:14" ht="15">
      <c r="A8" s="210">
        <v>4</v>
      </c>
      <c r="B8" s="55" t="s">
        <v>26</v>
      </c>
      <c r="C8" s="43">
        <f>'[4]Табела 1'!B6</f>
        <v>0</v>
      </c>
      <c r="D8" s="43">
        <f>'[4]Табела 1'!C6</f>
        <v>0</v>
      </c>
      <c r="E8" s="43">
        <f>'[4]Табела 1'!D6</f>
        <v>0</v>
      </c>
      <c r="F8" s="43">
        <f>'[4]Табела 1'!E6</f>
        <v>0</v>
      </c>
      <c r="G8" s="43">
        <f>'[4]Табела 1'!F6</f>
        <v>0</v>
      </c>
      <c r="H8" s="43">
        <f>'[4]Табела 1'!G6</f>
        <v>0</v>
      </c>
      <c r="I8" s="43">
        <f>'[4]Табела 1'!H6</f>
        <v>0</v>
      </c>
      <c r="J8" s="43">
        <f>'[4]Табела 1'!I6</f>
        <v>0</v>
      </c>
      <c r="K8" s="43">
        <f>'[4]Табела 1'!J6</f>
        <v>0</v>
      </c>
      <c r="L8" s="43">
        <f>'[4]Табела 1'!K6</f>
        <v>0</v>
      </c>
      <c r="M8" s="43">
        <f>'[4]Табела 1'!L6</f>
        <v>0</v>
      </c>
      <c r="N8" s="266">
        <f>'[4]Табела 1'!M6</f>
        <v>0</v>
      </c>
    </row>
    <row r="9" spans="1:14" ht="15">
      <c r="A9" s="210">
        <v>5</v>
      </c>
      <c r="B9" s="55" t="s">
        <v>246</v>
      </c>
      <c r="C9" s="254">
        <f>'[4]Табела 1'!B7</f>
        <v>0</v>
      </c>
      <c r="D9" s="254">
        <f>'[4]Табела 1'!C7</f>
        <v>6</v>
      </c>
      <c r="E9" s="254">
        <f>'[4]Табела 1'!D7</f>
        <v>0</v>
      </c>
      <c r="F9" s="254">
        <f>'[4]Табела 1'!E7</f>
        <v>0</v>
      </c>
      <c r="G9" s="254">
        <f>'[4]Табела 1'!F7</f>
        <v>2</v>
      </c>
      <c r="H9" s="254">
        <f>'[4]Табела 1'!G7</f>
        <v>0</v>
      </c>
      <c r="I9" s="254">
        <f>'[4]Табела 1'!H7</f>
        <v>0</v>
      </c>
      <c r="J9" s="254">
        <f>'[4]Табела 1'!I7</f>
        <v>0</v>
      </c>
      <c r="K9" s="254">
        <f>'[4]Табела 1'!J7</f>
        <v>0</v>
      </c>
      <c r="L9" s="254">
        <f>'[4]Табела 1'!K7</f>
        <v>0</v>
      </c>
      <c r="M9" s="254">
        <f>'[4]Табела 1'!L7</f>
        <v>0</v>
      </c>
      <c r="N9" s="266">
        <f>'[4]Табела 1'!M7</f>
        <v>8</v>
      </c>
    </row>
    <row r="10" spans="1:14" ht="15">
      <c r="A10" s="210">
        <v>6</v>
      </c>
      <c r="B10" s="55" t="s">
        <v>27</v>
      </c>
      <c r="C10" s="254">
        <f>'[4]Табела 1'!B8</f>
        <v>0</v>
      </c>
      <c r="D10" s="254">
        <f>'[4]Табела 1'!C8</f>
        <v>1</v>
      </c>
      <c r="E10" s="254">
        <f>'[4]Табела 1'!D8</f>
        <v>4</v>
      </c>
      <c r="F10" s="254">
        <f>'[4]Табела 1'!E8</f>
        <v>2</v>
      </c>
      <c r="G10" s="254">
        <f>'[4]Табела 1'!F8</f>
        <v>4</v>
      </c>
      <c r="H10" s="254">
        <f>'[4]Табела 1'!G8</f>
        <v>3</v>
      </c>
      <c r="I10" s="254">
        <f>'[4]Табела 1'!H8</f>
        <v>0</v>
      </c>
      <c r="J10" s="254">
        <f>'[4]Табела 1'!I8</f>
        <v>0</v>
      </c>
      <c r="K10" s="254">
        <f>'[4]Табела 1'!J8</f>
        <v>1</v>
      </c>
      <c r="L10" s="254">
        <f>'[4]Табела 1'!K8</f>
        <v>0</v>
      </c>
      <c r="M10" s="254">
        <f>'[4]Табела 1'!L8</f>
        <v>0</v>
      </c>
      <c r="N10" s="266">
        <f>'[4]Табела 1'!M8</f>
        <v>15</v>
      </c>
    </row>
    <row r="11" spans="1:14" ht="15">
      <c r="A11" s="210">
        <v>7</v>
      </c>
      <c r="B11" s="55" t="s">
        <v>250</v>
      </c>
      <c r="C11" s="254">
        <f>'[4]Табела 1'!B9</f>
        <v>251</v>
      </c>
      <c r="D11" s="254">
        <f>'[4]Табела 1'!C9</f>
        <v>361</v>
      </c>
      <c r="E11" s="254">
        <f>'[4]Табела 1'!D9</f>
        <v>161</v>
      </c>
      <c r="F11" s="254">
        <f>'[4]Табела 1'!E9</f>
        <v>163</v>
      </c>
      <c r="G11" s="254">
        <f>'[4]Табела 1'!F9</f>
        <v>280</v>
      </c>
      <c r="H11" s="254">
        <f>'[4]Табела 1'!G9</f>
        <v>158</v>
      </c>
      <c r="I11" s="254">
        <f>'[4]Табела 1'!H9</f>
        <v>17</v>
      </c>
      <c r="J11" s="254">
        <f>'[4]Табела 1'!I9</f>
        <v>88</v>
      </c>
      <c r="K11" s="254">
        <f>'[4]Табела 1'!J9</f>
        <v>49</v>
      </c>
      <c r="L11" s="254">
        <f>'[4]Табела 1'!K9</f>
        <v>6</v>
      </c>
      <c r="M11" s="254">
        <f>'[4]Табела 1'!L9</f>
        <v>36</v>
      </c>
      <c r="N11" s="266">
        <f>'[4]Табела 1'!M9</f>
        <v>1570</v>
      </c>
    </row>
    <row r="12" spans="1:14" ht="15">
      <c r="A12" s="210">
        <v>8</v>
      </c>
      <c r="B12" s="55" t="s">
        <v>254</v>
      </c>
      <c r="C12" s="254">
        <f>'[4]Табела 1'!B10</f>
        <v>5368</v>
      </c>
      <c r="D12" s="254">
        <f>'[4]Табела 1'!C10</f>
        <v>7595</v>
      </c>
      <c r="E12" s="254">
        <f>'[4]Табела 1'!D10</f>
        <v>8173</v>
      </c>
      <c r="F12" s="254">
        <f>'[4]Табела 1'!E10</f>
        <v>3248</v>
      </c>
      <c r="G12" s="254">
        <f>'[4]Табела 1'!F10</f>
        <v>7723</v>
      </c>
      <c r="H12" s="254">
        <f>'[4]Табела 1'!G10</f>
        <v>3138</v>
      </c>
      <c r="I12" s="254">
        <f>'[4]Табела 1'!H10</f>
        <v>323</v>
      </c>
      <c r="J12" s="254">
        <f>'[4]Табела 1'!I10</f>
        <v>2785</v>
      </c>
      <c r="K12" s="254">
        <f>'[4]Табела 1'!J10</f>
        <v>2887</v>
      </c>
      <c r="L12" s="254">
        <f>'[4]Табела 1'!K10</f>
        <v>1706</v>
      </c>
      <c r="M12" s="254">
        <f>'[4]Табела 1'!L10</f>
        <v>7204</v>
      </c>
      <c r="N12" s="266">
        <f>'[4]Табела 1'!M10</f>
        <v>50150</v>
      </c>
    </row>
    <row r="13" spans="1:14" ht="15">
      <c r="A13" s="210">
        <v>9</v>
      </c>
      <c r="B13" s="55" t="s">
        <v>256</v>
      </c>
      <c r="C13" s="254">
        <f>'[4]Табела 1'!B11</f>
        <v>5951</v>
      </c>
      <c r="D13" s="254">
        <f>'[4]Табела 1'!C11</f>
        <v>8333</v>
      </c>
      <c r="E13" s="254">
        <f>'[4]Табела 1'!D11</f>
        <v>11449</v>
      </c>
      <c r="F13" s="254">
        <f>'[4]Табела 1'!E11</f>
        <v>1110</v>
      </c>
      <c r="G13" s="254">
        <f>'[4]Табела 1'!F11</f>
        <v>6355</v>
      </c>
      <c r="H13" s="254">
        <f>'[4]Табела 1'!G11</f>
        <v>3448</v>
      </c>
      <c r="I13" s="254">
        <f>'[4]Табела 1'!H11</f>
        <v>184</v>
      </c>
      <c r="J13" s="254">
        <f>'[4]Табела 1'!I11</f>
        <v>1339</v>
      </c>
      <c r="K13" s="254">
        <f>'[4]Табела 1'!J11</f>
        <v>1413</v>
      </c>
      <c r="L13" s="254">
        <f>'[4]Табела 1'!K11</f>
        <v>821</v>
      </c>
      <c r="M13" s="254">
        <f>'[4]Табела 1'!L11</f>
        <v>1137</v>
      </c>
      <c r="N13" s="266">
        <f>'[4]Табела 1'!M11</f>
        <v>41540</v>
      </c>
    </row>
    <row r="14" spans="1:14" ht="30" customHeight="1">
      <c r="A14" s="210">
        <v>10</v>
      </c>
      <c r="B14" s="44" t="s">
        <v>257</v>
      </c>
      <c r="C14" s="254">
        <f>'[4]Табела 1'!B15</f>
        <v>24662</v>
      </c>
      <c r="D14" s="43">
        <f>'[4]Табела 1'!C15</f>
        <v>46313</v>
      </c>
      <c r="E14" s="43">
        <f>'[4]Табела 1'!D15</f>
        <v>34662</v>
      </c>
      <c r="F14" s="43">
        <f>'[4]Табела 1'!E15</f>
        <v>35770</v>
      </c>
      <c r="G14" s="43">
        <f>'[4]Табела 1'!F15</f>
        <v>37733</v>
      </c>
      <c r="H14" s="43">
        <f>'[4]Табела 1'!G15</f>
        <v>44467</v>
      </c>
      <c r="I14" s="43">
        <f>'[4]Табела 1'!H15</f>
        <v>25802</v>
      </c>
      <c r="J14" s="43">
        <f>'[4]Табела 1'!I15</f>
        <v>45301</v>
      </c>
      <c r="K14" s="43">
        <f>'[4]Табела 1'!J15</f>
        <v>37797</v>
      </c>
      <c r="L14" s="43">
        <f>'[4]Табела 1'!K15</f>
        <v>25089</v>
      </c>
      <c r="M14" s="43">
        <f>'[4]Табела 1'!L15</f>
        <v>24162</v>
      </c>
      <c r="N14" s="266">
        <f>'[4]Табела 1'!M15</f>
        <v>381758</v>
      </c>
    </row>
    <row r="15" spans="1:14" ht="15">
      <c r="A15" s="210">
        <v>11</v>
      </c>
      <c r="B15" s="55" t="s">
        <v>247</v>
      </c>
      <c r="C15" s="254">
        <f>'[4]Табела 1'!B19</f>
        <v>0</v>
      </c>
      <c r="D15" s="43">
        <f>'[4]Табела 1'!C19</f>
        <v>6</v>
      </c>
      <c r="E15" s="43">
        <f>'[4]Табела 1'!D19</f>
        <v>0</v>
      </c>
      <c r="F15" s="43">
        <f>'[4]Табела 1'!E19</f>
        <v>0</v>
      </c>
      <c r="G15" s="43">
        <f>'[4]Табела 1'!F19</f>
        <v>3</v>
      </c>
      <c r="H15" s="43">
        <f>'[4]Табела 1'!G19</f>
        <v>1</v>
      </c>
      <c r="I15" s="43">
        <f>'[4]Табела 1'!H19</f>
        <v>0</v>
      </c>
      <c r="J15" s="43">
        <f>'[4]Табела 1'!I19</f>
        <v>0</v>
      </c>
      <c r="K15" s="43">
        <f>'[4]Табела 1'!J19</f>
        <v>19</v>
      </c>
      <c r="L15" s="43">
        <f>'[4]Табела 1'!K19</f>
        <v>0</v>
      </c>
      <c r="M15" s="43">
        <f>'[4]Табела 1'!L19</f>
        <v>0</v>
      </c>
      <c r="N15" s="266">
        <f>'[4]Табела 1'!M19</f>
        <v>29</v>
      </c>
    </row>
    <row r="16" spans="1:14" ht="15">
      <c r="A16" s="210">
        <v>12</v>
      </c>
      <c r="B16" s="55" t="s">
        <v>28</v>
      </c>
      <c r="C16" s="254">
        <f>'[4]Табела 1'!B20</f>
        <v>15</v>
      </c>
      <c r="D16" s="43">
        <f>'[4]Табела 1'!C20</f>
        <v>53</v>
      </c>
      <c r="E16" s="43">
        <f>'[4]Табела 1'!D20</f>
        <v>83</v>
      </c>
      <c r="F16" s="43">
        <f>'[4]Табела 1'!E20</f>
        <v>2</v>
      </c>
      <c r="G16" s="43">
        <f>'[4]Табела 1'!F20</f>
        <v>33</v>
      </c>
      <c r="H16" s="43">
        <f>'[4]Табела 1'!G20</f>
        <v>17</v>
      </c>
      <c r="I16" s="43">
        <f>'[4]Табела 1'!H20</f>
        <v>0</v>
      </c>
      <c r="J16" s="43">
        <f>'[4]Табела 1'!I20</f>
        <v>10</v>
      </c>
      <c r="K16" s="43">
        <f>'[4]Табела 1'!J20</f>
        <v>60</v>
      </c>
      <c r="L16" s="43">
        <f>'[4]Табела 1'!K20</f>
        <v>0</v>
      </c>
      <c r="M16" s="43">
        <f>'[4]Табела 1'!L20</f>
        <v>2</v>
      </c>
      <c r="N16" s="266">
        <f>'[4]Табела 1'!M20</f>
        <v>275</v>
      </c>
    </row>
    <row r="17" spans="1:14" ht="15">
      <c r="A17" s="210">
        <v>13</v>
      </c>
      <c r="B17" s="55" t="s">
        <v>29</v>
      </c>
      <c r="C17" s="254">
        <f>'[4]Табела 1'!B21</f>
        <v>1833</v>
      </c>
      <c r="D17" s="43">
        <f>'[4]Табела 1'!C21</f>
        <v>2639</v>
      </c>
      <c r="E17" s="43">
        <f>'[4]Табела 1'!D21</f>
        <v>3731</v>
      </c>
      <c r="F17" s="43">
        <f>'[4]Табела 1'!E21</f>
        <v>549</v>
      </c>
      <c r="G17" s="43">
        <f>'[4]Табела 1'!F21</f>
        <v>6294</v>
      </c>
      <c r="H17" s="43">
        <f>'[4]Табела 1'!G21</f>
        <v>2819</v>
      </c>
      <c r="I17" s="43">
        <f>'[4]Табела 1'!H21</f>
        <v>99</v>
      </c>
      <c r="J17" s="43">
        <f>'[4]Табела 1'!I21</f>
        <v>611</v>
      </c>
      <c r="K17" s="43">
        <f>'[4]Табела 1'!J21</f>
        <v>1640</v>
      </c>
      <c r="L17" s="43">
        <f>'[4]Табела 1'!K21</f>
        <v>174</v>
      </c>
      <c r="M17" s="43">
        <f>'[4]Табела 1'!L21</f>
        <v>725</v>
      </c>
      <c r="N17" s="266">
        <f>'[4]Табела 1'!M21</f>
        <v>21114</v>
      </c>
    </row>
    <row r="18" spans="1:14" ht="15">
      <c r="A18" s="210">
        <v>14</v>
      </c>
      <c r="B18" s="55" t="s">
        <v>30</v>
      </c>
      <c r="C18" s="254">
        <f>'[4]Табела 1'!B22</f>
        <v>0</v>
      </c>
      <c r="D18" s="43">
        <f>'[4]Табела 1'!C22</f>
        <v>10</v>
      </c>
      <c r="E18" s="43">
        <f>'[4]Табела 1'!D22</f>
        <v>1</v>
      </c>
      <c r="F18" s="43">
        <f>'[4]Табела 1'!E22</f>
        <v>0</v>
      </c>
      <c r="G18" s="43">
        <f>'[4]Табела 1'!F22</f>
        <v>0</v>
      </c>
      <c r="H18" s="43">
        <f>'[4]Табела 1'!G22</f>
        <v>0</v>
      </c>
      <c r="I18" s="43">
        <f>'[4]Табела 1'!H22</f>
        <v>0</v>
      </c>
      <c r="J18" s="43">
        <f>'[4]Табела 1'!I22</f>
        <v>0</v>
      </c>
      <c r="K18" s="43">
        <f>'[4]Табела 1'!J22</f>
        <v>0</v>
      </c>
      <c r="L18" s="43">
        <f>'[4]Табела 1'!K22</f>
        <v>0</v>
      </c>
      <c r="M18" s="43">
        <f>'[4]Табела 1'!L22</f>
        <v>0</v>
      </c>
      <c r="N18" s="266">
        <f>'[4]Табела 1'!M22</f>
        <v>11</v>
      </c>
    </row>
    <row r="19" spans="1:14" ht="15">
      <c r="A19" s="210">
        <v>15</v>
      </c>
      <c r="B19" s="55" t="s">
        <v>31</v>
      </c>
      <c r="C19" s="254">
        <f>'[4]Табела 1'!B23</f>
        <v>2</v>
      </c>
      <c r="D19" s="43">
        <f>'[4]Табела 1'!C23</f>
        <v>0</v>
      </c>
      <c r="E19" s="43">
        <f>'[4]Табела 1'!D23</f>
        <v>2934</v>
      </c>
      <c r="F19" s="43">
        <f>'[4]Табела 1'!E23</f>
        <v>1</v>
      </c>
      <c r="G19" s="43">
        <f>'[4]Табела 1'!F23</f>
        <v>27</v>
      </c>
      <c r="H19" s="43">
        <f>'[4]Табела 1'!G23</f>
        <v>3</v>
      </c>
      <c r="I19" s="43">
        <f>'[4]Табела 1'!H23</f>
        <v>0</v>
      </c>
      <c r="J19" s="43">
        <f>'[4]Табела 1'!I23</f>
        <v>0</v>
      </c>
      <c r="K19" s="43">
        <f>'[4]Табела 1'!J23</f>
        <v>29</v>
      </c>
      <c r="L19" s="43">
        <f>'[4]Табела 1'!K23</f>
        <v>0</v>
      </c>
      <c r="M19" s="43">
        <f>'[4]Табела 1'!L23</f>
        <v>0</v>
      </c>
      <c r="N19" s="266">
        <f>'[4]Табела 1'!M23</f>
        <v>2996</v>
      </c>
    </row>
    <row r="20" spans="1:14" ht="15">
      <c r="A20" s="210">
        <v>16</v>
      </c>
      <c r="B20" s="55" t="s">
        <v>32</v>
      </c>
      <c r="C20" s="254">
        <f>'[4]Табела 1'!B24</f>
        <v>10</v>
      </c>
      <c r="D20" s="43">
        <f>'[4]Табела 1'!C24</f>
        <v>20</v>
      </c>
      <c r="E20" s="43">
        <f>'[4]Табела 1'!D24</f>
        <v>53</v>
      </c>
      <c r="F20" s="43">
        <f>'[4]Табела 1'!E24</f>
        <v>12</v>
      </c>
      <c r="G20" s="43">
        <f>'[4]Табела 1'!F24</f>
        <v>771</v>
      </c>
      <c r="H20" s="43">
        <f>'[4]Табела 1'!G24</f>
        <v>0</v>
      </c>
      <c r="I20" s="43">
        <f>'[4]Табела 1'!H24</f>
        <v>0</v>
      </c>
      <c r="J20" s="43">
        <f>'[4]Табела 1'!I24</f>
        <v>11</v>
      </c>
      <c r="K20" s="43">
        <f>'[4]Табела 1'!J24</f>
        <v>0</v>
      </c>
      <c r="L20" s="43">
        <f>'[4]Табела 1'!K24</f>
        <v>0</v>
      </c>
      <c r="M20" s="43">
        <f>'[4]Табела 1'!L24</f>
        <v>1</v>
      </c>
      <c r="N20" s="266">
        <f>'[4]Табела 1'!M24</f>
        <v>878</v>
      </c>
    </row>
    <row r="21" spans="1:14" ht="15">
      <c r="A21" s="210">
        <v>17</v>
      </c>
      <c r="B21" s="55" t="s">
        <v>52</v>
      </c>
      <c r="C21" s="254">
        <f>'[4]Табела 1'!B25</f>
        <v>0</v>
      </c>
      <c r="D21" s="43">
        <f>'[4]Табела 1'!C25</f>
        <v>0</v>
      </c>
      <c r="E21" s="43">
        <f>'[4]Табела 1'!D25</f>
        <v>0</v>
      </c>
      <c r="F21" s="43">
        <f>'[4]Табела 1'!E25</f>
        <v>0</v>
      </c>
      <c r="G21" s="43">
        <f>'[4]Табела 1'!F25</f>
        <v>0</v>
      </c>
      <c r="H21" s="43">
        <f>'[4]Табела 1'!G25</f>
        <v>0</v>
      </c>
      <c r="I21" s="43">
        <f>'[4]Табела 1'!H25</f>
        <v>0</v>
      </c>
      <c r="J21" s="43">
        <f>'[4]Табела 1'!I25</f>
        <v>0</v>
      </c>
      <c r="K21" s="43">
        <f>'[4]Табела 1'!J25</f>
        <v>0</v>
      </c>
      <c r="L21" s="43">
        <f>'[4]Табела 1'!K25</f>
        <v>0</v>
      </c>
      <c r="M21" s="43">
        <f>'[4]Табела 1'!L25</f>
        <v>3</v>
      </c>
      <c r="N21" s="266">
        <f>'[4]Табела 1'!M25</f>
        <v>3</v>
      </c>
    </row>
    <row r="22" spans="1:14" ht="15">
      <c r="A22" s="210">
        <v>18</v>
      </c>
      <c r="B22" s="55" t="s">
        <v>248</v>
      </c>
      <c r="C22" s="254">
        <f>'[4]Табела 1'!B26</f>
        <v>7397</v>
      </c>
      <c r="D22" s="43">
        <f>'[4]Табела 1'!C26</f>
        <v>28561</v>
      </c>
      <c r="E22" s="43">
        <f>'[4]Табела 1'!D26</f>
        <v>29105</v>
      </c>
      <c r="F22" s="43">
        <f>'[4]Табела 1'!E26</f>
        <v>9721</v>
      </c>
      <c r="G22" s="43">
        <f>'[4]Табела 1'!F26</f>
        <v>42680</v>
      </c>
      <c r="H22" s="43">
        <f>'[4]Табела 1'!G26</f>
        <v>11558</v>
      </c>
      <c r="I22" s="43">
        <f>'[4]Табела 1'!H26</f>
        <v>9198</v>
      </c>
      <c r="J22" s="43">
        <f>'[4]Табела 1'!I26</f>
        <v>20434</v>
      </c>
      <c r="K22" s="43">
        <f>'[4]Табела 1'!J26</f>
        <v>14617</v>
      </c>
      <c r="L22" s="43">
        <f>'[4]Табела 1'!K26</f>
        <v>7067</v>
      </c>
      <c r="M22" s="43">
        <f>'[4]Табела 1'!L26</f>
        <v>14856</v>
      </c>
      <c r="N22" s="266">
        <f>'[4]Табела 1'!M26</f>
        <v>195194</v>
      </c>
    </row>
    <row r="23" spans="1:14" ht="13.5" thickBot="1">
      <c r="A23" s="121"/>
      <c r="B23" s="122" t="s">
        <v>24</v>
      </c>
      <c r="C23" s="258">
        <f>'[4]Табела 1'!B27</f>
        <v>40565</v>
      </c>
      <c r="D23" s="258">
        <f>'[4]Табела 1'!C27</f>
        <v>92108</v>
      </c>
      <c r="E23" s="258">
        <f>'[4]Табела 1'!D27</f>
        <v>99132</v>
      </c>
      <c r="F23" s="258">
        <f>'[4]Табела 1'!E27</f>
        <v>55397</v>
      </c>
      <c r="G23" s="258">
        <f>'[4]Табела 1'!F27</f>
        <v>92700</v>
      </c>
      <c r="H23" s="258">
        <f>'[4]Табела 1'!G27</f>
        <v>63341</v>
      </c>
      <c r="I23" s="258">
        <f>'[4]Табела 1'!H27</f>
        <v>35944</v>
      </c>
      <c r="J23" s="258">
        <f>'[4]Табела 1'!I27</f>
        <v>70654</v>
      </c>
      <c r="K23" s="258">
        <f>'[4]Табела 1'!J27</f>
        <v>59677</v>
      </c>
      <c r="L23" s="258">
        <f>'[4]Табела 1'!K27</f>
        <v>34874</v>
      </c>
      <c r="M23" s="258">
        <f>'[4]Табела 1'!L27</f>
        <v>65323</v>
      </c>
      <c r="N23" s="259">
        <f>'[4]Табела 1'!M27</f>
        <v>709715</v>
      </c>
    </row>
    <row r="24" spans="1:14" s="60" customFormat="1" ht="15">
      <c r="A24" s="57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3:16" ht="13.5" thickBot="1">
      <c r="C25" s="56"/>
      <c r="P25" s="30" t="s">
        <v>10</v>
      </c>
    </row>
    <row r="26" spans="1:8" ht="15">
      <c r="A26" s="327" t="s">
        <v>33</v>
      </c>
      <c r="B26" s="329" t="s">
        <v>54</v>
      </c>
      <c r="C26" s="331" t="s">
        <v>37</v>
      </c>
      <c r="D26" s="331"/>
      <c r="E26" s="331"/>
      <c r="F26" s="331"/>
      <c r="G26" s="331"/>
      <c r="H26" s="332" t="s">
        <v>24</v>
      </c>
    </row>
    <row r="27" spans="1:8" ht="15">
      <c r="A27" s="328"/>
      <c r="B27" s="330"/>
      <c r="C27" s="205" t="s">
        <v>38</v>
      </c>
      <c r="D27" s="205" t="s">
        <v>39</v>
      </c>
      <c r="E27" s="205" t="s">
        <v>58</v>
      </c>
      <c r="F27" s="205" t="s">
        <v>59</v>
      </c>
      <c r="G27" s="205" t="s">
        <v>60</v>
      </c>
      <c r="H27" s="333"/>
    </row>
    <row r="28" spans="1:9" ht="15" customHeight="1" thickBot="1">
      <c r="A28" s="120">
        <v>19</v>
      </c>
      <c r="B28" s="53" t="s">
        <v>34</v>
      </c>
      <c r="C28" s="157">
        <f>'[4]Табела 1'!B30</f>
        <v>9216</v>
      </c>
      <c r="D28" s="157">
        <f>'[4]Табела 1'!C30</f>
        <v>1281</v>
      </c>
      <c r="E28" s="157">
        <f>'[4]Табела 1'!D30</f>
        <v>582</v>
      </c>
      <c r="F28" s="157">
        <f>'[4]Табела 1'!E30</f>
        <v>1184</v>
      </c>
      <c r="G28" s="157">
        <f>'[4]Табела 1'!F30</f>
        <v>0</v>
      </c>
      <c r="H28" s="284">
        <f>'[4]Табела 1'!G30</f>
        <v>185</v>
      </c>
      <c r="I28" s="30" t="s">
        <v>10</v>
      </c>
    </row>
    <row r="29" spans="1:14" ht="18" customHeight="1">
      <c r="A29" s="173">
        <v>20</v>
      </c>
      <c r="B29" s="139" t="s">
        <v>35</v>
      </c>
      <c r="C29" s="157">
        <f>'[4]Табела 1'!B34</f>
        <v>0</v>
      </c>
      <c r="D29" s="157">
        <f>'[4]Табела 1'!C34</f>
        <v>0</v>
      </c>
      <c r="E29" s="157">
        <f>'[4]Табела 1'!D34</f>
        <v>0</v>
      </c>
      <c r="F29" s="157">
        <f>'[4]Табела 1'!E34</f>
        <v>3</v>
      </c>
      <c r="G29" s="157">
        <f>'[4]Табела 1'!F34</f>
        <v>0</v>
      </c>
      <c r="H29" s="284">
        <f>'[4]Табела 1'!G34</f>
        <v>0</v>
      </c>
      <c r="K29" s="318" t="s">
        <v>36</v>
      </c>
      <c r="L29" s="319"/>
      <c r="M29" s="322">
        <f>N23+H31</f>
        <v>709900</v>
      </c>
      <c r="N29" s="323"/>
    </row>
    <row r="30" spans="1:14" ht="26.25" thickBot="1">
      <c r="A30" s="143">
        <v>21</v>
      </c>
      <c r="B30" s="144" t="s">
        <v>251</v>
      </c>
      <c r="C30" s="157">
        <f>'[4]Табела 1'!B35</f>
        <v>200</v>
      </c>
      <c r="D30" s="157">
        <f>'[4]Табела 1'!C35</f>
        <v>0</v>
      </c>
      <c r="E30" s="157">
        <f>'[4]Табела 1'!D35</f>
        <v>561</v>
      </c>
      <c r="F30" s="157">
        <f>'[4]Табела 1'!E35</f>
        <v>260</v>
      </c>
      <c r="G30" s="157">
        <f>'[4]Табела 1'!F35</f>
        <v>0</v>
      </c>
      <c r="H30" s="284">
        <f>'[4]Табела 1'!G35</f>
        <v>0</v>
      </c>
      <c r="J30" s="30" t="s">
        <v>10</v>
      </c>
      <c r="K30" s="320"/>
      <c r="L30" s="321"/>
      <c r="M30" s="324"/>
      <c r="N30" s="325"/>
    </row>
    <row r="31" spans="1:8" ht="13.5" thickBot="1">
      <c r="A31" s="121"/>
      <c r="B31" s="122" t="s">
        <v>24</v>
      </c>
      <c r="C31" s="258">
        <f>'[4]Табела 1'!B40</f>
        <v>9416</v>
      </c>
      <c r="D31" s="258">
        <f>'[4]Табела 1'!C40</f>
        <v>1281</v>
      </c>
      <c r="E31" s="258">
        <f>'[4]Табела 1'!D40</f>
        <v>1143</v>
      </c>
      <c r="F31" s="258">
        <f>'[4]Табела 1'!E40</f>
        <v>1447</v>
      </c>
      <c r="G31" s="258">
        <f>'[4]Табела 1'!F40</f>
        <v>0</v>
      </c>
      <c r="H31" s="259">
        <f>'[4]Табела 1'!G40</f>
        <v>185</v>
      </c>
    </row>
    <row r="32" spans="9:10" ht="15">
      <c r="I32" s="219"/>
      <c r="J32" s="219"/>
    </row>
    <row r="33" spans="1:8" ht="60.75" customHeight="1">
      <c r="A33" s="326"/>
      <c r="B33" s="326"/>
      <c r="C33" s="326"/>
      <c r="D33" s="326"/>
      <c r="E33" s="326"/>
      <c r="F33" s="326"/>
      <c r="G33" s="326"/>
      <c r="H33" s="326"/>
    </row>
    <row r="34" spans="3:14" ht="12.75" customHeight="1"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</row>
    <row r="35" spans="3:14" ht="12.75" customHeight="1"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</row>
    <row r="36" spans="3:14" ht="12.75" customHeight="1"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</row>
    <row r="37" spans="3:8" ht="15">
      <c r="C37" s="181"/>
      <c r="D37" s="181"/>
      <c r="E37" s="181"/>
      <c r="F37" s="181"/>
      <c r="G37" s="181"/>
      <c r="H37" s="181"/>
    </row>
    <row r="38" spans="3:8" ht="15">
      <c r="C38" s="181"/>
      <c r="D38" s="181"/>
      <c r="E38" s="181"/>
      <c r="F38" s="181"/>
      <c r="G38" s="181"/>
      <c r="H38" s="181"/>
    </row>
  </sheetData>
  <mergeCells count="11">
    <mergeCell ref="A1:N1"/>
    <mergeCell ref="K29:L30"/>
    <mergeCell ref="M29:N30"/>
    <mergeCell ref="A33:H33"/>
    <mergeCell ref="A26:A27"/>
    <mergeCell ref="B26:B27"/>
    <mergeCell ref="C26:G26"/>
    <mergeCell ref="H26:H27"/>
    <mergeCell ref="A3:A4"/>
    <mergeCell ref="B3:B4"/>
    <mergeCell ref="C3:M3"/>
  </mergeCells>
  <printOptions horizontalCentered="1"/>
  <pageMargins left="0" right="0" top="1.3779527559055118" bottom="0.2755905511811024" header="0" footer="0"/>
  <pageSetup fitToHeight="1" fitToWidth="1" horizontalDpi="600" verticalDpi="600" orientation="landscape" paperSize="9" scale="84" r:id="rId2"/>
  <headerFooter>
    <oddHeader>&amp;L&amp;G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showGridLines="0" zoomScale="85" zoomScaleNormal="85" workbookViewId="0" topLeftCell="A1">
      <selection activeCell="C28" sqref="C28:H31"/>
    </sheetView>
  </sheetViews>
  <sheetFormatPr defaultColWidth="9.140625" defaultRowHeight="15"/>
  <cols>
    <col min="1" max="1" width="4.8515625" style="30" customWidth="1"/>
    <col min="2" max="2" width="37.28125" style="30" bestFit="1" customWidth="1"/>
    <col min="3" max="14" width="12.28125" style="30" customWidth="1"/>
    <col min="15" max="15" width="9.00390625" style="30" customWidth="1"/>
    <col min="16" max="16" width="9.28125" style="30" customWidth="1"/>
    <col min="17" max="17" width="7.28125" style="30" customWidth="1"/>
    <col min="18" max="18" width="7.57421875" style="30" customWidth="1"/>
    <col min="19" max="19" width="7.7109375" style="30" customWidth="1"/>
    <col min="20" max="16384" width="9.140625" style="30" customWidth="1"/>
  </cols>
  <sheetData>
    <row r="1" spans="1:14" ht="18.75">
      <c r="A1" s="223"/>
      <c r="B1" s="223"/>
      <c r="C1" s="223"/>
      <c r="D1" s="223" t="s">
        <v>61</v>
      </c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ht="13.5" thickBot="1">
      <c r="N2" s="41" t="s">
        <v>0</v>
      </c>
    </row>
    <row r="3" spans="1:14" ht="25.5" customHeight="1">
      <c r="A3" s="302" t="s">
        <v>17</v>
      </c>
      <c r="B3" s="340" t="s">
        <v>18</v>
      </c>
      <c r="C3" s="306" t="s">
        <v>19</v>
      </c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202" t="s">
        <v>19</v>
      </c>
    </row>
    <row r="4" spans="1:14" ht="27" customHeight="1">
      <c r="A4" s="303"/>
      <c r="B4" s="341"/>
      <c r="C4" s="201" t="s">
        <v>6</v>
      </c>
      <c r="D4" s="201" t="s">
        <v>1</v>
      </c>
      <c r="E4" s="201" t="s">
        <v>2</v>
      </c>
      <c r="F4" s="201" t="s">
        <v>3</v>
      </c>
      <c r="G4" s="201" t="s">
        <v>4</v>
      </c>
      <c r="H4" s="201" t="s">
        <v>20</v>
      </c>
      <c r="I4" s="201" t="s">
        <v>9</v>
      </c>
      <c r="J4" s="201" t="s">
        <v>21</v>
      </c>
      <c r="K4" s="201" t="s">
        <v>62</v>
      </c>
      <c r="L4" s="201" t="s">
        <v>12</v>
      </c>
      <c r="M4" s="201" t="s">
        <v>23</v>
      </c>
      <c r="N4" s="32" t="s">
        <v>24</v>
      </c>
    </row>
    <row r="5" spans="1:14" ht="15">
      <c r="A5" s="63">
        <v>1</v>
      </c>
      <c r="B5" s="55" t="s">
        <v>25</v>
      </c>
      <c r="C5" s="43">
        <f>'[5]Табела 1'!B3</f>
        <v>27840</v>
      </c>
      <c r="D5" s="43">
        <f>'[5]Табела 1'!C3</f>
        <v>28812</v>
      </c>
      <c r="E5" s="43">
        <f>'[5]Табела 1'!D3</f>
        <v>10703</v>
      </c>
      <c r="F5" s="43">
        <f>'[5]Табела 1'!E3</f>
        <v>13413</v>
      </c>
      <c r="G5" s="43">
        <f>'[5]Табела 1'!F3</f>
        <v>55369</v>
      </c>
      <c r="H5" s="43">
        <f>'[5]Табела 1'!G3</f>
        <v>26553</v>
      </c>
      <c r="I5" s="43">
        <f>'[5]Табела 1'!H3</f>
        <v>4599</v>
      </c>
      <c r="J5" s="43">
        <f>'[5]Табела 1'!I3</f>
        <v>23445</v>
      </c>
      <c r="K5" s="43">
        <f>'[5]Табела 1'!J3</f>
        <v>14233</v>
      </c>
      <c r="L5" s="43">
        <f>'[5]Табела 1'!K3</f>
        <v>2657</v>
      </c>
      <c r="M5" s="43">
        <f>'[5]Табела 1'!L3</f>
        <v>8156</v>
      </c>
      <c r="N5" s="285">
        <f>'[5]Табела 1'!M3</f>
        <v>215780</v>
      </c>
    </row>
    <row r="6" spans="1:14" ht="15">
      <c r="A6" s="63">
        <v>2</v>
      </c>
      <c r="B6" s="55" t="s">
        <v>245</v>
      </c>
      <c r="C6" s="43">
        <f>'[5]Табела 1'!B4</f>
        <v>310</v>
      </c>
      <c r="D6" s="43">
        <f>'[5]Табела 1'!C4</f>
        <v>11400</v>
      </c>
      <c r="E6" s="43">
        <f>'[5]Табела 1'!D4</f>
        <v>1271</v>
      </c>
      <c r="F6" s="43">
        <f>'[5]Табела 1'!E4</f>
        <v>330</v>
      </c>
      <c r="G6" s="43">
        <f>'[5]Табела 1'!F4</f>
        <v>16188</v>
      </c>
      <c r="H6" s="43">
        <f>'[5]Табела 1'!G4</f>
        <v>463</v>
      </c>
      <c r="I6" s="43">
        <f>'[5]Табела 1'!H4</f>
        <v>0</v>
      </c>
      <c r="J6" s="43">
        <f>'[5]Табела 1'!I4</f>
        <v>1448</v>
      </c>
      <c r="K6" s="43">
        <f>'[5]Табела 1'!J4</f>
        <v>31</v>
      </c>
      <c r="L6" s="43">
        <f>'[5]Табела 1'!K4</f>
        <v>0</v>
      </c>
      <c r="M6" s="43">
        <f>'[5]Табела 1'!L4</f>
        <v>0</v>
      </c>
      <c r="N6" s="285">
        <f>'[5]Табела 1'!M4</f>
        <v>31441</v>
      </c>
    </row>
    <row r="7" spans="1:14" ht="15">
      <c r="A7" s="63">
        <v>3</v>
      </c>
      <c r="B7" s="55" t="s">
        <v>249</v>
      </c>
      <c r="C7" s="43">
        <f>'[5]Табела 1'!B5</f>
        <v>18360</v>
      </c>
      <c r="D7" s="43">
        <f>'[5]Табела 1'!C5</f>
        <v>58783</v>
      </c>
      <c r="E7" s="43">
        <f>'[5]Табела 1'!D5</f>
        <v>46752</v>
      </c>
      <c r="F7" s="43">
        <f>'[5]Табела 1'!E5</f>
        <v>21329</v>
      </c>
      <c r="G7" s="43">
        <f>'[5]Табела 1'!F5</f>
        <v>23046</v>
      </c>
      <c r="H7" s="43">
        <f>'[5]Табела 1'!G5</f>
        <v>15537</v>
      </c>
      <c r="I7" s="43">
        <f>'[5]Табела 1'!H5</f>
        <v>4094</v>
      </c>
      <c r="J7" s="43">
        <f>'[5]Табела 1'!I5</f>
        <v>19431</v>
      </c>
      <c r="K7" s="43">
        <f>'[5]Табела 1'!J5</f>
        <v>36575</v>
      </c>
      <c r="L7" s="43">
        <f>'[5]Табела 1'!K5</f>
        <v>9764</v>
      </c>
      <c r="M7" s="43">
        <f>'[5]Табела 1'!L5</f>
        <v>16646</v>
      </c>
      <c r="N7" s="285">
        <f>'[5]Табела 1'!M5</f>
        <v>270317</v>
      </c>
    </row>
    <row r="8" spans="1:14" ht="15">
      <c r="A8" s="63">
        <v>4</v>
      </c>
      <c r="B8" s="55" t="s">
        <v>26</v>
      </c>
      <c r="C8" s="43">
        <f>'[5]Табела 1'!B6</f>
        <v>0</v>
      </c>
      <c r="D8" s="43">
        <f>'[5]Табела 1'!C6</f>
        <v>0</v>
      </c>
      <c r="E8" s="43">
        <f>'[5]Табела 1'!D6</f>
        <v>0</v>
      </c>
      <c r="F8" s="43">
        <f>'[5]Табела 1'!E6</f>
        <v>0</v>
      </c>
      <c r="G8" s="43">
        <f>'[5]Табела 1'!F6</f>
        <v>0</v>
      </c>
      <c r="H8" s="43">
        <f>'[5]Табела 1'!G6</f>
        <v>0</v>
      </c>
      <c r="I8" s="43">
        <f>'[5]Табела 1'!H6</f>
        <v>0</v>
      </c>
      <c r="J8" s="43">
        <f>'[5]Табела 1'!I6</f>
        <v>0</v>
      </c>
      <c r="K8" s="43">
        <f>'[5]Табела 1'!J6</f>
        <v>0</v>
      </c>
      <c r="L8" s="43">
        <f>'[5]Табела 1'!K6</f>
        <v>0</v>
      </c>
      <c r="M8" s="43">
        <f>'[5]Табела 1'!L6</f>
        <v>0</v>
      </c>
      <c r="N8" s="285">
        <f>'[5]Табела 1'!M6</f>
        <v>0</v>
      </c>
    </row>
    <row r="9" spans="1:14" ht="15">
      <c r="A9" s="63">
        <v>5</v>
      </c>
      <c r="B9" s="55" t="s">
        <v>246</v>
      </c>
      <c r="C9" s="43">
        <f>'[5]Табела 1'!B7</f>
        <v>0</v>
      </c>
      <c r="D9" s="43">
        <f>'[5]Табела 1'!C7</f>
        <v>0</v>
      </c>
      <c r="E9" s="43">
        <f>'[5]Табела 1'!D7</f>
        <v>0</v>
      </c>
      <c r="F9" s="43">
        <f>'[5]Табела 1'!E7</f>
        <v>0</v>
      </c>
      <c r="G9" s="43">
        <f>'[5]Табела 1'!F7</f>
        <v>0</v>
      </c>
      <c r="H9" s="43">
        <f>'[5]Табела 1'!G7</f>
        <v>0</v>
      </c>
      <c r="I9" s="43">
        <f>'[5]Табела 1'!H7</f>
        <v>0</v>
      </c>
      <c r="J9" s="43">
        <f>'[5]Табела 1'!I7</f>
        <v>0</v>
      </c>
      <c r="K9" s="43">
        <f>'[5]Табела 1'!J7</f>
        <v>0</v>
      </c>
      <c r="L9" s="43">
        <f>'[5]Табела 1'!K7</f>
        <v>0</v>
      </c>
      <c r="M9" s="43">
        <f>'[5]Табела 1'!L7</f>
        <v>0</v>
      </c>
      <c r="N9" s="285">
        <f>'[5]Табела 1'!M7</f>
        <v>0</v>
      </c>
    </row>
    <row r="10" spans="1:14" ht="15">
      <c r="A10" s="63">
        <v>6</v>
      </c>
      <c r="B10" s="55" t="s">
        <v>27</v>
      </c>
      <c r="C10" s="43">
        <f>'[5]Табела 1'!B8</f>
        <v>0</v>
      </c>
      <c r="D10" s="43">
        <f>'[5]Табела 1'!C8</f>
        <v>0</v>
      </c>
      <c r="E10" s="43">
        <f>'[5]Табела 1'!D8</f>
        <v>0</v>
      </c>
      <c r="F10" s="43">
        <f>'[5]Табела 1'!E8</f>
        <v>0</v>
      </c>
      <c r="G10" s="43">
        <f>'[5]Табела 1'!F8</f>
        <v>0</v>
      </c>
      <c r="H10" s="43">
        <f>'[5]Табела 1'!G8</f>
        <v>0</v>
      </c>
      <c r="I10" s="43">
        <f>'[5]Табела 1'!H8</f>
        <v>0</v>
      </c>
      <c r="J10" s="43">
        <f>'[5]Табела 1'!I8</f>
        <v>0</v>
      </c>
      <c r="K10" s="43">
        <f>'[5]Табела 1'!J8</f>
        <v>0</v>
      </c>
      <c r="L10" s="43">
        <f>'[5]Табела 1'!K8</f>
        <v>0</v>
      </c>
      <c r="M10" s="43">
        <f>'[5]Табела 1'!L8</f>
        <v>0</v>
      </c>
      <c r="N10" s="285">
        <f>'[5]Табела 1'!M8</f>
        <v>0</v>
      </c>
    </row>
    <row r="11" spans="1:14" ht="12.75" customHeight="1">
      <c r="A11" s="63">
        <v>7</v>
      </c>
      <c r="B11" s="55" t="s">
        <v>250</v>
      </c>
      <c r="C11" s="43">
        <f>'[5]Табела 1'!B9</f>
        <v>525</v>
      </c>
      <c r="D11" s="43">
        <f>'[5]Табела 1'!C9</f>
        <v>0</v>
      </c>
      <c r="E11" s="43">
        <f>'[5]Табела 1'!D9</f>
        <v>0</v>
      </c>
      <c r="F11" s="43">
        <f>'[5]Табела 1'!E9</f>
        <v>165</v>
      </c>
      <c r="G11" s="43">
        <f>'[5]Табела 1'!F9</f>
        <v>1131</v>
      </c>
      <c r="H11" s="43">
        <f>'[5]Табела 1'!G9</f>
        <v>23</v>
      </c>
      <c r="I11" s="43">
        <f>'[5]Табела 1'!H9</f>
        <v>0</v>
      </c>
      <c r="J11" s="43">
        <f>'[5]Табела 1'!I9</f>
        <v>65</v>
      </c>
      <c r="K11" s="43">
        <f>'[5]Табела 1'!J9</f>
        <v>7</v>
      </c>
      <c r="L11" s="43">
        <f>'[5]Табела 1'!K9</f>
        <v>0</v>
      </c>
      <c r="M11" s="43">
        <f>'[5]Табела 1'!L9</f>
        <v>0</v>
      </c>
      <c r="N11" s="285">
        <f>'[5]Табела 1'!M9</f>
        <v>1916</v>
      </c>
    </row>
    <row r="12" spans="1:14" ht="15">
      <c r="A12" s="63">
        <v>8</v>
      </c>
      <c r="B12" s="55" t="s">
        <v>254</v>
      </c>
      <c r="C12" s="43">
        <f>'[5]Табела 1'!B10</f>
        <v>3870</v>
      </c>
      <c r="D12" s="43">
        <f>'[5]Табела 1'!C10</f>
        <v>2029</v>
      </c>
      <c r="E12" s="43">
        <f>'[5]Табела 1'!D10</f>
        <v>8743</v>
      </c>
      <c r="F12" s="43">
        <f>'[5]Табела 1'!E10</f>
        <v>41456</v>
      </c>
      <c r="G12" s="43">
        <f>'[5]Табела 1'!F10</f>
        <v>5048</v>
      </c>
      <c r="H12" s="43">
        <f>'[5]Табела 1'!G10</f>
        <v>397</v>
      </c>
      <c r="I12" s="43">
        <f>'[5]Табела 1'!H10</f>
        <v>42</v>
      </c>
      <c r="J12" s="43">
        <f>'[5]Табела 1'!I10</f>
        <v>9629</v>
      </c>
      <c r="K12" s="43">
        <f>'[5]Табела 1'!J10</f>
        <v>2233</v>
      </c>
      <c r="L12" s="43">
        <f>'[5]Табела 1'!K10</f>
        <v>4371</v>
      </c>
      <c r="M12" s="43">
        <f>'[5]Табела 1'!L10</f>
        <v>1605</v>
      </c>
      <c r="N12" s="285">
        <f>'[5]Табела 1'!M10</f>
        <v>79423</v>
      </c>
    </row>
    <row r="13" spans="1:14" ht="15">
      <c r="A13" s="63">
        <v>9</v>
      </c>
      <c r="B13" s="55" t="s">
        <v>256</v>
      </c>
      <c r="C13" s="43">
        <f>'[5]Табела 1'!B11</f>
        <v>35539</v>
      </c>
      <c r="D13" s="43">
        <f>'[5]Табела 1'!C11</f>
        <v>19036</v>
      </c>
      <c r="E13" s="43">
        <f>'[5]Табела 1'!D11</f>
        <v>12522</v>
      </c>
      <c r="F13" s="43">
        <f>'[5]Табела 1'!E11</f>
        <v>13004</v>
      </c>
      <c r="G13" s="43">
        <f>'[5]Табела 1'!F11</f>
        <v>4957</v>
      </c>
      <c r="H13" s="43">
        <f>'[5]Табела 1'!G11</f>
        <v>10198</v>
      </c>
      <c r="I13" s="43">
        <f>'[5]Табела 1'!H11</f>
        <v>90</v>
      </c>
      <c r="J13" s="43">
        <f>'[5]Табела 1'!I11</f>
        <v>3497</v>
      </c>
      <c r="K13" s="43">
        <f>'[5]Табела 1'!J11</f>
        <v>2741</v>
      </c>
      <c r="L13" s="43">
        <f>'[5]Табела 1'!K11</f>
        <v>22254</v>
      </c>
      <c r="M13" s="43">
        <f>'[5]Табела 1'!L11</f>
        <v>2770</v>
      </c>
      <c r="N13" s="285">
        <f>'[5]Табела 1'!M11</f>
        <v>126608</v>
      </c>
    </row>
    <row r="14" spans="1:14" ht="25.5">
      <c r="A14" s="63">
        <v>10</v>
      </c>
      <c r="B14" s="44" t="s">
        <v>257</v>
      </c>
      <c r="C14" s="43">
        <f>'[5]Табела 1'!B15</f>
        <v>59276</v>
      </c>
      <c r="D14" s="43">
        <f>'[5]Табела 1'!C15</f>
        <v>146375</v>
      </c>
      <c r="E14" s="43">
        <f>'[5]Табела 1'!D15</f>
        <v>90001</v>
      </c>
      <c r="F14" s="43">
        <f>'[5]Табела 1'!E15</f>
        <v>92579</v>
      </c>
      <c r="G14" s="43">
        <f>'[5]Табела 1'!F15</f>
        <v>89551</v>
      </c>
      <c r="H14" s="43">
        <f>'[5]Табела 1'!G15</f>
        <v>97730</v>
      </c>
      <c r="I14" s="43">
        <f>'[5]Табела 1'!H15</f>
        <v>67603</v>
      </c>
      <c r="J14" s="43">
        <f>'[5]Табела 1'!I15</f>
        <v>114508</v>
      </c>
      <c r="K14" s="43">
        <f>'[5]Табела 1'!J15</f>
        <v>97024</v>
      </c>
      <c r="L14" s="43">
        <f>'[5]Табела 1'!K15</f>
        <v>97357</v>
      </c>
      <c r="M14" s="43">
        <f>'[5]Табела 1'!L15</f>
        <v>61755</v>
      </c>
      <c r="N14" s="285">
        <f>'[5]Табела 1'!M15</f>
        <v>1013759</v>
      </c>
    </row>
    <row r="15" spans="1:14" ht="15">
      <c r="A15" s="63">
        <v>11</v>
      </c>
      <c r="B15" s="55" t="s">
        <v>247</v>
      </c>
      <c r="C15" s="43">
        <f>'[5]Табела 1'!B19</f>
        <v>0</v>
      </c>
      <c r="D15" s="43">
        <f>'[5]Табела 1'!C19</f>
        <v>119</v>
      </c>
      <c r="E15" s="43">
        <f>'[5]Табела 1'!D19</f>
        <v>0</v>
      </c>
      <c r="F15" s="43">
        <f>'[5]Табела 1'!E19</f>
        <v>0</v>
      </c>
      <c r="G15" s="43">
        <f>'[5]Табела 1'!F19</f>
        <v>0</v>
      </c>
      <c r="H15" s="43">
        <f>'[5]Табела 1'!G19</f>
        <v>0</v>
      </c>
      <c r="I15" s="43">
        <f>'[5]Табела 1'!H19</f>
        <v>0</v>
      </c>
      <c r="J15" s="43">
        <f>'[5]Табела 1'!I19</f>
        <v>0</v>
      </c>
      <c r="K15" s="43">
        <f>'[5]Табела 1'!J19</f>
        <v>0</v>
      </c>
      <c r="L15" s="43">
        <f>'[5]Табела 1'!K19</f>
        <v>0</v>
      </c>
      <c r="M15" s="43">
        <f>'[5]Табела 1'!L19</f>
        <v>0</v>
      </c>
      <c r="N15" s="285">
        <f>'[5]Табела 1'!M19</f>
        <v>119</v>
      </c>
    </row>
    <row r="16" spans="1:14" ht="15">
      <c r="A16" s="63">
        <v>12</v>
      </c>
      <c r="B16" s="55" t="s">
        <v>28</v>
      </c>
      <c r="C16" s="43">
        <f>'[5]Табела 1'!B20</f>
        <v>0</v>
      </c>
      <c r="D16" s="43">
        <f>'[5]Табела 1'!C20</f>
        <v>0</v>
      </c>
      <c r="E16" s="43">
        <f>'[5]Табела 1'!D20</f>
        <v>0</v>
      </c>
      <c r="F16" s="43">
        <f>'[5]Табела 1'!E20</f>
        <v>0</v>
      </c>
      <c r="G16" s="43">
        <f>'[5]Табела 1'!F20</f>
        <v>0</v>
      </c>
      <c r="H16" s="43">
        <f>'[5]Табела 1'!G20</f>
        <v>0</v>
      </c>
      <c r="I16" s="43">
        <f>'[5]Табела 1'!H20</f>
        <v>0</v>
      </c>
      <c r="J16" s="43">
        <f>'[5]Табела 1'!I20</f>
        <v>0</v>
      </c>
      <c r="K16" s="43">
        <f>'[5]Табела 1'!J20</f>
        <v>0</v>
      </c>
      <c r="L16" s="43">
        <f>'[5]Табела 1'!K20</f>
        <v>0</v>
      </c>
      <c r="M16" s="43">
        <f>'[5]Табела 1'!L20</f>
        <v>0</v>
      </c>
      <c r="N16" s="285">
        <f>'[5]Табела 1'!M20</f>
        <v>0</v>
      </c>
    </row>
    <row r="17" spans="1:14" ht="15">
      <c r="A17" s="63">
        <v>13</v>
      </c>
      <c r="B17" s="55" t="s">
        <v>29</v>
      </c>
      <c r="C17" s="43">
        <f>'[5]Табела 1'!B21</f>
        <v>475</v>
      </c>
      <c r="D17" s="43">
        <f>'[5]Табела 1'!C21</f>
        <v>814</v>
      </c>
      <c r="E17" s="43">
        <f>'[5]Табела 1'!D21</f>
        <v>6609</v>
      </c>
      <c r="F17" s="43">
        <f>'[5]Табела 1'!E21</f>
        <v>213</v>
      </c>
      <c r="G17" s="43">
        <f>'[5]Табела 1'!F21</f>
        <v>165</v>
      </c>
      <c r="H17" s="43">
        <f>'[5]Табела 1'!G21</f>
        <v>1344</v>
      </c>
      <c r="I17" s="43">
        <f>'[5]Табела 1'!H21</f>
        <v>28</v>
      </c>
      <c r="J17" s="43">
        <f>'[5]Табела 1'!I21</f>
        <v>4717</v>
      </c>
      <c r="K17" s="43">
        <f>'[5]Табела 1'!J21</f>
        <v>575</v>
      </c>
      <c r="L17" s="43">
        <f>'[5]Табела 1'!K21</f>
        <v>501</v>
      </c>
      <c r="M17" s="43">
        <f>'[5]Табела 1'!L21</f>
        <v>0</v>
      </c>
      <c r="N17" s="285">
        <f>'[5]Табела 1'!M21</f>
        <v>15441</v>
      </c>
    </row>
    <row r="18" spans="1:18" ht="15">
      <c r="A18" s="63">
        <v>14</v>
      </c>
      <c r="B18" s="55" t="s">
        <v>30</v>
      </c>
      <c r="C18" s="43">
        <f>'[5]Табела 1'!B22</f>
        <v>0</v>
      </c>
      <c r="D18" s="43">
        <f>'[5]Табела 1'!C22</f>
        <v>1093</v>
      </c>
      <c r="E18" s="43">
        <f>'[5]Табела 1'!D22</f>
        <v>0</v>
      </c>
      <c r="F18" s="43">
        <f>'[5]Табела 1'!E22</f>
        <v>0</v>
      </c>
      <c r="G18" s="43">
        <f>'[5]Табела 1'!F22</f>
        <v>0</v>
      </c>
      <c r="H18" s="43">
        <f>'[5]Табела 1'!G22</f>
        <v>0</v>
      </c>
      <c r="I18" s="43">
        <f>'[5]Табела 1'!H22</f>
        <v>0</v>
      </c>
      <c r="J18" s="43">
        <f>'[5]Табела 1'!I22</f>
        <v>0</v>
      </c>
      <c r="K18" s="43">
        <f>'[5]Табела 1'!J22</f>
        <v>0</v>
      </c>
      <c r="L18" s="43">
        <f>'[5]Табела 1'!K22</f>
        <v>0</v>
      </c>
      <c r="M18" s="43">
        <f>'[5]Табела 1'!L22</f>
        <v>0</v>
      </c>
      <c r="N18" s="285">
        <f>'[5]Табела 1'!M22</f>
        <v>1093</v>
      </c>
      <c r="R18" s="30" t="s">
        <v>10</v>
      </c>
    </row>
    <row r="19" spans="1:14" ht="15">
      <c r="A19" s="63">
        <v>15</v>
      </c>
      <c r="B19" s="55" t="s">
        <v>31</v>
      </c>
      <c r="C19" s="43">
        <f>'[5]Табела 1'!B23</f>
        <v>0</v>
      </c>
      <c r="D19" s="43">
        <f>'[5]Табела 1'!C23</f>
        <v>0</v>
      </c>
      <c r="E19" s="43">
        <f>'[5]Табела 1'!D23</f>
        <v>0</v>
      </c>
      <c r="F19" s="43">
        <f>'[5]Табела 1'!E23</f>
        <v>0</v>
      </c>
      <c r="G19" s="43">
        <f>'[5]Табела 1'!F23</f>
        <v>0</v>
      </c>
      <c r="H19" s="43">
        <f>'[5]Табела 1'!G23</f>
        <v>0</v>
      </c>
      <c r="I19" s="43">
        <f>'[5]Табела 1'!H23</f>
        <v>0</v>
      </c>
      <c r="J19" s="43">
        <f>'[5]Табела 1'!I23</f>
        <v>0</v>
      </c>
      <c r="K19" s="43">
        <f>'[5]Табела 1'!J23</f>
        <v>0</v>
      </c>
      <c r="L19" s="43">
        <f>'[5]Табела 1'!K23</f>
        <v>0</v>
      </c>
      <c r="M19" s="43">
        <f>'[5]Табела 1'!L23</f>
        <v>0</v>
      </c>
      <c r="N19" s="285">
        <f>'[5]Табела 1'!M23</f>
        <v>0</v>
      </c>
    </row>
    <row r="20" spans="1:14" ht="15">
      <c r="A20" s="63">
        <v>16</v>
      </c>
      <c r="B20" s="55" t="s">
        <v>32</v>
      </c>
      <c r="C20" s="43">
        <f>'[5]Табела 1'!B24</f>
        <v>26</v>
      </c>
      <c r="D20" s="43">
        <f>'[5]Табела 1'!C24</f>
        <v>0</v>
      </c>
      <c r="E20" s="43">
        <f>'[5]Табела 1'!D24</f>
        <v>0</v>
      </c>
      <c r="F20" s="43">
        <f>'[5]Табела 1'!E24</f>
        <v>0</v>
      </c>
      <c r="G20" s="43">
        <f>'[5]Табела 1'!F24</f>
        <v>0</v>
      </c>
      <c r="H20" s="286">
        <f>'[5]Табела 1'!G24</f>
        <v>0</v>
      </c>
      <c r="I20" s="43">
        <f>'[5]Табела 1'!H24</f>
        <v>0</v>
      </c>
      <c r="J20" s="43">
        <f>'[5]Табела 1'!I24</f>
        <v>401</v>
      </c>
      <c r="K20" s="43">
        <f>'[5]Табела 1'!J24</f>
        <v>0</v>
      </c>
      <c r="L20" s="43">
        <f>'[5]Табела 1'!K24</f>
        <v>0</v>
      </c>
      <c r="M20" s="43">
        <f>'[5]Табела 1'!L24</f>
        <v>0</v>
      </c>
      <c r="N20" s="285">
        <f>'[5]Табела 1'!M24</f>
        <v>427</v>
      </c>
    </row>
    <row r="21" spans="1:14" ht="15">
      <c r="A21" s="63">
        <v>17</v>
      </c>
      <c r="B21" s="55" t="s">
        <v>52</v>
      </c>
      <c r="C21" s="43">
        <f>'[5]Табела 1'!B25</f>
        <v>0</v>
      </c>
      <c r="D21" s="43">
        <f>'[5]Табела 1'!C25</f>
        <v>0</v>
      </c>
      <c r="E21" s="43">
        <f>'[5]Табела 1'!D25</f>
        <v>0</v>
      </c>
      <c r="F21" s="43">
        <f>'[5]Табела 1'!E25</f>
        <v>0</v>
      </c>
      <c r="G21" s="43">
        <f>'[5]Табела 1'!F25</f>
        <v>0</v>
      </c>
      <c r="H21" s="286">
        <f>'[5]Табела 1'!G25</f>
        <v>0</v>
      </c>
      <c r="I21" s="43">
        <f>'[5]Табела 1'!H25</f>
        <v>0</v>
      </c>
      <c r="J21" s="43">
        <f>'[5]Табела 1'!I25</f>
        <v>0</v>
      </c>
      <c r="K21" s="43">
        <f>'[5]Табела 1'!J25</f>
        <v>0</v>
      </c>
      <c r="L21" s="43">
        <f>'[5]Табела 1'!K25</f>
        <v>0</v>
      </c>
      <c r="M21" s="43">
        <f>'[5]Табела 1'!L25</f>
        <v>0</v>
      </c>
      <c r="N21" s="285">
        <f>'[5]Табела 1'!M25</f>
        <v>0</v>
      </c>
    </row>
    <row r="22" spans="1:14" ht="15">
      <c r="A22" s="63">
        <v>18</v>
      </c>
      <c r="B22" s="55" t="s">
        <v>248</v>
      </c>
      <c r="C22" s="43">
        <f>'[5]Табела 1'!B26</f>
        <v>1611</v>
      </c>
      <c r="D22" s="43">
        <f>'[5]Табела 1'!C26</f>
        <v>6758</v>
      </c>
      <c r="E22" s="43">
        <f>'[5]Табела 1'!D26</f>
        <v>4479</v>
      </c>
      <c r="F22" s="43">
        <f>'[5]Табела 1'!E26</f>
        <v>3882</v>
      </c>
      <c r="G22" s="43">
        <f>'[5]Табела 1'!F26</f>
        <v>3635</v>
      </c>
      <c r="H22" s="43">
        <f>'[5]Табела 1'!G26</f>
        <v>924</v>
      </c>
      <c r="I22" s="43">
        <f>'[5]Табела 1'!H26</f>
        <v>680</v>
      </c>
      <c r="J22" s="43">
        <f>'[5]Табела 1'!I26</f>
        <v>1474</v>
      </c>
      <c r="K22" s="43">
        <f>'[5]Табела 1'!J26</f>
        <v>2171</v>
      </c>
      <c r="L22" s="43">
        <f>'[5]Табела 1'!K26</f>
        <v>62</v>
      </c>
      <c r="M22" s="43">
        <f>'[5]Табела 1'!L26</f>
        <v>1714</v>
      </c>
      <c r="N22" s="285">
        <f>'[5]Табела 1'!M26</f>
        <v>27390</v>
      </c>
    </row>
    <row r="23" spans="1:14" ht="13.5" thickBot="1">
      <c r="A23" s="35"/>
      <c r="B23" s="54" t="s">
        <v>24</v>
      </c>
      <c r="C23" s="264">
        <f>'[5]Табела 1'!B27</f>
        <v>147832</v>
      </c>
      <c r="D23" s="264">
        <f>'[5]Табела 1'!C27</f>
        <v>275219</v>
      </c>
      <c r="E23" s="264">
        <f>'[5]Табела 1'!D27</f>
        <v>181080</v>
      </c>
      <c r="F23" s="264">
        <f>'[5]Табела 1'!E27</f>
        <v>186371</v>
      </c>
      <c r="G23" s="264">
        <f>'[5]Табела 1'!F27</f>
        <v>199090</v>
      </c>
      <c r="H23" s="264">
        <f>'[5]Табела 1'!G27</f>
        <v>153169</v>
      </c>
      <c r="I23" s="264">
        <f>'[5]Табела 1'!H27</f>
        <v>77136</v>
      </c>
      <c r="J23" s="264">
        <f>'[5]Табела 1'!I27</f>
        <v>178615</v>
      </c>
      <c r="K23" s="264">
        <f>'[5]Табела 1'!J27</f>
        <v>155590</v>
      </c>
      <c r="L23" s="264">
        <f>'[5]Табела 1'!K27</f>
        <v>136966</v>
      </c>
      <c r="M23" s="264">
        <f>'[5]Табела 1'!L27</f>
        <v>92646</v>
      </c>
      <c r="N23" s="278">
        <f>'[5]Табела 1'!M27</f>
        <v>1783714</v>
      </c>
    </row>
    <row r="24" spans="1:16" s="60" customFormat="1" ht="15">
      <c r="A24" s="61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P24" s="60" t="s">
        <v>10</v>
      </c>
    </row>
    <row r="25" ht="13.5" thickBot="1"/>
    <row r="26" spans="1:8" ht="13.5" customHeight="1">
      <c r="A26" s="302" t="s">
        <v>17</v>
      </c>
      <c r="B26" s="340" t="s">
        <v>18</v>
      </c>
      <c r="C26" s="306" t="s">
        <v>37</v>
      </c>
      <c r="D26" s="306"/>
      <c r="E26" s="306"/>
      <c r="F26" s="306"/>
      <c r="G26" s="306"/>
      <c r="H26" s="307" t="s">
        <v>24</v>
      </c>
    </row>
    <row r="27" spans="1:8" ht="15">
      <c r="A27" s="342"/>
      <c r="B27" s="343"/>
      <c r="C27" s="204" t="s">
        <v>38</v>
      </c>
      <c r="D27" s="204" t="s">
        <v>39</v>
      </c>
      <c r="E27" s="204" t="s">
        <v>40</v>
      </c>
      <c r="F27" s="204" t="s">
        <v>41</v>
      </c>
      <c r="G27" s="204" t="s">
        <v>42</v>
      </c>
      <c r="H27" s="308"/>
    </row>
    <row r="28" spans="1:10" ht="13.5" thickBot="1">
      <c r="A28" s="63">
        <v>19</v>
      </c>
      <c r="B28" s="53" t="s">
        <v>34</v>
      </c>
      <c r="C28" s="43">
        <f>'[5]Табела 1'!B30</f>
        <v>71148</v>
      </c>
      <c r="D28" s="43">
        <f>'[5]Табела 1'!C30</f>
        <v>66596</v>
      </c>
      <c r="E28" s="43">
        <f>'[5]Табела 1'!D30</f>
        <v>16484</v>
      </c>
      <c r="F28" s="43">
        <f>'[5]Табела 1'!E30</f>
        <v>6507</v>
      </c>
      <c r="G28" s="43">
        <f>'[5]Табела 1'!F30</f>
        <v>0</v>
      </c>
      <c r="H28" s="287">
        <f>'[5]Табела 1'!G30</f>
        <v>110</v>
      </c>
      <c r="J28" s="146"/>
    </row>
    <row r="29" spans="1:14" ht="15">
      <c r="A29" s="190">
        <v>20</v>
      </c>
      <c r="B29" s="139" t="s">
        <v>35</v>
      </c>
      <c r="C29" s="192">
        <f>'[5]Табела 1'!B34</f>
        <v>0</v>
      </c>
      <c r="D29" s="192">
        <f>'[5]Табела 1'!C34</f>
        <v>0</v>
      </c>
      <c r="E29" s="192">
        <f>'[5]Табела 1'!D34</f>
        <v>0</v>
      </c>
      <c r="F29" s="192">
        <f>'[5]Табела 1'!E34</f>
        <v>0</v>
      </c>
      <c r="G29" s="192">
        <f>'[5]Табела 1'!F34</f>
        <v>0</v>
      </c>
      <c r="H29" s="287">
        <f>'[5]Табела 1'!G34</f>
        <v>0</v>
      </c>
      <c r="J29" s="146"/>
      <c r="K29" s="309" t="s">
        <v>36</v>
      </c>
      <c r="L29" s="310"/>
      <c r="M29" s="336">
        <f>N23+H31</f>
        <v>1783824</v>
      </c>
      <c r="N29" s="337"/>
    </row>
    <row r="30" spans="1:21" ht="26.25" thickBot="1">
      <c r="A30" s="145">
        <v>21</v>
      </c>
      <c r="B30" s="144" t="s">
        <v>251</v>
      </c>
      <c r="C30" s="288">
        <f>'[5]Табела 1'!B35</f>
        <v>183</v>
      </c>
      <c r="D30" s="288">
        <f>'[5]Табела 1'!C35</f>
        <v>0</v>
      </c>
      <c r="E30" s="288">
        <f>'[5]Табела 1'!D35</f>
        <v>1803</v>
      </c>
      <c r="F30" s="288">
        <f>'[5]Табела 1'!E35</f>
        <v>0</v>
      </c>
      <c r="G30" s="288">
        <f>'[5]Табела 1'!F35</f>
        <v>0</v>
      </c>
      <c r="H30" s="287">
        <f>'[5]Табела 1'!G35</f>
        <v>0</v>
      </c>
      <c r="K30" s="311"/>
      <c r="L30" s="312"/>
      <c r="M30" s="338"/>
      <c r="N30" s="339"/>
      <c r="U30" s="30" t="s">
        <v>10</v>
      </c>
    </row>
    <row r="31" spans="1:9" ht="13.5" thickBot="1">
      <c r="A31" s="35"/>
      <c r="B31" s="54" t="s">
        <v>24</v>
      </c>
      <c r="C31" s="264">
        <f>'[5]Табела 1'!B40</f>
        <v>71331</v>
      </c>
      <c r="D31" s="264">
        <f>'[5]Табела 1'!C40</f>
        <v>66596</v>
      </c>
      <c r="E31" s="264">
        <f>'[5]Табела 1'!D40</f>
        <v>18287</v>
      </c>
      <c r="F31" s="264">
        <f>'[5]Табела 1'!E40</f>
        <v>6507</v>
      </c>
      <c r="G31" s="264">
        <f>'[5]Табела 1'!F40</f>
        <v>0</v>
      </c>
      <c r="H31" s="278">
        <f>'[5]Табела 1'!G40</f>
        <v>110</v>
      </c>
      <c r="I31" s="30" t="s">
        <v>10</v>
      </c>
    </row>
  </sheetData>
  <mergeCells count="9">
    <mergeCell ref="M29:N30"/>
    <mergeCell ref="B3:B4"/>
    <mergeCell ref="C3:M3"/>
    <mergeCell ref="A3:A4"/>
    <mergeCell ref="A26:A27"/>
    <mergeCell ref="B26:B27"/>
    <mergeCell ref="C26:G26"/>
    <mergeCell ref="H26:H27"/>
    <mergeCell ref="K29:L30"/>
  </mergeCells>
  <printOptions horizontalCentered="1"/>
  <pageMargins left="0" right="0" top="1.5748031496062993" bottom="0" header="0" footer="0"/>
  <pageSetup fitToHeight="1" fitToWidth="1" horizontalDpi="600" verticalDpi="600" orientation="landscape" paperSize="9" scale="78" r:id="rId2"/>
  <headerFooter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showGridLines="0" zoomScale="85" zoomScaleNormal="85" workbookViewId="0" topLeftCell="A1">
      <selection activeCell="G34" sqref="G34"/>
    </sheetView>
  </sheetViews>
  <sheetFormatPr defaultColWidth="9.140625" defaultRowHeight="15"/>
  <cols>
    <col min="1" max="1" width="6.140625" style="30" bestFit="1" customWidth="1"/>
    <col min="2" max="2" width="37.28125" style="30" bestFit="1" customWidth="1"/>
    <col min="3" max="3" width="11.28125" style="30" customWidth="1"/>
    <col min="4" max="6" width="8.8515625" style="30" customWidth="1"/>
    <col min="7" max="7" width="10.7109375" style="30" customWidth="1"/>
    <col min="8" max="8" width="8.8515625" style="30" customWidth="1"/>
    <col min="9" max="9" width="7.8515625" style="30" customWidth="1"/>
    <col min="10" max="10" width="8.140625" style="30" customWidth="1"/>
    <col min="11" max="14" width="8.8515625" style="30" customWidth="1"/>
    <col min="15" max="15" width="9.00390625" style="30" customWidth="1"/>
    <col min="16" max="16" width="9.28125" style="30" customWidth="1"/>
    <col min="17" max="17" width="7.28125" style="30" customWidth="1"/>
    <col min="18" max="18" width="7.57421875" style="30" customWidth="1"/>
    <col min="19" max="19" width="7.7109375" style="30" customWidth="1"/>
    <col min="20" max="16384" width="9.140625" style="30" customWidth="1"/>
  </cols>
  <sheetData>
    <row r="1" spans="1:14" ht="18.75">
      <c r="A1" s="223"/>
      <c r="B1" s="223"/>
      <c r="C1" s="223" t="s">
        <v>64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ht="13.5" thickBot="1">
      <c r="N2" s="64"/>
    </row>
    <row r="3" spans="1:14" ht="38.25" customHeight="1">
      <c r="A3" s="327" t="s">
        <v>63</v>
      </c>
      <c r="B3" s="345" t="s">
        <v>54</v>
      </c>
      <c r="C3" s="331" t="s">
        <v>19</v>
      </c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111" t="s">
        <v>19</v>
      </c>
    </row>
    <row r="4" spans="1:14" ht="35.25" customHeight="1">
      <c r="A4" s="344"/>
      <c r="B4" s="346"/>
      <c r="C4" s="208" t="s">
        <v>6</v>
      </c>
      <c r="D4" s="208" t="s">
        <v>1</v>
      </c>
      <c r="E4" s="208" t="s">
        <v>65</v>
      </c>
      <c r="F4" s="208" t="s">
        <v>3</v>
      </c>
      <c r="G4" s="208" t="s">
        <v>4</v>
      </c>
      <c r="H4" s="208" t="s">
        <v>20</v>
      </c>
      <c r="I4" s="208" t="s">
        <v>9</v>
      </c>
      <c r="J4" s="208" t="s">
        <v>21</v>
      </c>
      <c r="K4" s="208" t="s">
        <v>66</v>
      </c>
      <c r="L4" s="208" t="s">
        <v>67</v>
      </c>
      <c r="M4" s="208" t="s">
        <v>23</v>
      </c>
      <c r="N4" s="123" t="s">
        <v>24</v>
      </c>
    </row>
    <row r="5" spans="1:14" ht="15">
      <c r="A5" s="125">
        <v>1</v>
      </c>
      <c r="B5" s="55" t="s">
        <v>25</v>
      </c>
      <c r="C5" s="43">
        <f>'[6]Табела 1'!B3</f>
        <v>529</v>
      </c>
      <c r="D5" s="43">
        <f>'[6]Табела 1'!C3</f>
        <v>828</v>
      </c>
      <c r="E5" s="43">
        <f>'[6]Табела 1'!D3</f>
        <v>382</v>
      </c>
      <c r="F5" s="43">
        <f>'[6]Табела 1'!E3</f>
        <v>271</v>
      </c>
      <c r="G5" s="43">
        <f>'[6]Табела 1'!F3</f>
        <v>962</v>
      </c>
      <c r="H5" s="43">
        <f>'[6]Табела 1'!G3</f>
        <v>389</v>
      </c>
      <c r="I5" s="43">
        <f>'[6]Табела 1'!H3</f>
        <v>109</v>
      </c>
      <c r="J5" s="43">
        <f>'[6]Табела 1'!I3</f>
        <v>362</v>
      </c>
      <c r="K5" s="43">
        <f>'[6]Табела 1'!J3</f>
        <v>341</v>
      </c>
      <c r="L5" s="43">
        <f>'[6]Табела 1'!K3</f>
        <v>58</v>
      </c>
      <c r="M5" s="43">
        <f>'[6]Табела 1'!L3</f>
        <v>266</v>
      </c>
      <c r="N5" s="266">
        <f>'[6]Табела 1'!M3</f>
        <v>4497</v>
      </c>
    </row>
    <row r="6" spans="1:14" ht="15">
      <c r="A6" s="125">
        <v>2</v>
      </c>
      <c r="B6" s="55" t="s">
        <v>245</v>
      </c>
      <c r="C6" s="43">
        <f>'[6]Табела 1'!B4</f>
        <v>1</v>
      </c>
      <c r="D6" s="43">
        <f>'[6]Табела 1'!C4</f>
        <v>1648</v>
      </c>
      <c r="E6" s="43">
        <f>'[6]Табела 1'!D4</f>
        <v>91</v>
      </c>
      <c r="F6" s="43">
        <f>'[6]Табела 1'!E4</f>
        <v>9</v>
      </c>
      <c r="G6" s="43">
        <f>'[6]Табела 1'!F4</f>
        <v>2488</v>
      </c>
      <c r="H6" s="43">
        <f>'[6]Табела 1'!G4</f>
        <v>54</v>
      </c>
      <c r="I6" s="43">
        <f>'[6]Табела 1'!H4</f>
        <v>0</v>
      </c>
      <c r="J6" s="43">
        <f>'[6]Табела 1'!I4</f>
        <v>111</v>
      </c>
      <c r="K6" s="43">
        <f>'[6]Табела 1'!J4</f>
        <v>1</v>
      </c>
      <c r="L6" s="43">
        <f>'[6]Табела 1'!K4</f>
        <v>0</v>
      </c>
      <c r="M6" s="43">
        <f>'[6]Табела 1'!L4</f>
        <v>0</v>
      </c>
      <c r="N6" s="266">
        <f>'[6]Табела 1'!M4</f>
        <v>4403</v>
      </c>
    </row>
    <row r="7" spans="1:14" ht="15">
      <c r="A7" s="125">
        <v>3</v>
      </c>
      <c r="B7" s="55" t="s">
        <v>249</v>
      </c>
      <c r="C7" s="43">
        <f>'[6]Табела 1'!B5</f>
        <v>287</v>
      </c>
      <c r="D7" s="43">
        <f>'[6]Табела 1'!C5</f>
        <v>763</v>
      </c>
      <c r="E7" s="43">
        <f>'[6]Табела 1'!D5</f>
        <v>693</v>
      </c>
      <c r="F7" s="43">
        <f>'[6]Табела 1'!E5</f>
        <v>346</v>
      </c>
      <c r="G7" s="43">
        <f>'[6]Табела 1'!F5</f>
        <v>412</v>
      </c>
      <c r="H7" s="43">
        <f>'[6]Табела 1'!G5</f>
        <v>289</v>
      </c>
      <c r="I7" s="43">
        <f>'[6]Табела 1'!H5</f>
        <v>78</v>
      </c>
      <c r="J7" s="43">
        <f>'[6]Табела 1'!I5</f>
        <v>421</v>
      </c>
      <c r="K7" s="43">
        <f>'[6]Табела 1'!J5</f>
        <v>433</v>
      </c>
      <c r="L7" s="43">
        <f>'[6]Табела 1'!K5</f>
        <v>258</v>
      </c>
      <c r="M7" s="43">
        <f>'[6]Табела 1'!L5</f>
        <v>194</v>
      </c>
      <c r="N7" s="266">
        <f>'[6]Табела 1'!M5</f>
        <v>4174</v>
      </c>
    </row>
    <row r="8" spans="1:14" ht="15">
      <c r="A8" s="125">
        <v>4</v>
      </c>
      <c r="B8" s="55" t="s">
        <v>26</v>
      </c>
      <c r="C8" s="43">
        <f>'[6]Табела 1'!B6</f>
        <v>0</v>
      </c>
      <c r="D8" s="43">
        <f>'[6]Табела 1'!C6</f>
        <v>0</v>
      </c>
      <c r="E8" s="43">
        <f>'[6]Табела 1'!D6</f>
        <v>0</v>
      </c>
      <c r="F8" s="43">
        <f>'[6]Табела 1'!E6</f>
        <v>0</v>
      </c>
      <c r="G8" s="43">
        <f>'[6]Табела 1'!F6</f>
        <v>0</v>
      </c>
      <c r="H8" s="43">
        <f>'[6]Табела 1'!G6</f>
        <v>0</v>
      </c>
      <c r="I8" s="43">
        <f>'[6]Табела 1'!H6</f>
        <v>0</v>
      </c>
      <c r="J8" s="43">
        <f>'[6]Табела 1'!I6</f>
        <v>0</v>
      </c>
      <c r="K8" s="43">
        <f>'[6]Табела 1'!J6</f>
        <v>0</v>
      </c>
      <c r="L8" s="43">
        <f>'[6]Табела 1'!K6</f>
        <v>0</v>
      </c>
      <c r="M8" s="43">
        <f>'[6]Табела 1'!L6</f>
        <v>0</v>
      </c>
      <c r="N8" s="266">
        <f>'[6]Табела 1'!M6</f>
        <v>0</v>
      </c>
    </row>
    <row r="9" spans="1:14" ht="15">
      <c r="A9" s="125">
        <v>5</v>
      </c>
      <c r="B9" s="55" t="s">
        <v>246</v>
      </c>
      <c r="C9" s="43">
        <f>'[6]Табела 1'!B7</f>
        <v>0</v>
      </c>
      <c r="D9" s="43">
        <f>'[6]Табела 1'!C7</f>
        <v>0</v>
      </c>
      <c r="E9" s="43">
        <f>'[6]Табела 1'!D7</f>
        <v>0</v>
      </c>
      <c r="F9" s="43">
        <f>'[6]Табела 1'!E7</f>
        <v>0</v>
      </c>
      <c r="G9" s="43">
        <f>'[6]Табела 1'!F7</f>
        <v>0</v>
      </c>
      <c r="H9" s="43">
        <f>'[6]Табела 1'!G7</f>
        <v>0</v>
      </c>
      <c r="I9" s="43">
        <f>'[6]Табела 1'!H7</f>
        <v>0</v>
      </c>
      <c r="J9" s="43">
        <f>'[6]Табела 1'!I7</f>
        <v>0</v>
      </c>
      <c r="K9" s="43">
        <f>'[6]Табела 1'!J7</f>
        <v>0</v>
      </c>
      <c r="L9" s="43">
        <f>'[6]Табела 1'!K7</f>
        <v>0</v>
      </c>
      <c r="M9" s="43">
        <f>'[6]Табела 1'!L7</f>
        <v>0</v>
      </c>
      <c r="N9" s="266">
        <f>'[6]Табела 1'!M7</f>
        <v>0</v>
      </c>
    </row>
    <row r="10" spans="1:14" ht="15">
      <c r="A10" s="125">
        <v>6</v>
      </c>
      <c r="B10" s="55" t="s">
        <v>27</v>
      </c>
      <c r="C10" s="43">
        <f>'[6]Табела 1'!B8</f>
        <v>0</v>
      </c>
      <c r="D10" s="43">
        <f>'[6]Табела 1'!C8</f>
        <v>0</v>
      </c>
      <c r="E10" s="43">
        <f>'[6]Табела 1'!D8</f>
        <v>0</v>
      </c>
      <c r="F10" s="43">
        <f>'[6]Табела 1'!E8</f>
        <v>0</v>
      </c>
      <c r="G10" s="43">
        <f>'[6]Табела 1'!F8</f>
        <v>0</v>
      </c>
      <c r="H10" s="43">
        <f>'[6]Табела 1'!G8</f>
        <v>0</v>
      </c>
      <c r="I10" s="43">
        <f>'[6]Табела 1'!H8</f>
        <v>0</v>
      </c>
      <c r="J10" s="43">
        <f>'[6]Табела 1'!I8</f>
        <v>0</v>
      </c>
      <c r="K10" s="43">
        <f>'[6]Табела 1'!J8</f>
        <v>0</v>
      </c>
      <c r="L10" s="43">
        <f>'[6]Табела 1'!K8</f>
        <v>0</v>
      </c>
      <c r="M10" s="43">
        <f>'[6]Табела 1'!L8</f>
        <v>0</v>
      </c>
      <c r="N10" s="266">
        <f>'[6]Табела 1'!M8</f>
        <v>0</v>
      </c>
    </row>
    <row r="11" spans="1:14" ht="15">
      <c r="A11" s="125">
        <v>7</v>
      </c>
      <c r="B11" s="55" t="s">
        <v>250</v>
      </c>
      <c r="C11" s="43">
        <f>'[6]Табела 1'!B9</f>
        <v>9</v>
      </c>
      <c r="D11" s="43">
        <f>'[6]Табела 1'!C9</f>
        <v>0</v>
      </c>
      <c r="E11" s="43">
        <f>'[6]Табела 1'!D9</f>
        <v>0</v>
      </c>
      <c r="F11" s="43">
        <f>'[6]Табела 1'!E9</f>
        <v>15</v>
      </c>
      <c r="G11" s="43">
        <f>'[6]Табела 1'!F9</f>
        <v>3</v>
      </c>
      <c r="H11" s="43">
        <f>'[6]Табела 1'!G9</f>
        <v>1</v>
      </c>
      <c r="I11" s="43">
        <f>'[6]Табела 1'!H9</f>
        <v>0</v>
      </c>
      <c r="J11" s="43">
        <f>'[6]Табела 1'!I9</f>
        <v>5</v>
      </c>
      <c r="K11" s="43">
        <f>'[6]Табела 1'!J9</f>
        <v>1</v>
      </c>
      <c r="L11" s="43">
        <f>'[6]Табела 1'!K9</f>
        <v>0</v>
      </c>
      <c r="M11" s="43">
        <f>'[6]Табела 1'!L9</f>
        <v>0</v>
      </c>
      <c r="N11" s="266">
        <f>'[6]Табела 1'!M9</f>
        <v>34</v>
      </c>
    </row>
    <row r="12" spans="1:14" ht="15">
      <c r="A12" s="125">
        <v>8</v>
      </c>
      <c r="B12" s="55" t="s">
        <v>254</v>
      </c>
      <c r="C12" s="43">
        <f>'[6]Табела 1'!B10</f>
        <v>32</v>
      </c>
      <c r="D12" s="43">
        <f>'[6]Табела 1'!C10</f>
        <v>14</v>
      </c>
      <c r="E12" s="43">
        <f>'[6]Табела 1'!D10</f>
        <v>74</v>
      </c>
      <c r="F12" s="43">
        <f>'[6]Табела 1'!E10</f>
        <v>239</v>
      </c>
      <c r="G12" s="43">
        <f>'[6]Табела 1'!F10</f>
        <v>106</v>
      </c>
      <c r="H12" s="43">
        <f>'[6]Табела 1'!G10</f>
        <v>14</v>
      </c>
      <c r="I12" s="43">
        <f>'[6]Табела 1'!H10</f>
        <v>4</v>
      </c>
      <c r="J12" s="43">
        <f>'[6]Табела 1'!I10</f>
        <v>10</v>
      </c>
      <c r="K12" s="43">
        <f>'[6]Табела 1'!J10</f>
        <v>30</v>
      </c>
      <c r="L12" s="43">
        <f>'[6]Табела 1'!K10</f>
        <v>25</v>
      </c>
      <c r="M12" s="43">
        <f>'[6]Табела 1'!L10</f>
        <v>17</v>
      </c>
      <c r="N12" s="266">
        <f>'[6]Табела 1'!M10</f>
        <v>565</v>
      </c>
    </row>
    <row r="13" spans="1:14" ht="15">
      <c r="A13" s="125">
        <v>9</v>
      </c>
      <c r="B13" s="55" t="s">
        <v>256</v>
      </c>
      <c r="C13" s="43">
        <f>'[6]Табела 1'!B11</f>
        <v>812</v>
      </c>
      <c r="D13" s="43">
        <f>'[6]Табела 1'!C11</f>
        <v>785</v>
      </c>
      <c r="E13" s="43">
        <f>'[6]Табела 1'!D11</f>
        <v>297</v>
      </c>
      <c r="F13" s="43">
        <f>'[6]Табела 1'!E11</f>
        <v>420</v>
      </c>
      <c r="G13" s="43">
        <f>'[6]Табела 1'!F11</f>
        <v>273</v>
      </c>
      <c r="H13" s="43">
        <f>'[6]Табела 1'!G11</f>
        <v>182</v>
      </c>
      <c r="I13" s="43">
        <f>'[6]Табела 1'!H11</f>
        <v>9</v>
      </c>
      <c r="J13" s="43">
        <f>'[6]Табела 1'!I11</f>
        <v>100</v>
      </c>
      <c r="K13" s="43">
        <f>'[6]Табела 1'!J11</f>
        <v>118</v>
      </c>
      <c r="L13" s="43">
        <f>'[6]Табела 1'!K11</f>
        <v>172</v>
      </c>
      <c r="M13" s="43">
        <f>'[6]Табела 1'!L11</f>
        <v>81</v>
      </c>
      <c r="N13" s="266">
        <f>'[6]Табела 1'!M11</f>
        <v>3249</v>
      </c>
    </row>
    <row r="14" spans="1:14" ht="25.5">
      <c r="A14" s="125">
        <v>10</v>
      </c>
      <c r="B14" s="44" t="s">
        <v>257</v>
      </c>
      <c r="C14" s="43">
        <f>'[6]Табела 1'!$B$15</f>
        <v>812</v>
      </c>
      <c r="D14" s="43">
        <f>'[6]Табела 1'!$B$15</f>
        <v>812</v>
      </c>
      <c r="E14" s="43">
        <f>'[6]Табела 1'!$B$15</f>
        <v>812</v>
      </c>
      <c r="F14" s="43">
        <f>'[6]Табела 1'!$B$15</f>
        <v>812</v>
      </c>
      <c r="G14" s="43">
        <f>'[6]Табела 1'!$B$15</f>
        <v>812</v>
      </c>
      <c r="H14" s="43">
        <f>'[6]Табела 1'!$B$15</f>
        <v>812</v>
      </c>
      <c r="I14" s="43">
        <f>'[6]Табела 1'!$B$15</f>
        <v>812</v>
      </c>
      <c r="J14" s="43">
        <f>'[6]Табела 1'!$B$15</f>
        <v>812</v>
      </c>
      <c r="K14" s="43">
        <f>'[6]Табела 1'!$B$15</f>
        <v>812</v>
      </c>
      <c r="L14" s="43">
        <f>'[6]Табела 1'!$B$15</f>
        <v>812</v>
      </c>
      <c r="M14" s="43">
        <f>'[6]Табела 1'!$B$15</f>
        <v>812</v>
      </c>
      <c r="N14" s="266">
        <f>'[6]Табела 1'!$B$15</f>
        <v>812</v>
      </c>
    </row>
    <row r="15" spans="1:14" ht="15">
      <c r="A15" s="125">
        <v>11</v>
      </c>
      <c r="B15" s="55" t="s">
        <v>247</v>
      </c>
      <c r="C15" s="43">
        <f>'[6]Табела 1'!B19</f>
        <v>0</v>
      </c>
      <c r="D15" s="43">
        <f>'[6]Табела 1'!C19</f>
        <v>0</v>
      </c>
      <c r="E15" s="43">
        <f>'[6]Табела 1'!D19</f>
        <v>0</v>
      </c>
      <c r="F15" s="43">
        <f>'[6]Табела 1'!E19</f>
        <v>0</v>
      </c>
      <c r="G15" s="43">
        <f>'[6]Табела 1'!F19</f>
        <v>0</v>
      </c>
      <c r="H15" s="43">
        <f>'[6]Табела 1'!G19</f>
        <v>0</v>
      </c>
      <c r="I15" s="43">
        <f>'[6]Табела 1'!H19</f>
        <v>0</v>
      </c>
      <c r="J15" s="43">
        <f>'[6]Табела 1'!I19</f>
        <v>0</v>
      </c>
      <c r="K15" s="43">
        <f>'[6]Табела 1'!J19</f>
        <v>0</v>
      </c>
      <c r="L15" s="43">
        <f>'[6]Табела 1'!K19</f>
        <v>0</v>
      </c>
      <c r="M15" s="43">
        <f>'[6]Табела 1'!L19</f>
        <v>0</v>
      </c>
      <c r="N15" s="266">
        <f>'[6]Табела 1'!M19</f>
        <v>0</v>
      </c>
    </row>
    <row r="16" spans="1:14" ht="15">
      <c r="A16" s="125">
        <v>12</v>
      </c>
      <c r="B16" s="55" t="s">
        <v>28</v>
      </c>
      <c r="C16" s="43">
        <f>'[6]Табела 1'!B20</f>
        <v>0</v>
      </c>
      <c r="D16" s="43">
        <f>'[6]Табела 1'!C20</f>
        <v>0</v>
      </c>
      <c r="E16" s="43">
        <f>'[6]Табела 1'!D20</f>
        <v>0</v>
      </c>
      <c r="F16" s="43">
        <f>'[6]Табела 1'!E20</f>
        <v>0</v>
      </c>
      <c r="G16" s="43">
        <f>'[6]Табела 1'!F20</f>
        <v>0</v>
      </c>
      <c r="H16" s="43">
        <f>'[6]Табела 1'!G20</f>
        <v>0</v>
      </c>
      <c r="I16" s="43">
        <f>'[6]Табела 1'!H20</f>
        <v>0</v>
      </c>
      <c r="J16" s="43">
        <f>'[6]Табела 1'!I20</f>
        <v>0</v>
      </c>
      <c r="K16" s="43">
        <f>'[6]Табела 1'!J20</f>
        <v>0</v>
      </c>
      <c r="L16" s="43">
        <f>'[6]Табела 1'!K20</f>
        <v>0</v>
      </c>
      <c r="M16" s="43">
        <f>'[6]Табела 1'!L20</f>
        <v>0</v>
      </c>
      <c r="N16" s="266">
        <f>'[6]Табела 1'!M20</f>
        <v>0</v>
      </c>
    </row>
    <row r="17" spans="1:14" ht="14.25" customHeight="1">
      <c r="A17" s="125">
        <v>13</v>
      </c>
      <c r="B17" s="55" t="s">
        <v>29</v>
      </c>
      <c r="C17" s="43">
        <f>'[6]Табела 1'!B21</f>
        <v>43</v>
      </c>
      <c r="D17" s="43">
        <f>'[6]Табела 1'!C21</f>
        <v>9</v>
      </c>
      <c r="E17" s="43">
        <f>'[6]Табела 1'!D21</f>
        <v>14</v>
      </c>
      <c r="F17" s="43">
        <f>'[6]Табела 1'!E21</f>
        <v>11</v>
      </c>
      <c r="G17" s="43">
        <f>'[6]Табела 1'!F21</f>
        <v>11</v>
      </c>
      <c r="H17" s="43">
        <f>'[6]Табела 1'!G21</f>
        <v>13</v>
      </c>
      <c r="I17" s="43">
        <f>'[6]Табела 1'!H21</f>
        <v>1</v>
      </c>
      <c r="J17" s="43">
        <f>'[6]Табела 1'!I21</f>
        <v>9</v>
      </c>
      <c r="K17" s="43">
        <f>'[6]Табела 1'!J21</f>
        <v>19</v>
      </c>
      <c r="L17" s="43">
        <f>'[6]Табела 1'!K21</f>
        <v>4</v>
      </c>
      <c r="M17" s="43">
        <f>'[6]Табела 1'!L21</f>
        <v>0</v>
      </c>
      <c r="N17" s="266">
        <f>'[6]Табела 1'!M21</f>
        <v>134</v>
      </c>
    </row>
    <row r="18" spans="1:14" ht="14.25" customHeight="1">
      <c r="A18" s="125">
        <v>14</v>
      </c>
      <c r="B18" s="55" t="s">
        <v>30</v>
      </c>
      <c r="C18" s="43">
        <f>'[6]Табела 1'!B22</f>
        <v>0</v>
      </c>
      <c r="D18" s="43">
        <f>'[6]Табела 1'!C22</f>
        <v>1</v>
      </c>
      <c r="E18" s="43">
        <f>'[6]Табела 1'!D22</f>
        <v>0</v>
      </c>
      <c r="F18" s="43">
        <f>'[6]Табела 1'!E22</f>
        <v>0</v>
      </c>
      <c r="G18" s="43">
        <f>'[6]Табела 1'!F22</f>
        <v>0</v>
      </c>
      <c r="H18" s="43">
        <f>'[6]Табела 1'!G22</f>
        <v>0</v>
      </c>
      <c r="I18" s="43">
        <f>'[6]Табела 1'!H22</f>
        <v>0</v>
      </c>
      <c r="J18" s="43">
        <f>'[6]Табела 1'!I22</f>
        <v>0</v>
      </c>
      <c r="K18" s="43">
        <f>'[6]Табела 1'!J22</f>
        <v>0</v>
      </c>
      <c r="L18" s="43">
        <f>'[6]Табела 1'!K22</f>
        <v>0</v>
      </c>
      <c r="M18" s="43">
        <f>'[6]Табела 1'!L22</f>
        <v>0</v>
      </c>
      <c r="N18" s="266">
        <f>'[6]Табела 1'!M22</f>
        <v>1</v>
      </c>
    </row>
    <row r="19" spans="1:17" ht="14.25" customHeight="1">
      <c r="A19" s="125">
        <v>15</v>
      </c>
      <c r="B19" s="55" t="s">
        <v>31</v>
      </c>
      <c r="C19" s="43">
        <f>'[6]Табела 1'!B23</f>
        <v>0</v>
      </c>
      <c r="D19" s="43">
        <f>'[6]Табела 1'!C23</f>
        <v>0</v>
      </c>
      <c r="E19" s="43">
        <f>'[6]Табела 1'!D23</f>
        <v>0</v>
      </c>
      <c r="F19" s="43">
        <f>'[6]Табела 1'!E23</f>
        <v>0</v>
      </c>
      <c r="G19" s="43">
        <f>'[6]Табела 1'!F23</f>
        <v>0</v>
      </c>
      <c r="H19" s="43">
        <f>'[6]Табела 1'!G23</f>
        <v>0</v>
      </c>
      <c r="I19" s="43">
        <f>'[6]Табела 1'!H23</f>
        <v>0</v>
      </c>
      <c r="J19" s="43">
        <f>'[6]Табела 1'!I23</f>
        <v>0</v>
      </c>
      <c r="K19" s="43">
        <f>'[6]Табела 1'!J23</f>
        <v>0</v>
      </c>
      <c r="L19" s="43">
        <f>'[6]Табела 1'!K23</f>
        <v>0</v>
      </c>
      <c r="M19" s="43">
        <f>'[6]Табела 1'!L23</f>
        <v>0</v>
      </c>
      <c r="N19" s="266">
        <f>'[6]Табела 1'!M23</f>
        <v>0</v>
      </c>
      <c r="Q19" s="30" t="s">
        <v>10</v>
      </c>
    </row>
    <row r="20" spans="1:14" ht="15">
      <c r="A20" s="125">
        <v>16</v>
      </c>
      <c r="B20" s="55" t="s">
        <v>32</v>
      </c>
      <c r="C20" s="43">
        <f>'[6]Табела 1'!B24</f>
        <v>19</v>
      </c>
      <c r="D20" s="43">
        <f>'[6]Табела 1'!C24</f>
        <v>0</v>
      </c>
      <c r="E20" s="43">
        <f>'[6]Табела 1'!D24</f>
        <v>0</v>
      </c>
      <c r="F20" s="43">
        <f>'[6]Табела 1'!E24</f>
        <v>0</v>
      </c>
      <c r="G20" s="43">
        <f>'[6]Табела 1'!F24</f>
        <v>0</v>
      </c>
      <c r="H20" s="43">
        <f>'[6]Табела 1'!G24</f>
        <v>0</v>
      </c>
      <c r="I20" s="43">
        <f>'[6]Табела 1'!H24</f>
        <v>0</v>
      </c>
      <c r="J20" s="43">
        <f>'[6]Табела 1'!I24</f>
        <v>1</v>
      </c>
      <c r="K20" s="43">
        <f>'[6]Табела 1'!J24</f>
        <v>0</v>
      </c>
      <c r="L20" s="43">
        <f>'[6]Табела 1'!K24</f>
        <v>0</v>
      </c>
      <c r="M20" s="43">
        <f>'[6]Табела 1'!L24</f>
        <v>0</v>
      </c>
      <c r="N20" s="266">
        <f>'[6]Табела 1'!M24</f>
        <v>20</v>
      </c>
    </row>
    <row r="21" spans="1:14" ht="15">
      <c r="A21" s="125">
        <v>17</v>
      </c>
      <c r="B21" s="55" t="s">
        <v>52</v>
      </c>
      <c r="C21" s="43">
        <f>'[6]Табела 1'!B25</f>
        <v>0</v>
      </c>
      <c r="D21" s="43">
        <f>'[6]Табела 1'!C25</f>
        <v>0</v>
      </c>
      <c r="E21" s="43">
        <f>'[6]Табела 1'!D25</f>
        <v>0</v>
      </c>
      <c r="F21" s="43">
        <f>'[6]Табела 1'!E25</f>
        <v>0</v>
      </c>
      <c r="G21" s="43">
        <f>'[6]Табела 1'!F25</f>
        <v>0</v>
      </c>
      <c r="H21" s="43">
        <f>'[6]Табела 1'!G25</f>
        <v>0</v>
      </c>
      <c r="I21" s="43">
        <f>'[6]Табела 1'!H25</f>
        <v>0</v>
      </c>
      <c r="J21" s="43">
        <f>'[6]Табела 1'!I25</f>
        <v>0</v>
      </c>
      <c r="K21" s="43">
        <f>'[6]Табела 1'!J25</f>
        <v>0</v>
      </c>
      <c r="L21" s="43">
        <f>'[6]Табела 1'!K25</f>
        <v>0</v>
      </c>
      <c r="M21" s="43">
        <f>'[6]Табела 1'!L25</f>
        <v>0</v>
      </c>
      <c r="N21" s="266">
        <f>'[6]Табела 1'!M25</f>
        <v>0</v>
      </c>
    </row>
    <row r="22" spans="1:14" ht="15">
      <c r="A22" s="125">
        <v>18</v>
      </c>
      <c r="B22" s="55" t="s">
        <v>248</v>
      </c>
      <c r="C22" s="43">
        <f>'[6]Табела 1'!B26</f>
        <v>50</v>
      </c>
      <c r="D22" s="43">
        <f>'[6]Табела 1'!C26</f>
        <v>274</v>
      </c>
      <c r="E22" s="43">
        <f>'[6]Табела 1'!D26</f>
        <v>186</v>
      </c>
      <c r="F22" s="43">
        <f>'[6]Табела 1'!E26</f>
        <v>131</v>
      </c>
      <c r="G22" s="43">
        <f>'[6]Табела 1'!F26</f>
        <v>258</v>
      </c>
      <c r="H22" s="43">
        <f>'[6]Табела 1'!G26</f>
        <v>42</v>
      </c>
      <c r="I22" s="43">
        <f>'[6]Табела 1'!H26</f>
        <v>13</v>
      </c>
      <c r="J22" s="43">
        <f>'[6]Табела 1'!I26</f>
        <v>52</v>
      </c>
      <c r="K22" s="43">
        <f>'[6]Табела 1'!J26</f>
        <v>150</v>
      </c>
      <c r="L22" s="43">
        <f>'[6]Табела 1'!K26</f>
        <v>10</v>
      </c>
      <c r="M22" s="43">
        <f>'[6]Табела 1'!L26</f>
        <v>99</v>
      </c>
      <c r="N22" s="266">
        <f>'[6]Табела 1'!M26</f>
        <v>1265</v>
      </c>
    </row>
    <row r="23" spans="1:14" ht="13.5" thickBot="1">
      <c r="A23" s="124"/>
      <c r="B23" s="122" t="s">
        <v>24</v>
      </c>
      <c r="C23" s="258">
        <f>'[6]Табела 1'!B27</f>
        <v>2594</v>
      </c>
      <c r="D23" s="258">
        <f>'[6]Табела 1'!C27</f>
        <v>6244</v>
      </c>
      <c r="E23" s="258">
        <f>'[6]Табела 1'!D27</f>
        <v>2970</v>
      </c>
      <c r="F23" s="258">
        <f>'[6]Табела 1'!E27</f>
        <v>2732</v>
      </c>
      <c r="G23" s="258">
        <f>'[6]Табела 1'!F27</f>
        <v>5773</v>
      </c>
      <c r="H23" s="258">
        <f>'[6]Табела 1'!G27</f>
        <v>2582</v>
      </c>
      <c r="I23" s="258">
        <f>'[6]Табела 1'!H27</f>
        <v>1157</v>
      </c>
      <c r="J23" s="258">
        <f>'[6]Табела 1'!I27</f>
        <v>2578</v>
      </c>
      <c r="K23" s="258">
        <f>'[6]Табела 1'!J27</f>
        <v>2402</v>
      </c>
      <c r="L23" s="258">
        <f>'[6]Табела 1'!K27</f>
        <v>1694</v>
      </c>
      <c r="M23" s="258">
        <f>'[6]Табела 1'!L27</f>
        <v>1588</v>
      </c>
      <c r="N23" s="259">
        <f>'[6]Табела 1'!M27</f>
        <v>32314</v>
      </c>
    </row>
    <row r="24" spans="16:17" ht="13.5" thickBot="1">
      <c r="P24" s="30" t="s">
        <v>10</v>
      </c>
      <c r="Q24" s="30" t="s">
        <v>10</v>
      </c>
    </row>
    <row r="25" spans="1:8" ht="21" customHeight="1">
      <c r="A25" s="327" t="s">
        <v>63</v>
      </c>
      <c r="B25" s="345" t="s">
        <v>54</v>
      </c>
      <c r="C25" s="331" t="s">
        <v>37</v>
      </c>
      <c r="D25" s="331"/>
      <c r="E25" s="331"/>
      <c r="F25" s="331"/>
      <c r="G25" s="331"/>
      <c r="H25" s="332" t="s">
        <v>24</v>
      </c>
    </row>
    <row r="26" spans="1:8" ht="15">
      <c r="A26" s="328"/>
      <c r="B26" s="347"/>
      <c r="C26" s="205" t="s">
        <v>38</v>
      </c>
      <c r="D26" s="205" t="s">
        <v>39</v>
      </c>
      <c r="E26" s="205" t="s">
        <v>40</v>
      </c>
      <c r="F26" s="205" t="s">
        <v>41</v>
      </c>
      <c r="G26" s="205" t="s">
        <v>42</v>
      </c>
      <c r="H26" s="333"/>
    </row>
    <row r="27" spans="1:9" ht="13.5" thickBot="1">
      <c r="A27" s="120">
        <v>19</v>
      </c>
      <c r="B27" s="53" t="s">
        <v>34</v>
      </c>
      <c r="C27" s="157">
        <f>'[6]Табела 1'!B30</f>
        <v>718</v>
      </c>
      <c r="D27" s="157">
        <f>'[6]Табела 1'!C30</f>
        <v>397</v>
      </c>
      <c r="E27" s="157">
        <f>'[6]Табела 1'!D30</f>
        <v>105</v>
      </c>
      <c r="F27" s="157">
        <f>'[6]Табела 1'!E30</f>
        <v>104</v>
      </c>
      <c r="G27" s="157">
        <f>'[6]Табела 1'!G30</f>
        <v>2</v>
      </c>
      <c r="H27" s="284">
        <f>'[6]Табела 1'!H30</f>
        <v>1326</v>
      </c>
      <c r="I27" s="30" t="s">
        <v>10</v>
      </c>
    </row>
    <row r="28" spans="1:14" ht="15">
      <c r="A28" s="173">
        <v>20</v>
      </c>
      <c r="B28" s="139" t="s">
        <v>35</v>
      </c>
      <c r="C28" s="157">
        <f>'[6]Табела 1'!B34</f>
        <v>0</v>
      </c>
      <c r="D28" s="157">
        <f>'[6]Табела 1'!C34</f>
        <v>0</v>
      </c>
      <c r="E28" s="157">
        <f>'[6]Табела 1'!D34</f>
        <v>0</v>
      </c>
      <c r="F28" s="157">
        <f>'[6]Табела 1'!E34</f>
        <v>0</v>
      </c>
      <c r="G28" s="157">
        <f>'[6]Табела 1'!G34</f>
        <v>0</v>
      </c>
      <c r="H28" s="284">
        <f>'[6]Табела 1'!H34</f>
        <v>0</v>
      </c>
      <c r="K28" s="318" t="s">
        <v>36</v>
      </c>
      <c r="L28" s="319"/>
      <c r="M28" s="322">
        <f>N23+H30</f>
        <v>33669</v>
      </c>
      <c r="N28" s="323"/>
    </row>
    <row r="29" spans="1:14" ht="26.25" thickBot="1">
      <c r="A29" s="143">
        <v>20</v>
      </c>
      <c r="B29" s="144" t="s">
        <v>251</v>
      </c>
      <c r="C29" s="157">
        <f>'[6]Табела 1'!B35</f>
        <v>1</v>
      </c>
      <c r="D29" s="157">
        <f>'[6]Табела 1'!C35</f>
        <v>0</v>
      </c>
      <c r="E29" s="157">
        <f>'[6]Табела 1'!D35</f>
        <v>28</v>
      </c>
      <c r="F29" s="157">
        <f>'[6]Табела 1'!E35</f>
        <v>0</v>
      </c>
      <c r="G29" s="157">
        <f>'[6]Табела 1'!G35</f>
        <v>0</v>
      </c>
      <c r="H29" s="284">
        <f>'[6]Табела 1'!H35</f>
        <v>29</v>
      </c>
      <c r="K29" s="320"/>
      <c r="L29" s="321"/>
      <c r="M29" s="324"/>
      <c r="N29" s="325"/>
    </row>
    <row r="30" spans="1:8" ht="13.5" thickBot="1">
      <c r="A30" s="121"/>
      <c r="B30" s="122" t="s">
        <v>24</v>
      </c>
      <c r="C30" s="117">
        <f>'[6]Табела 1'!B40</f>
        <v>719</v>
      </c>
      <c r="D30" s="117">
        <f>'[6]Табела 1'!C40</f>
        <v>397</v>
      </c>
      <c r="E30" s="117">
        <f>'[6]Табела 1'!D40</f>
        <v>133</v>
      </c>
      <c r="F30" s="117">
        <f>'[6]Табела 1'!E40</f>
        <v>104</v>
      </c>
      <c r="G30" s="117">
        <f>'[6]Табела 1'!G40</f>
        <v>2</v>
      </c>
      <c r="H30" s="118">
        <f>'[6]Табела 1'!H40</f>
        <v>1355</v>
      </c>
    </row>
    <row r="31" ht="15">
      <c r="H31" s="30" t="s">
        <v>10</v>
      </c>
    </row>
    <row r="39" ht="15">
      <c r="K39" s="30" t="s">
        <v>10</v>
      </c>
    </row>
  </sheetData>
  <mergeCells count="9">
    <mergeCell ref="K28:L29"/>
    <mergeCell ref="M28:N29"/>
    <mergeCell ref="A3:A4"/>
    <mergeCell ref="B3:B4"/>
    <mergeCell ref="C3:M3"/>
    <mergeCell ref="B25:B26"/>
    <mergeCell ref="C25:G25"/>
    <mergeCell ref="H25:H26"/>
    <mergeCell ref="A25:A26"/>
  </mergeCells>
  <printOptions horizontalCentered="1"/>
  <pageMargins left="0.11811023622047245" right="0" top="1.5748031496062993" bottom="0" header="0" footer="0"/>
  <pageSetup fitToHeight="0" fitToWidth="1" horizontalDpi="600" verticalDpi="600" orientation="landscape" paperSize="9" r:id="rId2"/>
  <headerFooter>
    <oddHeader>&amp;L&amp;G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showGridLines="0" zoomScale="80" zoomScaleNormal="80" workbookViewId="0" topLeftCell="A1">
      <selection activeCell="D17" sqref="D17:D21"/>
    </sheetView>
  </sheetViews>
  <sheetFormatPr defaultColWidth="9.140625" defaultRowHeight="15"/>
  <cols>
    <col min="1" max="1" width="6.8515625" style="30" customWidth="1"/>
    <col min="2" max="2" width="22.421875" style="30" bestFit="1" customWidth="1"/>
    <col min="3" max="3" width="13.8515625" style="30" customWidth="1"/>
    <col min="4" max="4" width="13.57421875" style="30" customWidth="1"/>
    <col min="5" max="7" width="14.140625" style="30" customWidth="1"/>
    <col min="8" max="8" width="15.7109375" style="30" customWidth="1"/>
    <col min="9" max="10" width="8.140625" style="30" customWidth="1"/>
    <col min="11" max="14" width="8.8515625" style="30" customWidth="1"/>
    <col min="15" max="15" width="9.00390625" style="30" customWidth="1"/>
    <col min="16" max="16" width="9.28125" style="30" customWidth="1"/>
    <col min="17" max="17" width="7.28125" style="30" customWidth="1"/>
    <col min="18" max="18" width="7.57421875" style="30" customWidth="1"/>
    <col min="19" max="19" width="7.7109375" style="30" customWidth="1"/>
    <col min="20" max="16384" width="9.140625" style="30" customWidth="1"/>
  </cols>
  <sheetData>
    <row r="1" spans="1:9" ht="18" customHeight="1">
      <c r="A1" s="301" t="s">
        <v>68</v>
      </c>
      <c r="B1" s="301"/>
      <c r="C1" s="301"/>
      <c r="D1" s="301"/>
      <c r="E1" s="301"/>
      <c r="F1" s="301"/>
      <c r="G1" s="301"/>
      <c r="H1" s="301"/>
      <c r="I1" s="29"/>
    </row>
    <row r="2" spans="1:8" ht="13.5" thickBot="1">
      <c r="A2" s="40"/>
      <c r="E2" s="64"/>
      <c r="F2" s="64"/>
      <c r="G2" s="64"/>
      <c r="H2" s="65"/>
    </row>
    <row r="3" spans="1:9" ht="79.5" customHeight="1">
      <c r="A3" s="216" t="s">
        <v>33</v>
      </c>
      <c r="B3" s="218" t="s">
        <v>75</v>
      </c>
      <c r="C3" s="203" t="s">
        <v>69</v>
      </c>
      <c r="D3" s="203" t="s">
        <v>70</v>
      </c>
      <c r="E3" s="203" t="s">
        <v>71</v>
      </c>
      <c r="F3" s="203" t="s">
        <v>72</v>
      </c>
      <c r="G3" s="203" t="s">
        <v>73</v>
      </c>
      <c r="H3" s="49" t="s">
        <v>74</v>
      </c>
      <c r="I3" s="42"/>
    </row>
    <row r="4" spans="1:20" ht="15" customHeight="1">
      <c r="A4" s="50"/>
      <c r="B4" s="67" t="s">
        <v>78</v>
      </c>
      <c r="C4" s="260">
        <f>'[7]7_koregirano'!C4</f>
        <v>18254</v>
      </c>
      <c r="D4" s="260">
        <f>'[7]7_koregirano'!D4</f>
        <v>37627</v>
      </c>
      <c r="E4" s="260">
        <f>'[7]7_koregirano'!E4</f>
        <v>32314</v>
      </c>
      <c r="F4" s="260">
        <f>'[7]7_koregirano'!F4</f>
        <v>4761</v>
      </c>
      <c r="G4" s="260">
        <f>'[7]7_koregirano'!G4</f>
        <v>18806</v>
      </c>
      <c r="H4" s="260">
        <f>'[7]7_koregirano'!H4</f>
        <v>2423</v>
      </c>
      <c r="I4" s="42"/>
      <c r="L4" s="37"/>
      <c r="P4" s="37"/>
      <c r="Q4" s="37"/>
      <c r="R4" s="37"/>
      <c r="S4" s="37"/>
      <c r="T4" s="37"/>
    </row>
    <row r="5" spans="1:11" ht="15" customHeight="1">
      <c r="A5" s="68">
        <v>1</v>
      </c>
      <c r="B5" s="17" t="s">
        <v>79</v>
      </c>
      <c r="C5" s="261">
        <f>'[7]7_koregirano'!C5</f>
        <v>1186</v>
      </c>
      <c r="D5" s="261">
        <f>'[7]7_koregirano'!D5</f>
        <v>2825</v>
      </c>
      <c r="E5" s="261">
        <f>'[7]7_koregirano'!E5</f>
        <v>2594</v>
      </c>
      <c r="F5" s="261">
        <f>'[7]7_koregirano'!F5</f>
        <v>313</v>
      </c>
      <c r="G5" s="261">
        <f>'[7]7_koregirano'!G5</f>
        <v>1104</v>
      </c>
      <c r="H5" s="273">
        <f>'[7]7_koregirano'!H5</f>
        <v>167</v>
      </c>
      <c r="I5" s="42"/>
      <c r="K5" s="37"/>
    </row>
    <row r="6" spans="1:11" ht="15" customHeight="1">
      <c r="A6" s="68">
        <v>2</v>
      </c>
      <c r="B6" s="17" t="s">
        <v>1</v>
      </c>
      <c r="C6" s="261">
        <f>'[7]7_koregirano'!C6</f>
        <v>2251</v>
      </c>
      <c r="D6" s="261">
        <f>'[7]7_koregirano'!D6</f>
        <v>8207</v>
      </c>
      <c r="E6" s="261">
        <f>'[7]7_koregirano'!E6</f>
        <v>6244</v>
      </c>
      <c r="F6" s="261">
        <f>'[7]7_koregirano'!F6</f>
        <v>1043</v>
      </c>
      <c r="G6" s="261">
        <f>'[7]7_koregirano'!G6</f>
        <v>3171</v>
      </c>
      <c r="H6" s="273">
        <f>'[7]7_koregirano'!H6</f>
        <v>245</v>
      </c>
      <c r="I6" s="42"/>
      <c r="K6" s="37"/>
    </row>
    <row r="7" spans="1:11" ht="15" customHeight="1">
      <c r="A7" s="68">
        <v>3</v>
      </c>
      <c r="B7" s="17" t="s">
        <v>2</v>
      </c>
      <c r="C7" s="261">
        <f>'[7]7_koregirano'!C7</f>
        <v>2080</v>
      </c>
      <c r="D7" s="261">
        <f>'[7]7_koregirano'!D7</f>
        <v>3827</v>
      </c>
      <c r="E7" s="261">
        <f>'[7]7_koregirano'!E7</f>
        <v>2970</v>
      </c>
      <c r="F7" s="261">
        <f>'[7]7_koregirano'!F7</f>
        <v>573</v>
      </c>
      <c r="G7" s="261">
        <f>'[7]7_koregirano'!G7</f>
        <v>2364</v>
      </c>
      <c r="H7" s="273">
        <f>'[7]7_koregirano'!H7</f>
        <v>208</v>
      </c>
      <c r="I7" s="42"/>
      <c r="K7" s="37"/>
    </row>
    <row r="8" spans="1:11" ht="15" customHeight="1">
      <c r="A8" s="68">
        <v>4</v>
      </c>
      <c r="B8" s="17" t="s">
        <v>3</v>
      </c>
      <c r="C8" s="261">
        <f>'[7]7_koregirano'!C8</f>
        <v>1856</v>
      </c>
      <c r="D8" s="261">
        <f>'[7]7_koregirano'!D8</f>
        <v>2722</v>
      </c>
      <c r="E8" s="261">
        <f>'[7]7_koregirano'!E8</f>
        <v>2732</v>
      </c>
      <c r="F8" s="261">
        <f>'[7]7_koregirano'!F8</f>
        <v>265</v>
      </c>
      <c r="G8" s="261">
        <f>'[7]7_koregirano'!G8</f>
        <v>1581</v>
      </c>
      <c r="H8" s="274">
        <f>'[7]7_koregirano'!H8</f>
        <v>244</v>
      </c>
      <c r="I8" s="42"/>
      <c r="K8" s="37"/>
    </row>
    <row r="9" spans="1:11" ht="15" customHeight="1">
      <c r="A9" s="68">
        <v>5</v>
      </c>
      <c r="B9" s="17" t="s">
        <v>4</v>
      </c>
      <c r="C9" s="261">
        <f>'[7]7_koregirano'!C9</f>
        <v>3032</v>
      </c>
      <c r="D9" s="261">
        <f>'[7]7_koregirano'!D9</f>
        <v>6102</v>
      </c>
      <c r="E9" s="261">
        <f>'[7]7_koregirano'!E9</f>
        <v>5773</v>
      </c>
      <c r="F9" s="261">
        <f>'[7]7_koregirano'!F9</f>
        <v>439</v>
      </c>
      <c r="G9" s="261">
        <f>'[7]7_koregirano'!G9</f>
        <v>2922</v>
      </c>
      <c r="H9" s="275">
        <f>'[7]7_koregirano'!H9</f>
        <v>270</v>
      </c>
      <c r="I9" s="42"/>
      <c r="K9" s="37"/>
    </row>
    <row r="10" spans="1:11" ht="15" customHeight="1">
      <c r="A10" s="68">
        <v>6</v>
      </c>
      <c r="B10" s="17" t="s">
        <v>20</v>
      </c>
      <c r="C10" s="261">
        <f>'[7]7_koregirano'!C10</f>
        <v>514</v>
      </c>
      <c r="D10" s="261">
        <f>'[7]7_koregirano'!D10</f>
        <v>3079</v>
      </c>
      <c r="E10" s="261">
        <f>'[7]7_koregirano'!E10</f>
        <v>2582</v>
      </c>
      <c r="F10" s="261">
        <f>'[7]7_koregirano'!F10</f>
        <v>485</v>
      </c>
      <c r="G10" s="261">
        <f>'[7]7_koregirano'!G10</f>
        <v>526</v>
      </c>
      <c r="H10" s="273">
        <f>'[7]7_koregirano'!H10</f>
        <v>248</v>
      </c>
      <c r="I10" s="42"/>
      <c r="K10" s="37"/>
    </row>
    <row r="11" spans="1:11" ht="15" customHeight="1">
      <c r="A11" s="68">
        <v>7</v>
      </c>
      <c r="B11" s="17" t="s">
        <v>9</v>
      </c>
      <c r="C11" s="261">
        <f>'[7]7_koregirano'!C11</f>
        <v>1224</v>
      </c>
      <c r="D11" s="261">
        <f>'[7]7_koregirano'!D11</f>
        <v>1425</v>
      </c>
      <c r="E11" s="261">
        <f>'[7]7_koregirano'!E11</f>
        <v>1157</v>
      </c>
      <c r="F11" s="261">
        <f>'[7]7_koregirano'!F11</f>
        <v>66</v>
      </c>
      <c r="G11" s="261">
        <f>'[7]7_koregirano'!G11</f>
        <v>1426</v>
      </c>
      <c r="H11" s="273">
        <f>'[7]7_koregirano'!H11</f>
        <v>128</v>
      </c>
      <c r="I11" s="42"/>
      <c r="K11" s="37"/>
    </row>
    <row r="12" spans="1:11" ht="15" customHeight="1">
      <c r="A12" s="68">
        <v>8</v>
      </c>
      <c r="B12" s="17" t="s">
        <v>21</v>
      </c>
      <c r="C12" s="261">
        <f>'[7]7_koregirano'!C12</f>
        <v>2186</v>
      </c>
      <c r="D12" s="261">
        <f>'[7]7_koregirano'!D12</f>
        <v>3111</v>
      </c>
      <c r="E12" s="261">
        <f>'[7]7_koregirano'!E12</f>
        <v>2578</v>
      </c>
      <c r="F12" s="261">
        <f>'[7]7_koregirano'!F12</f>
        <v>534</v>
      </c>
      <c r="G12" s="261">
        <f>'[7]7_koregirano'!G12</f>
        <v>2185</v>
      </c>
      <c r="H12" s="273">
        <f>'[7]7_koregirano'!H12</f>
        <v>207</v>
      </c>
      <c r="I12" s="42"/>
      <c r="K12" s="37"/>
    </row>
    <row r="13" spans="1:22" ht="15" customHeight="1">
      <c r="A13" s="68">
        <v>9</v>
      </c>
      <c r="B13" s="17" t="s">
        <v>76</v>
      </c>
      <c r="C13" s="261">
        <f>'[7]7_koregirano'!C13</f>
        <v>1548</v>
      </c>
      <c r="D13" s="261">
        <f>'[7]7_koregirano'!D13</f>
        <v>2819</v>
      </c>
      <c r="E13" s="261">
        <f>'[7]7_koregirano'!E13</f>
        <v>2402</v>
      </c>
      <c r="F13" s="261">
        <f>'[7]7_koregirano'!F13</f>
        <v>469</v>
      </c>
      <c r="G13" s="261">
        <f>'[7]7_koregirano'!G13</f>
        <v>1496</v>
      </c>
      <c r="H13" s="274">
        <f>'[7]7_koregirano'!H13</f>
        <v>204</v>
      </c>
      <c r="I13" s="42"/>
      <c r="Q13" s="37"/>
      <c r="R13" s="37"/>
      <c r="S13" s="37"/>
      <c r="T13" s="37"/>
      <c r="U13" s="37"/>
      <c r="V13" s="37"/>
    </row>
    <row r="14" spans="1:11" ht="15" customHeight="1">
      <c r="A14" s="68">
        <v>10</v>
      </c>
      <c r="B14" s="17" t="s">
        <v>11</v>
      </c>
      <c r="C14" s="261">
        <f>'[7]7_koregirano'!C14</f>
        <v>1233</v>
      </c>
      <c r="D14" s="261">
        <f>'[7]7_koregirano'!D14</f>
        <v>1579</v>
      </c>
      <c r="E14" s="261">
        <f>'[7]7_koregirano'!E14</f>
        <v>1694</v>
      </c>
      <c r="F14" s="261">
        <f>'[7]7_koregirano'!F14</f>
        <v>220</v>
      </c>
      <c r="G14" s="261">
        <f>'[7]7_koregirano'!G14</f>
        <v>898</v>
      </c>
      <c r="H14" s="275">
        <f>'[7]7_koregirano'!H14</f>
        <v>291</v>
      </c>
      <c r="I14" s="42"/>
      <c r="K14" s="37"/>
    </row>
    <row r="15" spans="1:11" ht="15" customHeight="1">
      <c r="A15" s="68">
        <v>11</v>
      </c>
      <c r="B15" s="17" t="s">
        <v>23</v>
      </c>
      <c r="C15" s="261">
        <f>'[7]7_koregirano'!C15</f>
        <v>1144</v>
      </c>
      <c r="D15" s="261">
        <f>'[7]7_koregirano'!D15</f>
        <v>1931</v>
      </c>
      <c r="E15" s="261">
        <f>'[7]7_koregirano'!E15</f>
        <v>1588</v>
      </c>
      <c r="F15" s="261">
        <f>'[7]7_koregirano'!F15</f>
        <v>354</v>
      </c>
      <c r="G15" s="261">
        <f>'[7]7_koregirano'!G15</f>
        <v>1133</v>
      </c>
      <c r="H15" s="273">
        <f>'[7]7_koregirano'!H15</f>
        <v>211</v>
      </c>
      <c r="I15" s="42"/>
      <c r="K15" s="37"/>
    </row>
    <row r="16" spans="1:11" ht="15" customHeight="1">
      <c r="A16" s="50"/>
      <c r="B16" s="67" t="s">
        <v>77</v>
      </c>
      <c r="C16" s="260">
        <f>'[7]7_koregirano'!C16</f>
        <v>445</v>
      </c>
      <c r="D16" s="260">
        <f>'[7]7_koregirano'!D16</f>
        <v>1607</v>
      </c>
      <c r="E16" s="260">
        <f>'[7]7_koregirano'!E16</f>
        <v>1355</v>
      </c>
      <c r="F16" s="260">
        <f>'[7]7_koregirano'!F16</f>
        <v>182</v>
      </c>
      <c r="G16" s="260">
        <f>'[7]7_koregirano'!G16</f>
        <v>516</v>
      </c>
      <c r="H16" s="260">
        <f>'[7]7_koregirano'!H16</f>
        <v>5</v>
      </c>
      <c r="I16" s="42"/>
      <c r="K16" s="37"/>
    </row>
    <row r="17" spans="1:11" ht="15" customHeight="1">
      <c r="A17" s="68">
        <v>12</v>
      </c>
      <c r="B17" s="62" t="s">
        <v>38</v>
      </c>
      <c r="C17" s="263">
        <f>'[7]7_koregirano'!C17</f>
        <v>113</v>
      </c>
      <c r="D17" s="263">
        <f>'[7]7_koregirano'!D17</f>
        <v>885</v>
      </c>
      <c r="E17" s="263">
        <f>'[7]7_koregirano'!E17</f>
        <v>719</v>
      </c>
      <c r="F17" s="263">
        <f>'[7]7_koregirano'!F17</f>
        <v>92</v>
      </c>
      <c r="G17" s="263">
        <f>'[7]7_koregirano'!G17</f>
        <v>187</v>
      </c>
      <c r="H17" s="262">
        <f>'[7]7_koregirano'!H17</f>
        <v>2</v>
      </c>
      <c r="I17" s="42"/>
      <c r="K17" s="37"/>
    </row>
    <row r="18" spans="1:11" ht="15" customHeight="1">
      <c r="A18" s="68">
        <v>13</v>
      </c>
      <c r="B18" s="17" t="s">
        <v>39</v>
      </c>
      <c r="C18" s="263">
        <f>'[7]7_koregirano'!C18</f>
        <v>306</v>
      </c>
      <c r="D18" s="263">
        <f>'[7]7_koregirano'!D18</f>
        <v>421</v>
      </c>
      <c r="E18" s="263">
        <f>'[7]7_koregirano'!E18</f>
        <v>397</v>
      </c>
      <c r="F18" s="263">
        <f>'[7]7_koregirano'!F18</f>
        <v>36</v>
      </c>
      <c r="G18" s="263">
        <f>'[7]7_koregirano'!G18</f>
        <v>294</v>
      </c>
      <c r="H18" s="262">
        <f>'[7]7_koregirano'!H18</f>
        <v>3</v>
      </c>
      <c r="I18" s="42"/>
      <c r="K18" s="37"/>
    </row>
    <row r="19" spans="1:11" ht="15" customHeight="1">
      <c r="A19" s="68">
        <v>14</v>
      </c>
      <c r="B19" s="66" t="s">
        <v>40</v>
      </c>
      <c r="C19" s="263">
        <f>'[7]7_koregirano'!C19</f>
        <v>19</v>
      </c>
      <c r="D19" s="263">
        <f>'[7]7_koregirano'!D19</f>
        <v>165</v>
      </c>
      <c r="E19" s="263">
        <f>'[7]7_koregirano'!E19</f>
        <v>133</v>
      </c>
      <c r="F19" s="263">
        <f>'[7]7_koregirano'!F19</f>
        <v>33</v>
      </c>
      <c r="G19" s="263">
        <f>'[7]7_koregirano'!G19</f>
        <v>19</v>
      </c>
      <c r="H19" s="262">
        <f>'[7]7_koregirano'!H19</f>
        <v>0</v>
      </c>
      <c r="I19" s="42"/>
      <c r="K19" s="37"/>
    </row>
    <row r="20" spans="1:11" ht="15" customHeight="1">
      <c r="A20" s="68">
        <v>15</v>
      </c>
      <c r="B20" s="17" t="s">
        <v>41</v>
      </c>
      <c r="C20" s="263">
        <f>'[7]7_koregirano'!C20</f>
        <v>7</v>
      </c>
      <c r="D20" s="263">
        <f>'[7]7_koregirano'!D20</f>
        <v>134</v>
      </c>
      <c r="E20" s="263">
        <f>'[7]7_koregirano'!E20</f>
        <v>104</v>
      </c>
      <c r="F20" s="263">
        <f>'[7]7_koregirano'!F20</f>
        <v>21</v>
      </c>
      <c r="G20" s="263">
        <f>'[7]7_koregirano'!G20</f>
        <v>16</v>
      </c>
      <c r="H20" s="262">
        <f>'[7]7_koregirano'!H20</f>
        <v>0</v>
      </c>
      <c r="I20" s="42"/>
      <c r="K20" s="37"/>
    </row>
    <row r="21" spans="1:11" ht="15" customHeight="1">
      <c r="A21" s="68">
        <v>16</v>
      </c>
      <c r="B21" s="171" t="s">
        <v>42</v>
      </c>
      <c r="C21" s="263">
        <f>'[7]7_koregirano'!C21</f>
        <v>0</v>
      </c>
      <c r="D21" s="263">
        <f>'[7]7_koregirano'!D21</f>
        <v>2</v>
      </c>
      <c r="E21" s="263">
        <f>'[7]7_koregirano'!E21</f>
        <v>2</v>
      </c>
      <c r="F21" s="263">
        <f>'[7]7_koregirano'!F21</f>
        <v>0</v>
      </c>
      <c r="G21" s="263">
        <f>'[7]7_koregirano'!G21</f>
        <v>0</v>
      </c>
      <c r="H21" s="262">
        <f>'[7]7_koregirano'!H21</f>
        <v>0</v>
      </c>
      <c r="I21" s="42"/>
      <c r="K21" s="37"/>
    </row>
    <row r="22" spans="1:11" ht="15" customHeight="1" thickBot="1">
      <c r="A22" s="51"/>
      <c r="B22" s="20" t="s">
        <v>24</v>
      </c>
      <c r="C22" s="264">
        <f>'[7]7_koregirano'!C22</f>
        <v>18699</v>
      </c>
      <c r="D22" s="264">
        <f>'[7]7_koregirano'!D22</f>
        <v>39234</v>
      </c>
      <c r="E22" s="264">
        <f>'[7]7_koregirano'!E22</f>
        <v>33669</v>
      </c>
      <c r="F22" s="264">
        <f>'[7]7_koregirano'!F22</f>
        <v>4943</v>
      </c>
      <c r="G22" s="264">
        <f>'[7]7_koregirano'!G22</f>
        <v>19322</v>
      </c>
      <c r="H22" s="264">
        <f>'[7]7_koregirano'!H22</f>
        <v>2428</v>
      </c>
      <c r="I22" s="42"/>
      <c r="K22" s="37"/>
    </row>
  </sheetData>
  <mergeCells count="1">
    <mergeCell ref="A1:H1"/>
  </mergeCells>
  <printOptions horizontalCentered="1"/>
  <pageMargins left="0" right="0" top="1.7716535433070868" bottom="0" header="0" footer="0"/>
  <pageSetup horizontalDpi="600" verticalDpi="600" orientation="landscape" paperSize="9" r:id="rId2"/>
  <headerFooter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Slagjana.Miljkovik;Darko Blazhevski;Merita Abdulla</dc:creator>
  <cp:keywords/>
  <dc:description/>
  <cp:lastModifiedBy>Darko Blazevski</cp:lastModifiedBy>
  <cp:lastPrinted>2018-07-09T08:42:54Z</cp:lastPrinted>
  <dcterms:created xsi:type="dcterms:W3CDTF">2012-09-11T11:48:45Z</dcterms:created>
  <dcterms:modified xsi:type="dcterms:W3CDTF">2019-12-16T11:16:40Z</dcterms:modified>
  <cp:category/>
  <cp:version/>
  <cp:contentType/>
  <cp:contentStatus/>
</cp:coreProperties>
</file>