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defaultThemeVersion="124226"/>
  <bookViews>
    <workbookView xWindow="65426" yWindow="65426" windowWidth="19420" windowHeight="10420" activeTab="0"/>
  </bookViews>
  <sheets>
    <sheet name="0" sheetId="1" r:id="rId1"/>
    <sheet name="1 " sheetId="17"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amp; 11" sheetId="12" r:id="rId12"/>
    <sheet name="12" sheetId="13" r:id="rId13"/>
    <sheet name="13" sheetId="14" r:id="rId14"/>
    <sheet name="14" sheetId="18" r:id="rId15"/>
    <sheet name="15" sheetId="19"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 '!$5:$44</definedName>
    <definedName name="_xlnm.Print_Area" localSheetId="11">'10 &amp; 11'!$A$5:$K$47</definedName>
    <definedName name="_xlnm.Print_Area" localSheetId="12">'12'!$A$5:$T$23</definedName>
    <definedName name="_xlnm.Print_Area" localSheetId="13">'13'!$A$1:$I$170</definedName>
    <definedName name="_xlnm.Print_Area" localSheetId="2">'1a'!$A$2:$V$43</definedName>
    <definedName name="_xlnm.Print_Area" localSheetId="3">'2'!$A$4:$D$22</definedName>
    <definedName name="_xlnm.Print_Area" localSheetId="4">'3'!$A$4:$D$25</definedName>
    <definedName name="_xlnm.Print_Area" localSheetId="5">'4'!$C$5:$N$29</definedName>
    <definedName name="_xlnm.Print_Area" localSheetId="6">'5'!$C$5:$N$29</definedName>
    <definedName name="_xlnm.Print_Area" localSheetId="7">'6'!$C$5:$N$28</definedName>
    <definedName name="_xlnm.Print_Area" localSheetId="8">'7'!$C$4:$H$22</definedName>
    <definedName name="_xlnm.Print_Area" localSheetId="9">'8'!$C$4:$E$22</definedName>
    <definedName name="_xlnm.Print_Area" localSheetId="10">'9'!$B$5:$T$31</definedName>
  </definedNames>
  <calcPr calcId="191029"/>
  <extLst/>
</workbook>
</file>

<file path=xl/sharedStrings.xml><?xml version="1.0" encoding="utf-8"?>
<sst xmlns="http://schemas.openxmlformats.org/spreadsheetml/2006/main" count="973" uniqueCount="531">
  <si>
    <t>000 mkd</t>
  </si>
  <si>
    <t>Triglav</t>
  </si>
  <si>
    <t>Sava</t>
  </si>
  <si>
    <t>Evroins</t>
  </si>
  <si>
    <t>Eurolink</t>
  </si>
  <si>
    <t>000mkd</t>
  </si>
  <si>
    <t>Makedonija</t>
  </si>
  <si>
    <t>Премија</t>
  </si>
  <si>
    <t>Штети</t>
  </si>
  <si>
    <t xml:space="preserve"> </t>
  </si>
  <si>
    <t>Halk</t>
  </si>
  <si>
    <t>AGJENCIA E MBIKËQYRJES SË SIGURIMEVE</t>
  </si>
  <si>
    <t>Republika e Maqedonisë së Veriut</t>
  </si>
  <si>
    <t>Тabela 1. Primi i shkruar bruto</t>
  </si>
  <si>
    <t>Nr. ren.</t>
  </si>
  <si>
    <t>Klasa e sigurimit</t>
  </si>
  <si>
    <t>jojetë</t>
  </si>
  <si>
    <t>Viner</t>
  </si>
  <si>
    <t>Unika</t>
  </si>
  <si>
    <t xml:space="preserve">Osiguritelna  Polisa </t>
  </si>
  <si>
    <t>Kroacija jojetë</t>
  </si>
  <si>
    <t>Gjithësej</t>
  </si>
  <si>
    <t>Nr.ren.</t>
  </si>
  <si>
    <t>jetë</t>
  </si>
  <si>
    <t>Kroacija jetë</t>
  </si>
  <si>
    <t>Grave</t>
  </si>
  <si>
    <t>Viner jetë</t>
  </si>
  <si>
    <t>Unika jetë</t>
  </si>
  <si>
    <t>Triglav jetë</t>
  </si>
  <si>
    <t>Shoqëritë e sigurimeve</t>
  </si>
  <si>
    <t>Primi i shkruar bruto</t>
  </si>
  <si>
    <t>Prime të dhëna për risigurime ose bashkësigurime</t>
  </si>
  <si>
    <t>Primi teknik</t>
  </si>
  <si>
    <t>Pjesa për kryerjen e veprimtarisë</t>
  </si>
  <si>
    <t>Tabela 2.  Struktura e primit, sipas shoqërive për sigurime</t>
  </si>
  <si>
    <t>Gjithësej (jojetë)</t>
  </si>
  <si>
    <t>Osiguritelna polisa</t>
  </si>
  <si>
    <t xml:space="preserve">Tabela 3. Struktura e primit, sipas klasave të sigurimeve </t>
  </si>
  <si>
    <t xml:space="preserve">Klasa e sigurimeve </t>
  </si>
  <si>
    <t xml:space="preserve">Prime të dhëna për risigurime ose bashkësigurime </t>
  </si>
  <si>
    <t xml:space="preserve">Osiguritelna polisa </t>
  </si>
  <si>
    <t>Viner Jetë</t>
  </si>
  <si>
    <t>Unika Jetë</t>
  </si>
  <si>
    <t>Triglav Jetë</t>
  </si>
  <si>
    <t>Tabela  5. Dëme të paguara (likuiduara) bruto</t>
  </si>
  <si>
    <t xml:space="preserve">Osiguritelna Polisa </t>
  </si>
  <si>
    <t>Nr.ren</t>
  </si>
  <si>
    <t>Tabela 6. Numri i dëmeve të likuiduara</t>
  </si>
  <si>
    <t xml:space="preserve">Sava </t>
  </si>
  <si>
    <t>Osiguritelna  Polisa</t>
  </si>
  <si>
    <t>Halka</t>
  </si>
  <si>
    <t xml:space="preserve">Tabela 7. Struktura e dëmeve </t>
  </si>
  <si>
    <t xml:space="preserve">Numri i dëmve të pazgjidhura në fillim të periudhës </t>
  </si>
  <si>
    <t xml:space="preserve">Numri I dëmeve të likuiduara </t>
  </si>
  <si>
    <t xml:space="preserve">Numri I dëmeve të refuzuara </t>
  </si>
  <si>
    <t xml:space="preserve">Numri I dëmve të pazgjidhura në fund të periudhës </t>
  </si>
  <si>
    <t xml:space="preserve">Numri i dëmeve në procedurë gjyqësore                     ( pjesë nga kolona e mëparshme)
 </t>
  </si>
  <si>
    <t xml:space="preserve">Shoqëria e sigurimeve </t>
  </si>
  <si>
    <t>Osiguritelna Polisa</t>
  </si>
  <si>
    <t>Gjithësej (jetë)</t>
  </si>
  <si>
    <t xml:space="preserve">Makedonija </t>
  </si>
  <si>
    <t>Tabela 8. Shpenzime</t>
  </si>
  <si>
    <t xml:space="preserve">Grave </t>
  </si>
  <si>
    <t>Tabela 9. Struktura e kapitalit të aksionerëve</t>
  </si>
  <si>
    <t>Kroacija</t>
  </si>
  <si>
    <t>Persona juridikë të huaj jofinansiarë</t>
  </si>
  <si>
    <t>Institucione të huaja financiare</t>
  </si>
  <si>
    <t>Persona fizikë të huaj</t>
  </si>
  <si>
    <t>Persona juridikë të brendshëm jofinanciarë</t>
  </si>
  <si>
    <t>Institucione të brendëshme financiare</t>
  </si>
  <si>
    <t xml:space="preserve">Persona fizikë të brendëshmë </t>
  </si>
  <si>
    <t>Shteti</t>
  </si>
  <si>
    <t xml:space="preserve">Shoqëritë e sigurimeve </t>
  </si>
  <si>
    <t>Rezerva për dëme</t>
  </si>
  <si>
    <t>Kroacija nezivot</t>
  </si>
  <si>
    <t xml:space="preserve">Sigurimi i personave për pasojat nga aksidente në dhe jashtë veprimtarisë të rregullt </t>
  </si>
  <si>
    <t>Sigurimi i mysafirëve, vizitorëve  të shfaqjeve, ekskursionistëve dhe turistëve për pasojat nga aksidenti</t>
  </si>
  <si>
    <t>Sigurimi i konsumatorëve, abonentëve, shfrytëzuesve të shërbimeve të tjera publike dhe të ngjashme për pasojat nga aksidenti</t>
  </si>
  <si>
    <t xml:space="preserve">Sigurimi i detyrueshëm i udhëtarëve në transportin publik për pasojat nga aksidenti </t>
  </si>
  <si>
    <t>Sigurimi drejtuesve (menaxherëve) për pasojat nga aksidenti</t>
  </si>
  <si>
    <t xml:space="preserve">Sigurime të tjera për pasojat nga aksidenti </t>
  </si>
  <si>
    <t>KLASA 02 - Sigurimi shëndetësor</t>
  </si>
  <si>
    <t>Sigurim shëndetësor shtesë  në përputhje me Ligjin për sigurimin shëndetësor vullnetar</t>
  </si>
  <si>
    <t>Sigurim shëndetësor privat në bazë të Ligjit për sigurimin shëndetësor vullnetar</t>
  </si>
  <si>
    <t>Sigurime shëndetësore vullnetare të tjera</t>
  </si>
  <si>
    <t>Sigurime të tjera të mjeteve motorike</t>
  </si>
  <si>
    <t>Sigurimi kasko i objekteve lundruese</t>
  </si>
  <si>
    <t>Sigurime të tjera të mallit në transport</t>
  </si>
  <si>
    <t>Sigurimi i pronës të personave fizikë</t>
  </si>
  <si>
    <t xml:space="preserve">Sigurimi i kafshëve </t>
  </si>
  <si>
    <t>Sigurimi i objekteve në ndërtim dhe montim</t>
  </si>
  <si>
    <t xml:space="preserve">Sigurimi i banesave </t>
  </si>
  <si>
    <t>Sigurimi i pronës të ndërmarjeve elektroenergjitike</t>
  </si>
  <si>
    <t xml:space="preserve">Sigurimi i pronës të ndërmarjeve për telekomunikacion </t>
  </si>
  <si>
    <t>Sigurime të tjera të pronës të personave juridikë</t>
  </si>
  <si>
    <t xml:space="preserve">KLASA 09 - Sigurime të tjera të pronës </t>
  </si>
  <si>
    <t>Sigurime të tjera të pronës të personave fizikë</t>
  </si>
  <si>
    <t>Sigurimi i pronës të personave juridikë</t>
  </si>
  <si>
    <t xml:space="preserve">KLASA 08+09 - Sigurimi i pronës </t>
  </si>
  <si>
    <t>Sigurime të tjera të personave fizikë</t>
  </si>
  <si>
    <t xml:space="preserve">KLASA 10 - Sigurimi i përgjegjësisë nga përdorimi i mjeteve motorike  </t>
  </si>
  <si>
    <t>Automjete pasagjerësh</t>
  </si>
  <si>
    <t>Kamionë</t>
  </si>
  <si>
    <t>Autobusa</t>
  </si>
  <si>
    <t>Motocikleta dhe skuter</t>
  </si>
  <si>
    <t>Rimorkio</t>
  </si>
  <si>
    <t xml:space="preserve">Automjete motorike pune </t>
  </si>
  <si>
    <t>Mjete motorike me targa provë</t>
  </si>
  <si>
    <t>Karton jeshil (KJ)</t>
  </si>
  <si>
    <t>Motocikleta dhe skutera</t>
  </si>
  <si>
    <t>Sigurimi kufitar (PK)</t>
  </si>
  <si>
    <t>Automjet motorike pune</t>
  </si>
  <si>
    <t xml:space="preserve">Sigurime të tjera të përgjegjësisë nga përdorimi i mjeteve motorike  </t>
  </si>
  <si>
    <t xml:space="preserve">KLASA 14 - Sigurimi i kredive </t>
  </si>
  <si>
    <t>Sigurimi i kredive dhe huave të dhëna personave fizikë</t>
  </si>
  <si>
    <t>Sigurimi i kredive dhe huave të dhëna personave juridikë</t>
  </si>
  <si>
    <t xml:space="preserve">Sigurimi i kërkesave nga veprimtaria me lizing financiar </t>
  </si>
  <si>
    <t xml:space="preserve">Sigurime të tjera të kredive </t>
  </si>
  <si>
    <t xml:space="preserve">KLASA 15 - Sigurimi i garancive </t>
  </si>
  <si>
    <t xml:space="preserve">Sigurimi I garancive për TIR karneti </t>
  </si>
  <si>
    <t xml:space="preserve">Sigurime të tjera të garancive </t>
  </si>
  <si>
    <t xml:space="preserve">KLASA  16 - Sigurimi i humbjeve financiare </t>
  </si>
  <si>
    <t>Sigurimi i të ardhurave të humbura për shkak të rrezikut nga zjarri dhe rreziqe të tjera</t>
  </si>
  <si>
    <t xml:space="preserve">Sigurimi i të ardhurave për shkak të paaftësisë për kryerjen e veprimtarisë </t>
  </si>
  <si>
    <t>Sigurimi nga anullimi i evenimenteve dhe shfaqeve</t>
  </si>
  <si>
    <t>Sigurime të tjera të humbjeve financiare</t>
  </si>
  <si>
    <t>Numri i kontratave të lidhura</t>
  </si>
  <si>
    <t>Rezerva bruto për primin e mbartur</t>
  </si>
  <si>
    <t>Numri I dëmeve të likuiduara</t>
  </si>
  <si>
    <t>Primi</t>
  </si>
  <si>
    <t>Dëme</t>
  </si>
  <si>
    <t>Tabela 12. Kapitali dhe marzhi i aftësisë paguese</t>
  </si>
  <si>
    <t>Marzhi I aftësisë paguese</t>
  </si>
  <si>
    <t>Shpenzime administrative</t>
  </si>
  <si>
    <t>Shpenzime për komisione</t>
  </si>
  <si>
    <t xml:space="preserve">Shpenzime të tjera për kryerjen e sigurimeve </t>
  </si>
  <si>
    <t>02. Sigurimi shëndetësor</t>
  </si>
  <si>
    <t>KLASA 03 - Sigurimi i automjeteve motorike  (kasko)</t>
  </si>
  <si>
    <t>KLASA 05 - Sigurimi i mjeteve ajrore  (kasko)</t>
  </si>
  <si>
    <t>KLASA 18 - Sigurimi i asistencës turistike</t>
  </si>
  <si>
    <t>Totali i kapitalit</t>
  </si>
  <si>
    <t>Grave jojetë</t>
  </si>
  <si>
    <t xml:space="preserve">RAPORT                                                                                                                         për punën e shoqërive të sigurimeve                                                                                                                                                                               për periudhën 1.1-31.12.2019                                                                                                                                                                                                                                                     </t>
  </si>
  <si>
    <t>Shkup, 2020</t>
  </si>
  <si>
    <t>III. DETYRIME TE TJERA(131+132+133)</t>
  </si>
  <si>
    <t>3.Obligime të tjera nga veprimtaria në bashkësigurim dhe risigurim</t>
  </si>
  <si>
    <t>II. DETYRIME NGA PUNA NE BASHKESIGURIME DHE RISIGURIME  (127+128+129)</t>
  </si>
  <si>
    <t>ZH. DETYRIME (122+126+130)</t>
  </si>
  <si>
    <t>VIII. HUMBJA E PERIUDHES USHTRIMORE</t>
  </si>
  <si>
    <t>VII. FITIMI I VITIT USHTRIMOR</t>
  </si>
  <si>
    <t>VI. HUMBJA E MBARTUR</t>
  </si>
  <si>
    <t>5. Rezerva të tjera</t>
  </si>
  <si>
    <t>4. Aksione zotëruese të blera</t>
  </si>
  <si>
    <t>3.Rezerva për aksione zotëruese</t>
  </si>
  <si>
    <t>2.Rezerva statutare</t>
  </si>
  <si>
    <t>1. Rezerva ligjore</t>
  </si>
  <si>
    <t>IV. REZERVA (096+097+098-099+100)</t>
  </si>
  <si>
    <t xml:space="preserve">3. Rezerva të tjera të rivlerësuara </t>
  </si>
  <si>
    <t>2. Investime financiare</t>
  </si>
  <si>
    <t xml:space="preserve">1.Mjete materijale </t>
  </si>
  <si>
    <t>3.Kapital I shkruar por i papaguar</t>
  </si>
  <si>
    <t>2.Kapitali I shkruara për aksione prioritare</t>
  </si>
  <si>
    <t xml:space="preserve">1. Kapitali I shkruar per aksione te zakonshme </t>
  </si>
  <si>
    <t>I. KAPITALI I SHKRUAR (087+088+089)</t>
  </si>
  <si>
    <t>А.KAPITALI DHE REZERVAT (086+090+091+095+101-102+103-104)</t>
  </si>
  <si>
    <t>PASIVI</t>
  </si>
  <si>
    <t xml:space="preserve">2. Shpenzime te marrjes ne sigurim te shtyra  (DAC) </t>
  </si>
  <si>
    <t>Z. AKTIVE TE  SHTYRA NE KOHE (TE PARAPAGUARA)  (079+080+081)</t>
  </si>
  <si>
    <t>4. Mjete të tjera monetare dhe ekuivalente në para</t>
  </si>
  <si>
    <t>1. Pajisje</t>
  </si>
  <si>
    <t>3. Kërkesa të tjera nga veprimtaria në bashkësigurim dhe risigurim</t>
  </si>
  <si>
    <t>2.Kërkesa në bazë të pjesëmarjes në në dëmshpërblim nga bashkësigurimi dhe risigurimi</t>
  </si>
  <si>
    <t>1.Kërkesa në bazë të primit për bashkësigurim dhe risigurim</t>
  </si>
  <si>
    <t>3. Kërkesa të tjera nga veprimtaria e drejtpërdrejtë në sigurime</t>
  </si>
  <si>
    <t>GJ. KERKESA  (055+059+063+067)</t>
  </si>
  <si>
    <t>2. Mjete tatimore rrjedhëse</t>
  </si>
  <si>
    <t>1. Mjete tatimore të shtyra</t>
  </si>
  <si>
    <t>5.Instrumente financiare derivative</t>
  </si>
  <si>
    <t>4.4 Plasmane të tjera</t>
  </si>
  <si>
    <t>4.3 Hua të tjera</t>
  </si>
  <si>
    <t>2. Investime financiare të disponueshme për shitje  (026+027+028+029)</t>
  </si>
  <si>
    <t>B. INVESTIME  (005+013+021+041)</t>
  </si>
  <si>
    <t>2.Mjete te tjera jomateriale</t>
  </si>
  <si>
    <t>1.Gudvil</t>
  </si>
  <si>
    <t>JETë</t>
  </si>
  <si>
    <t>Numri i pozicionit</t>
  </si>
  <si>
    <t>Përshkrimi i pozicionit</t>
  </si>
  <si>
    <t>mkd</t>
  </si>
  <si>
    <t>TABELA 14. Bilanci i gjëndjes në 31.12.2019</t>
  </si>
  <si>
    <t>Përshkrimi i pozIcionit</t>
  </si>
  <si>
    <t>A.TE ARDHURA NGA AKTIVITETI (201+210+223a+224+225)</t>
  </si>
  <si>
    <t>I. PRIME TE FITUARA (TE ARDHURAT NETO NGA PRIMET (202+203+204-205-206-207+208+209)</t>
  </si>
  <si>
    <t>1. Primi i shkruar, bruto</t>
  </si>
  <si>
    <t>2.Primi i shkruar bruto për bashkësigurime</t>
  </si>
  <si>
    <t>3.Primi i shkruar bruto për risigurime dhe /retrocesion</t>
  </si>
  <si>
    <t>4.Primi i shkruara bruto i dhënë për bashkësigurim</t>
  </si>
  <si>
    <t xml:space="preserve">5. Primi i shkruar bruto i dhënë në risigurime/retrocesion </t>
  </si>
  <si>
    <t>II.TE ARDHURA NGA INVESTIMET   (211+212+216+217+218+219+223)</t>
  </si>
  <si>
    <t>2.3 Të ardhura nga shitja e tokës dhe objekteve të ndërtimit</t>
  </si>
  <si>
    <t>6. Fitimi I realizuar nga shitja e aseteve financiare (220+221+222)</t>
  </si>
  <si>
    <t>6.1 Investime financiare të disponueshme për shitje</t>
  </si>
  <si>
    <t>223а</t>
  </si>
  <si>
    <t>3.Dëme të paguara bruto- pjesë për bashkësigurim</t>
  </si>
  <si>
    <t>4. Dëme të paguara bruto - pjesë për risigurime dhe retrocesion</t>
  </si>
  <si>
    <t>1.Shpenzime për bonuse ( të cilat varen nga rezultati)</t>
  </si>
  <si>
    <t xml:space="preserve">2. Shpenzime per lirime te cilat nuk varen nga rezultati </t>
  </si>
  <si>
    <t>V. SHPENZIME NETO TE AKTIVITETIT TE SIGURIMEVE  (252+256)</t>
  </si>
  <si>
    <t xml:space="preserve">1.1 Komisione </t>
  </si>
  <si>
    <t>253а</t>
  </si>
  <si>
    <t>2. Shpenzime administrative  (257+258+259+260)</t>
  </si>
  <si>
    <t>258а</t>
  </si>
  <si>
    <t>258б</t>
  </si>
  <si>
    <t>258в</t>
  </si>
  <si>
    <t>258г</t>
  </si>
  <si>
    <t>258д</t>
  </si>
  <si>
    <t>260а</t>
  </si>
  <si>
    <t>260б</t>
  </si>
  <si>
    <t>260в</t>
  </si>
  <si>
    <t>VI. SHPENZIME NGA INVESTIMET (262+263+264+265+266+270)</t>
  </si>
  <si>
    <t>5.1 Investime financiare të disponueshme për shitje</t>
  </si>
  <si>
    <t>5.3 Investime të tjera financiare</t>
  </si>
  <si>
    <t>1. Shpenzime për parandalim</t>
  </si>
  <si>
    <t>X. FITIMI I VITIT USHTRIMOR PARA TATIMIT  (200-226)</t>
  </si>
  <si>
    <t>XI. HUMBJA E VITIT USHTRIMOR PARA TATIMIT (226-200)</t>
  </si>
  <si>
    <t xml:space="preserve">XII. TATIM FITIMI </t>
  </si>
  <si>
    <t>XIV. FITIMI I VITIT USHTRIMOR PAS TATIMIT (276-278-279)</t>
  </si>
  <si>
    <t>XV. HUMBJE E VITIT USHTRIMOR PAS TATIMIT (277-278-279)</t>
  </si>
  <si>
    <t>Shënim:Të dhënat janë marrë nga ana e shoqërive të sigurimeve gjatë njoftimeve të rregullta sipas nenit 104 të Ligjit për Mbikëqyrje të Sigurimeve   (“Gazeta Zyrtare ” nr. 27/02, 84/02, 98/02, 33/04, 88/05, 79/07, 8/08, 88/08, 56/09, 67/10, 44/11, 188/13, 43/14, 112/14, 153/15, 192/15, 23/16, 83/18,  198/18, 101/19 dhe 31/20). Strukturat drejtuese të shoqërive të sigurimeve janë përgjegjëse për përgatitjen dhe prezantimin objektiv të të dhënave. 
Kursi i këmbimit më datën 31.12.2019: 1 EUR =  61.4856 MKD</t>
  </si>
  <si>
    <t>Grave jo-jetë</t>
  </si>
  <si>
    <t>Kroacija jo-jetë</t>
  </si>
  <si>
    <t>jo-jetë</t>
  </si>
  <si>
    <t>03. Kasko- sigurimi i automjeteve motorike</t>
  </si>
  <si>
    <t>05. Kasko- sigurimi i mjeteve ajrore</t>
  </si>
  <si>
    <t>06. Kasko- sigurimi i anijeve</t>
  </si>
  <si>
    <t>07. Sigurimi i mallrave në transport (Kargo)</t>
  </si>
  <si>
    <t>08. Sigurimi i pronës nga zjarri dhe forcat e natyrës</t>
  </si>
  <si>
    <t xml:space="preserve">09. Sigurim i dëmtimeve  të tjera të pronës </t>
  </si>
  <si>
    <t>12. Sigurimi i përgjegjësisë për anijet</t>
  </si>
  <si>
    <t>11. Sigurimi i përgjegjësisë të mjeteve ajrore</t>
  </si>
  <si>
    <t>10. Sigurimi i  përgjegjësisë nga përdorimi i mjeteve motorike  (gjithësej)</t>
  </si>
  <si>
    <t>13.Sigurimi i përgjegjësisë të përgjithshme</t>
  </si>
  <si>
    <t>15. Sigurimi i garancive</t>
  </si>
  <si>
    <t>16. Sigurimi i humbjeve financiare</t>
  </si>
  <si>
    <t>17. Sigurimi i mbrojtjes ligjore</t>
  </si>
  <si>
    <t>18. Sigurimi i asistencës turistike</t>
  </si>
  <si>
    <t>21. Sigurimi i jetës kur rrezikun e investimit e merr përsipër i siguruari</t>
  </si>
  <si>
    <t>04. Kasko- sigurimi i mjeteve lëvizëse mbi shina</t>
  </si>
  <si>
    <t>19. Sigurime jete</t>
  </si>
  <si>
    <t>20. Sigurim martesë- lindje</t>
  </si>
  <si>
    <t>06.Kasko- sigurimi i anijeve</t>
  </si>
  <si>
    <t>09. Sigurim i dëmtimeve  të tjera të pronës</t>
  </si>
  <si>
    <t>10. Sigurimi i  përgjegjësisë nga përdorimi i mjeteve motorike (gjithësej)</t>
  </si>
  <si>
    <t xml:space="preserve"> Tabela 4. Numri i kontratave të lidhura  (polica)</t>
  </si>
  <si>
    <t>Numri i kontratave të lidhura nuk është një shumë e numrit të kontratave të lidhura veçmas sipas klasave të sigurimit, pasi një  kontratë sigurimi mund të përfshijë ngjarje të siguruara në lidhje  me klasa të ndryshme të sigurimit dhe në atë rast kontrata futet në  secilën klasë të sigurimeve, sipas klasifikimit të klasave të  sigurimit, por numërohet vetëm një herë. Shuma totale e këtij  parametri për të gjitha klasat e sigurimeve është numri i kontratave  të lidhura, pavarësisht nëse polica mbulon rreziqe të një ose më  shumë klasave të sigurimit.</t>
  </si>
  <si>
    <t>Gjithsej</t>
  </si>
  <si>
    <t>Gjithsej:</t>
  </si>
  <si>
    <t>Gjithsej (jo-jetë)</t>
  </si>
  <si>
    <t>Gjithsej (etë)</t>
  </si>
  <si>
    <t>01. Sigurimi i aksidenteve</t>
  </si>
  <si>
    <t>01.Sigurimi i aksidenteve</t>
  </si>
  <si>
    <t>Numri i dëmeve të raportuara dhe të rihapura</t>
  </si>
  <si>
    <t>Gjithsej  (jo-jetë)</t>
  </si>
  <si>
    <t xml:space="preserve">Kroacija </t>
  </si>
  <si>
    <t>Subjekte të huaja fizike</t>
  </si>
  <si>
    <t>Institucione financiare të vendit</t>
  </si>
  <si>
    <t>Jo-jetë gjithsej</t>
  </si>
  <si>
    <t>jetë gjithsej</t>
  </si>
  <si>
    <t xml:space="preserve">Subjekte fizike të vendit </t>
  </si>
  <si>
    <t>Subjekte juridike  jo financiare të vendit</t>
  </si>
  <si>
    <t>Subjekte  juridike jo financiar të huaja</t>
  </si>
  <si>
    <t xml:space="preserve">Tabela10. Provigjone teknike bruto </t>
  </si>
  <si>
    <t xml:space="preserve">Provigjone për primin e mbartur </t>
  </si>
  <si>
    <t>Provigjone për bonuse dhe lirime</t>
  </si>
  <si>
    <t xml:space="preserve">Provigjone për dëme të ndodhura të raportuara </t>
  </si>
  <si>
    <t xml:space="preserve">Provigjone për dëme të ndodhura të paraportuara </t>
  </si>
  <si>
    <t>Provigjone të tjera teknike</t>
  </si>
  <si>
    <t>Provigjone për dëme</t>
  </si>
  <si>
    <t>Tabela11. Provigjone teknike neto</t>
  </si>
  <si>
    <t>Provigjone të përgjithshme për dëmet</t>
  </si>
  <si>
    <t>Gjithsej (jetë)</t>
  </si>
  <si>
    <t>Provigjon barazimi</t>
  </si>
  <si>
    <t>Provigjon matematikor</t>
  </si>
  <si>
    <t>Gjithsej jetë</t>
  </si>
  <si>
    <t>Gjithsej jo-jetë</t>
  </si>
  <si>
    <t xml:space="preserve">Тabela 13.Të dhëna statistikore për sigurimin jo-jetë </t>
  </si>
  <si>
    <t>Dëme të paguara (të likuiduara) bruto</t>
  </si>
  <si>
    <t xml:space="preserve">Numri i dëmeve të rezervuara </t>
  </si>
  <si>
    <t>Rezerva bruto për dëme të ndodhura të raportuara</t>
  </si>
  <si>
    <t>KLASA 01 - Sigurimi nga pasojat në rastet e aksidenteve - Sigurimi i aksidenteve</t>
  </si>
  <si>
    <t>Sigurimi i personave për pasojat nga aksidente në mjetet motorike dhe gjatë kryerjes të veprimtarive të veçanta</t>
  </si>
  <si>
    <t>Sigurimi i nxënësve dhe studentëve për pasojat nga aksidenti dhe sigurime të veçanta të të rinjve për pasojat nga aksidenti</t>
  </si>
  <si>
    <t>Sigurime të tjera të veçanta për pasojat nga aksidenti</t>
  </si>
  <si>
    <t xml:space="preserve">Sigurimi kasko i mjeteve motorike personale </t>
  </si>
  <si>
    <t>КLASA 04 - Sigurimi i mjeteve lëvizëse mbi shina (kasko)</t>
  </si>
  <si>
    <t>Sigurimi kasko i mjeteve lëvizëse mbi shina</t>
  </si>
  <si>
    <t xml:space="preserve">Sigurime të tjera të mjeteve lëvizëse mbi shina </t>
  </si>
  <si>
    <t xml:space="preserve">Sigurimi kasko i mjeteve ajrore </t>
  </si>
  <si>
    <t>Sigurime të tjera të mjeteve ajrore</t>
  </si>
  <si>
    <t>KLASA 06 - Sigurimi i anijeve  (kasko)</t>
  </si>
  <si>
    <t>Sigurime të tjera të anijeve</t>
  </si>
  <si>
    <t>KLASA 07 - Sigurimi i mallrave në transport  (kargo)</t>
  </si>
  <si>
    <t xml:space="preserve">Sigurimi i mallrave në transportin ndërkombëtar </t>
  </si>
  <si>
    <t>Sigurimi i mallrave në transportin brenda vendit</t>
  </si>
  <si>
    <t xml:space="preserve">КLASA 08 -Sigurimi i pronës nga zjarri dhe fuqitë e natyrës </t>
  </si>
  <si>
    <t xml:space="preserve">Sigurimi i amviserive </t>
  </si>
  <si>
    <t xml:space="preserve">Sigurimi i të mbjellave dhe prodhimit  </t>
  </si>
  <si>
    <t>Sigurimi i ndërtesave dhe /ose ambientet brenda tyre (përvec 080105)</t>
  </si>
  <si>
    <t>Sigurimi i ndërtesave dhe /ose  ambientet brenda tyre (përvec 080206)</t>
  </si>
  <si>
    <t>Sigurimi i ndërtesave dhe /ose  ambientet brenda tyre (përvec 090205 dhe 090206)</t>
  </si>
  <si>
    <t>Sigurimi i ndërtesave dhe /ose  ambientet brenda tyre (përvec 090105)</t>
  </si>
  <si>
    <t>Sigurimi i ndërtesave dhe /ose  ambientet brenda tyre (përveç 080105)</t>
  </si>
  <si>
    <t xml:space="preserve">Sigurimi i të mbjellave dhe prodhimit   </t>
  </si>
  <si>
    <t>Sigurimi i ndërtesave dhe /ose  ambientet brenda tyre (përvec 890205 dhe 890206)</t>
  </si>
  <si>
    <t>Sigurimi i detyrueshëm i pronarëve ose përdoruesve të mjeteve motorike i përgjegjësisë për dëmet e shkaktuara palëve të treta  (DTPL)</t>
  </si>
  <si>
    <t>Mjete tërheqëse (traktorë)</t>
  </si>
  <si>
    <t xml:space="preserve">Automjete speciale </t>
  </si>
  <si>
    <t xml:space="preserve">Automjete që përdoren për testime dhe që qëndrojnë në magazina </t>
  </si>
  <si>
    <t>Automjete gjatë kohës të paisjes me akset e tyre (пер акс)</t>
  </si>
  <si>
    <t xml:space="preserve">Mjete motorike gjatë riparimit apo remontit në ofiçinë apo në puntori për larje ose lyerje. </t>
  </si>
  <si>
    <t>Automjete me targa të vecanta rregjistrimi të cilat janë në qarkullim në territorin e RMV</t>
  </si>
  <si>
    <t xml:space="preserve">Sigurimi vullnetar i pronarëve, ose përdoruesve të mjeteve motorike nga përgjegjësia për dëme shkaktuar palëve të treta </t>
  </si>
  <si>
    <t>KLASA 11 -Sigurimi i përgjegjësisë nga përdorimi i mjeteve ajrore</t>
  </si>
  <si>
    <t xml:space="preserve">Sigurimi i detyrueshëm i pronarëve ose përdoruesve të mjeteve ajrore nga përgjegjësia për dëme të shkaktuara palëve të treta </t>
  </si>
  <si>
    <t>Sigurimi nga përgjegjësia e pronarëve  ose përdoruesve të mjeteve ajroroe për mallra të marra për transport</t>
  </si>
  <si>
    <t xml:space="preserve">Sigurimi nga përgjegjësia e shoferit për mallra të marra për transport në qarkullimin rrugor </t>
  </si>
  <si>
    <t>Sigurime të tjera nga përgjegjësia për përdorimin e mjeteve ajrore</t>
  </si>
  <si>
    <t xml:space="preserve">Sigurimi i detyrueshëm i pronarëve ose përdoruesve të anijeve apo objekteve lundruese nga përgjegjësia për dëme shkaktuar palëve të treta  </t>
  </si>
  <si>
    <t xml:space="preserve">KLASA  13 - Sigurimi i përgjegjësisë të përgjithshme  </t>
  </si>
  <si>
    <t>KLASA 12 - Sigurimi i përgjegjësisë nga përdorimi i anijeve</t>
  </si>
  <si>
    <t>Sigurimi i përgjegjësisë së pronarëve ose përdoruesve të objekteve lundruese për mallra të marra për transport</t>
  </si>
  <si>
    <t>Sigurime të tjera të përgjegjësisë nga përdorimi i objekteve lundruese</t>
  </si>
  <si>
    <t>Sigurimi  përgjegjësisë tëe kontraktuesit të punimeve në ndërtim dhe montim</t>
  </si>
  <si>
    <t>Sigurimi i përgjegjësisë të amviserive</t>
  </si>
  <si>
    <t>Sigurimi i përgjegjësisë në industrinë e filmit</t>
  </si>
  <si>
    <t>Sigurimi i përgjegjësisë në transportin e mjeteve lëvizëse mbi shina</t>
  </si>
  <si>
    <t>Sigurimi i përgjegjësisë të prodhuesit, shitësit dhe furnitorit</t>
  </si>
  <si>
    <t xml:space="preserve">Sigurime të tjera të përgjegjësisë të përgjithshme </t>
  </si>
  <si>
    <t xml:space="preserve">Sigurimi i përgjegjësisë të projektuesve </t>
  </si>
  <si>
    <t>Sigurimi i përgjegjësisë të avokatëve</t>
  </si>
  <si>
    <t>Sigurimi i përgjegjësisë të noterëve</t>
  </si>
  <si>
    <t>Sigurimi i përgjegjësisë të shoqërive për auditim</t>
  </si>
  <si>
    <t>Sigurimi i përgjegjësisë të shoqërive për brokerim dhe shoqërive për përfaqësim në sigurime</t>
  </si>
  <si>
    <t>Sigurimi i përgjegjësisë të administratorëve në procese likuidimi</t>
  </si>
  <si>
    <t xml:space="preserve">Sigurimi i përgjegjësisë të transportuesit të mallrave në transportin brenda vendit </t>
  </si>
  <si>
    <t>Sigurimi i përgjegjësisë të transportuesit të mallrave në transportin ndërkombëtar</t>
  </si>
  <si>
    <t xml:space="preserve">Sigurimi i përgjegjësisë të lëshuesve të certifikatave </t>
  </si>
  <si>
    <t>Sigurimi i përgjegjësisë për kryerjen e veprimtarisë  administrimi me pasuritë e patundëshme</t>
  </si>
  <si>
    <t>Sigurimi i përgjegjësisë për ushtrimin e veprimtarisë në mjekësi, stomatologji dhe farmaci</t>
  </si>
  <si>
    <t>Sigurimi i përgjegjësisë për ushtrimin e veprimtarisë turistike</t>
  </si>
  <si>
    <t>Sigurime të tjera të përgjegjësisë profesionale</t>
  </si>
  <si>
    <t xml:space="preserve">Sigurime të tjera të përgjegjësisë </t>
  </si>
  <si>
    <t xml:space="preserve">Sigurimi i dëmeve për shkak të blerjes të mjeteve të huaja financiare të falsifikuara </t>
  </si>
  <si>
    <t>KLASA  17 - Sigurimi i mbrojtjes ligjore</t>
  </si>
  <si>
    <t>Sigurimi i shpenzimeve për  mbrojtje juridike dhe konteste gjyqësore</t>
  </si>
  <si>
    <t xml:space="preserve">Sigurimi të tjera të mbrojtjes ligjore </t>
  </si>
  <si>
    <t xml:space="preserve">Sigurimi i shëndetit në udhëtim </t>
  </si>
  <si>
    <t>Sigurimi i shëndetit në udhëtim për të huaj gjatë udhëtimit ose qëndrimit të përkohshëm në R. e  Maqedonisë së Veriut</t>
  </si>
  <si>
    <t>Sigurimi nga anulimi i udhëtimeve turistike</t>
  </si>
  <si>
    <t>Sigurime të tjera të asistencës turistike</t>
  </si>
  <si>
    <t>JO-JETë</t>
  </si>
  <si>
    <t>A. MJETE JOMATERIALE (002+003)</t>
  </si>
  <si>
    <t>1. Toka dhe ndërtesa të cilat shërbejnë për kryerjen e aktivitetit (007+008)</t>
  </si>
  <si>
    <t xml:space="preserve">    1.1 Toka</t>
  </si>
  <si>
    <t>I. TOKA, NDËRTESA DHE MJETE TË TJERA MATERIALE</t>
  </si>
  <si>
    <t xml:space="preserve">    1.2 Ndërtesa</t>
  </si>
  <si>
    <t>2. Toka, ndërtesa dhe mjete të tjera të cilat nuk shërbejnë per kryerjen e aktivitetit</t>
  </si>
  <si>
    <t xml:space="preserve">    2.1 Toka</t>
  </si>
  <si>
    <t xml:space="preserve">    2.2 Ndërtesa</t>
  </si>
  <si>
    <t xml:space="preserve">    2.3 Mjete të tjera materiale</t>
  </si>
  <si>
    <t>1. Aksione , interesa pjesëmarrëse dhe instrumente të tjera zotëruese me vlerë ne grup- filiale</t>
  </si>
  <si>
    <t>II.INVESTIME FINANCIARE NË SHOQERI NE GRUP- FILIALE, SHOQËRI ME INTERESA PJESËMARRËSE DHE ENTITETE ME KONTROLL TË PERBASHKET  (014+015+016+017+018+019+020)</t>
  </si>
  <si>
    <t xml:space="preserve">3.   Aksione , interesa pjesëmarrëse dhe instrumente të tjera zotëruese të shoqërive me interesa pjesëmarrëse </t>
  </si>
  <si>
    <t>2. Letra borxhi të emetuara nga shoqëri në grup-filialet dhe hua të shoqërive në grup -filialeve</t>
  </si>
  <si>
    <t xml:space="preserve">4. Letra borxhi të emetuara nga shoqëri me interesa pjesëmarrëse dhe hua të shoqërive me interesa pjesëmarrëse </t>
  </si>
  <si>
    <t>5. Investime të tjera financiare në shoqëri në grup -filiale</t>
  </si>
  <si>
    <t xml:space="preserve">6. Investime të tjera financiare në shoqëri me interesa pjesëmarrëse </t>
  </si>
  <si>
    <t xml:space="preserve">7. Investime në entitete me kontroll të përbashkët </t>
  </si>
  <si>
    <t>III. INVESTIME TË TJERA FINANCIARE  (022+025+030+035+040)</t>
  </si>
  <si>
    <t>1. Investime financiare të mbajtura deri në maturim (023+024)</t>
  </si>
  <si>
    <t>1.1 Letra borxhi me vlerë me afat maturimi deri në një vit</t>
  </si>
  <si>
    <t>1.2 Letra borxhi me vlere  me afat maturimi mbi një vit</t>
  </si>
  <si>
    <t>2.1 Letra borxhi me vlerë  me afat maturimi deri në një vit</t>
  </si>
  <si>
    <t>2.2 Letra borxhi me vlerë  me afat maturimi mbi një vit</t>
  </si>
  <si>
    <t xml:space="preserve">2.3 Aksione, interesa  pjesëmarrëse dhe instrumente të tjera zotëruese </t>
  </si>
  <si>
    <t>2.4 Aksione dhe interesa pjesëmarrëse në fondet investuese</t>
  </si>
  <si>
    <t>3. Investime financiare për tregtim (031+032+033+034)</t>
  </si>
  <si>
    <t xml:space="preserve">3.1 Letra borxhi me vlerë  me afat maturimi deri në një vit </t>
  </si>
  <si>
    <t>3.2 Letra borxhi me vlerë me afat maturimi mbi një vit</t>
  </si>
  <si>
    <t xml:space="preserve">3.3 Aksione, interesa  pjesëmarrëse dhe instrumente të tjera zotëruese </t>
  </si>
  <si>
    <t>3.4 Aksione dhe interesa pjesëmarrëse në fondet e investimeve</t>
  </si>
  <si>
    <t>4. Depozita, hua dhe investime të tjera (036+037+038+039)</t>
  </si>
  <si>
    <t>4.1 Depozita të dhëna</t>
  </si>
  <si>
    <t>4.2 Hua të siguruara me hipotekë</t>
  </si>
  <si>
    <t>IV. DEPOZITA TË SHOQËRIVE CEDUESE TË RISIGURIMEVEI, NË BAZË TË KONTRATAVE TË RISIGURIMEVE</t>
  </si>
  <si>
    <t>V. PJESA PËR BASHKESIGURIME DHE RISIGURIME NE PROVIGJONET TEKNIKE BRUTO (043+044+045+046+047+048+049 )</t>
  </si>
  <si>
    <t>1. Pjesa për bashkësigurime dhe risigurime në provigjonet bruto të primeve bartëse</t>
  </si>
  <si>
    <t>2.Pjesa për bashkësigurime dhe risigurime në provigjonet matematikore bruto</t>
  </si>
  <si>
    <t xml:space="preserve">3. Pjesa për bashkësigurime dhe risigurime për provigjonet bruto për dëme </t>
  </si>
  <si>
    <t>4. Pjesa për bashkësigurime dhe risigurime për rezervat bruto për bonuse dhe lirime (rabate)</t>
  </si>
  <si>
    <t>5. Pjesa për bashkësigurime dhe risigurime për provigjionin e barazimit</t>
  </si>
  <si>
    <t xml:space="preserve">6. Pjesa për bashkësigurime dhe risigurime për provigjonet e tjera teknike bruto </t>
  </si>
  <si>
    <t xml:space="preserve">7.Pjesa për bashkësigurim dhe risigurim në provigjonet teknike bruto për sigurimin e jetës ku rrezikun e  investimit e mban i siguruari </t>
  </si>
  <si>
    <t>G. INVESTIME FINANCIARE TEK TË CILAT I SIGURUARI NDËRMER RREZIKUN NGA INVESTIMET (KONTRATA PËR SIGURIME)</t>
  </si>
  <si>
    <t>D. MJETE TATIMORE RRJEDHËSE DHE TË SHTYRA (052+053)</t>
  </si>
  <si>
    <t>I. KËRKESA NGA AKTIVITETI I DREJTPËRDREJTË I SIGURIMEVE (056+057+058)</t>
  </si>
  <si>
    <t xml:space="preserve">1. Kërkesa ndaj të siguruarve </t>
  </si>
  <si>
    <t>2. Kerkesa ndaj ndërmjetësve në sigurime</t>
  </si>
  <si>
    <t>II. KËRKESA NGA VEPRIMTARIA  Në BASHKËSIGURIM DHE RISIGURIM (060+061+062)</t>
  </si>
  <si>
    <t>III. KËRKESA TË TJERA (064+065+066)</t>
  </si>
  <si>
    <t>1. Kërkesa të tjera nga aktiviteti i drejtpërdrejtë i sigurimeve</t>
  </si>
  <si>
    <t>2. Kerkesa mbi bazën e investimeve financiare</t>
  </si>
  <si>
    <t>3. Kërkesa të tjera</t>
  </si>
  <si>
    <t>IV. KËRKESA MBI BAZEN E KAPITALIT TE SHKRUAR POR TE PAPAGUAR</t>
  </si>
  <si>
    <t>Е. MJETE TË TJERA  (069+072+077)</t>
  </si>
  <si>
    <t>2. Mjete të tjera materiale</t>
  </si>
  <si>
    <t>II. MJETE MONETARE DHE  MJETE TË TJERA EKUIVALENTE  (073+074+075+076)</t>
  </si>
  <si>
    <t>1. Mjete monetare në bankë</t>
  </si>
  <si>
    <t>2. Mjete monetare në arkë</t>
  </si>
  <si>
    <t>3. Mjete të veçanta monetare për mbulimin e provigjonit matematikor</t>
  </si>
  <si>
    <t>1. Të ardhura të llogaritura në avancë për kamata dhe qira</t>
  </si>
  <si>
    <t xml:space="preserve">3. Të ardhura dhe shpenzime të tjera të shtyra </t>
  </si>
  <si>
    <t>3. MJETE JO-RRJEDHËSE Të CILAT RUHEN PËR SHITJE DHE VEPRIMTARI TË NDËRPRERË</t>
  </si>
  <si>
    <t>Ѕ. TOTALI I AKTIVIT  (А+B+V+G+D+GJ+Е+ZH+Z)</t>
  </si>
  <si>
    <t>II. PRIME PËR AKSIONE TË EMITUARA</t>
  </si>
  <si>
    <t>III.REZERVË E RIVLERËSUAR (092+093+094)</t>
  </si>
  <si>
    <t>V. FITIMI NETO I PASHPËRNDARË</t>
  </si>
  <si>
    <t>B. DETYRIME TË VARURA</t>
  </si>
  <si>
    <t>В. PROVIGJONE TEKNIKE BRUTO (107+108+109+110+111+112)</t>
  </si>
  <si>
    <t xml:space="preserve">I. Provigjone bruto të primeve bartëse </t>
  </si>
  <si>
    <t xml:space="preserve">III. Provigjone bruto të dëmeve </t>
  </si>
  <si>
    <t>IV. Provigjone bruto të bonuseve dhe lirimeve</t>
  </si>
  <si>
    <t>II. Provigjone matematike bruto</t>
  </si>
  <si>
    <t xml:space="preserve">V. Provigjone barazimi bruto </t>
  </si>
  <si>
    <t>VI. Provigjone të tjera bruto</t>
  </si>
  <si>
    <t>G.PROVIGJONE TEKNIKE BRUTO NË LIDHJE ME KONTRATAT TEK TË CILAT I SIGURUARI E NDËRMERR RREZIKUN E INVESTIMEVE</t>
  </si>
  <si>
    <t>D. PROVIGJONE TË TJERA (115+116)</t>
  </si>
  <si>
    <t>1. Provigjone për punonjësit</t>
  </si>
  <si>
    <t>2.Provigjone të tjera</t>
  </si>
  <si>
    <t xml:space="preserve">    2. Detyrime të shtyra tatimore </t>
  </si>
  <si>
    <t>GJ.DETYRIME AKTUALE DHE TË SHTYRA TATIMORE  (118+119)</t>
  </si>
  <si>
    <t xml:space="preserve">    2. Detyrime aktuale tatimore </t>
  </si>
  <si>
    <t xml:space="preserve">E. OBLIGIME TË CILAT RRJEDHIN NGA DEPOZITA TË SHOQËRIVE CEDUESE PËR RISIGURIM , NË BAZË TË KONTRATAVE PËR RISIGURIME  </t>
  </si>
  <si>
    <t>I.OBLIGIME NGA VEPRIMTARIA E DREJTPËRDREJTë NË SIGURIME (123+124+125)</t>
  </si>
  <si>
    <t>1. Detyrime  ndaj të siguruarve</t>
  </si>
  <si>
    <t>2.Detyrime ndaj përfaqësuesve në sigurime dhe ndërmjetësuesve</t>
  </si>
  <si>
    <t xml:space="preserve">3. Detyrime të tjera nga veprimtaria e drejtpërdrejtë në sigurime </t>
  </si>
  <si>
    <t xml:space="preserve">1. Detyrime mbi bazën e primit për bashkësigurime dhe risigurime </t>
  </si>
  <si>
    <t>2. Detyrime në bazë të pjesëmarrjes në dëmshpërblim</t>
  </si>
  <si>
    <t xml:space="preserve">1. Detyrime të tjera nga veprimtaria që lidhet drejtpërdrejtë me sigurimet </t>
  </si>
  <si>
    <t xml:space="preserve">2. Detyrime mbi bazën e investimeve financiare </t>
  </si>
  <si>
    <t>3. Detyrime të tjera</t>
  </si>
  <si>
    <t>Z. PASIVE TË SHTYRA NË KOHË  (TË PARAPAGUARA)</t>
  </si>
  <si>
    <t>S. DETYRIME  JO-VIJUESE NË LIDHJE ME MJETET JO-RRJEDHËSE TË CILAT RUHEN PËR SHITJE DHE VEPRIMTARI TË NDËRPRERA</t>
  </si>
  <si>
    <t>I. TOTALI I PASIVIT  А+B+V+G+D+GJ+Е+ZH+Z+Ѕ</t>
  </si>
  <si>
    <t>Ј. EVIDENCE JASHTË BILANCIT - PASIVE</t>
  </si>
  <si>
    <t>AKTIVE</t>
  </si>
  <si>
    <t>JETË</t>
  </si>
  <si>
    <t>I. MJETE MATERIALE TË CILAT SHËRBEJNË PËR KRYERJEN E AKTIVITETIT (PËRVEÇ TOKËS DHE NDËRTESAVE)  (070+071)</t>
  </si>
  <si>
    <t xml:space="preserve">I. EVIDENCË JASHTË BILANCIT - AKTIVE </t>
  </si>
  <si>
    <t xml:space="preserve">III. REZERVA DHE INVENTARI </t>
  </si>
  <si>
    <t>TABELA 15. BILANCI I SUKSESIT PËR VITIN 2019</t>
  </si>
  <si>
    <t>JO-JETË</t>
  </si>
  <si>
    <t>GJITHSEJ</t>
  </si>
  <si>
    <t xml:space="preserve">6. Ndryshimi në provigjonet e primeve të mbartura bruto </t>
  </si>
  <si>
    <t>8. Ndryshimi në  provigjonet e primeve të mbartura bruto  - pjesa për risigurime</t>
  </si>
  <si>
    <t xml:space="preserve">1. Të ardhura nga filialet, shoqëritë me interesa pjesëmarrëse dhe entitetet e bashkë kontrolluara </t>
  </si>
  <si>
    <t>2.Të ardhura nga investime në tokë dhe në objekte ndërtimi (213+214+215)</t>
  </si>
  <si>
    <t>2.1 Të ardhura nga qiratë</t>
  </si>
  <si>
    <t>2.2 Të ardhura nga rritja e vlerës të tokës dhe objekteve të ndërtimit</t>
  </si>
  <si>
    <t>3. Të ardhura nga interesi (kamata)</t>
  </si>
  <si>
    <t>4. Diferenca pozitive të kursit</t>
  </si>
  <si>
    <t>5. Harmonizimi i vlerës ( përfitime të paraealizueshme, vendosja e vlerës objektive)</t>
  </si>
  <si>
    <t>6.2 Mjete financiare të tregtueshme (sipas vlerës objektive)</t>
  </si>
  <si>
    <t xml:space="preserve">6.3 Investime të tjera financiare </t>
  </si>
  <si>
    <t>7. Të ardhura të tjera nga investimet</t>
  </si>
  <si>
    <t xml:space="preserve">III. TË ARDHURA NGA KOMISIONE TE RISIGURIMEVE </t>
  </si>
  <si>
    <t xml:space="preserve">IV. TE ARDHURA TË TJERA TEKNIKE NGA SIGURIMET, TË ZVOGËLUARA PER RISIGURIMET   </t>
  </si>
  <si>
    <t>V. TË ARDHURA TË TJERA</t>
  </si>
  <si>
    <t>B. SHPENZIME TË AKTIVITETIT(227+235+245+248+251+261+271+274+275)</t>
  </si>
  <si>
    <t>I. DËME TE NDODHURA (SHPENZIME NETO PËR DEME) (228-229-230-231+232-233-234)</t>
  </si>
  <si>
    <t>1. Dëmet e paguara bruto</t>
  </si>
  <si>
    <t xml:space="preserve">2. Ulja e të ardhurave nga arketimet e padive te regresit </t>
  </si>
  <si>
    <t xml:space="preserve">5. Ndryshime në provigjonet bruto të dëmeve </t>
  </si>
  <si>
    <t>6.Ndryshime në provigjonet bruto të dëmeve - pjesë për bashkësigurim</t>
  </si>
  <si>
    <t xml:space="preserve">7. Ndryshime në provigjonet bruto të dëmeve - pjesë për risigurimet </t>
  </si>
  <si>
    <t>II. NDRYSHIME NE PROVIGJONET E TJERA TEKNIKE, NETO NGA RISIGURIMET  (236+239+242)</t>
  </si>
  <si>
    <t>1. Ndryshime në provigjonin matematik, neto për risigurime (237-238)</t>
  </si>
  <si>
    <t xml:space="preserve">1.1 Ndryshime në provigjonin matematik bruto </t>
  </si>
  <si>
    <t>1.2 Ndryshime në provigjonin matematik bruto- pjesë për bashkësigurim/risigurim</t>
  </si>
  <si>
    <t>2. Ndryshime në provigjonin e barazimit, neto nga risigurimet (240-241)</t>
  </si>
  <si>
    <t>2.1. Ndryshime në provigjonin e barazimit, bruto</t>
  </si>
  <si>
    <t>2.2. Ndryshime në provigjonin e barazimit- pjesë për bashkësigurim /risigurim</t>
  </si>
  <si>
    <t>3. Ndryshime në bruto provigjonet e tjera teknike, neto nga risigurimet (243-244)</t>
  </si>
  <si>
    <t>3.1 Ndryshime në bruto provigjonet e tjera teknike</t>
  </si>
  <si>
    <t>3.2 Ndryshime në bruto provigjonet e tjera teknike - pjesë për bashkësigurim dhe risigurim</t>
  </si>
  <si>
    <t>III. NDRYSHIME NE BRUTO PROVIGJONIN MATEMATIK PER SIGURIMIN E JETES KU RISKU I INVESTIMIT BIE MBI TE SIGURUARIN, NETO NGA RISIGURIMET (246-247)</t>
  </si>
  <si>
    <t xml:space="preserve">1. Ndryshime në provigjonin matematik bruto për sigurimin e jetës ku rrezikun e investimeve e ndërmerr i siguruari </t>
  </si>
  <si>
    <t>2.Ndryshimi i provigjonit matematik bruto për sigurimin e jetës ku rrezikun e investimit e ndërmerr i siguruari-pjesë për bashkësigurim dhe risigurim</t>
  </si>
  <si>
    <t>IV. SHPENZIME PER BONUSE DHE LIRIME, NETO NGA RISIGURIMET  (249+250)</t>
  </si>
  <si>
    <t>1.2 Pagat bruto për punonjësit e rrjetit të brendshëm të shitjes</t>
  </si>
  <si>
    <t>1. Kostot e marrjes në sigurim (253+253a+254+255)</t>
  </si>
  <si>
    <t xml:space="preserve">1.3 Kosto të tjera të marrjes në sigurim </t>
  </si>
  <si>
    <t>1.4 Ndryshimi i kostove të shtyra të marrjes në sigurim (DAC) (+/-)</t>
  </si>
  <si>
    <t xml:space="preserve">2.1 Amortizimi i mjeteve materiale që shërbejnë per kryerjen e aktivitetit </t>
  </si>
  <si>
    <t>2.2 Shpenzime për të punësuarit (258a+258б+258в+258г+258д)</t>
  </si>
  <si>
    <t>2.2.1 Paga dhe përfitime</t>
  </si>
  <si>
    <t>2.2.2 Shpenzime për tatime mbi paga dhe përfitime nga paga</t>
  </si>
  <si>
    <t>2.4.1 Shpenzime për shërbime</t>
  </si>
  <si>
    <t>2.4 Shpenzime të tjera administrative</t>
  </si>
  <si>
    <t>2.4.2 Shpenzime materiale</t>
  </si>
  <si>
    <t>2.2.3 Kontribute të sigurimeve të detyrueshme shoqërore</t>
  </si>
  <si>
    <t>2.2.4 Shpenzime për sigurime shtesë të pensionit për punonjësit</t>
  </si>
  <si>
    <t>2.2.5 Shpenzime të tjera për punonjësit</t>
  </si>
  <si>
    <t>2.3 Shpenzime për shërbime të personave fizikë të cilet nuk e ushtrojnë  aktivitetin (kontrata pune, kontrata autoriale dhe marrëdhenie të tjera ligjore) së bashku me gjithë tarifat</t>
  </si>
  <si>
    <t>2.4.3 Shpenzime për rezervime dhe shpenzime të tjera për ushtrimin e aktivitetit</t>
  </si>
  <si>
    <t>2. Shpenzime nga interesi (kamata)</t>
  </si>
  <si>
    <t>3. Diferenca negative e kursit</t>
  </si>
  <si>
    <t>1.Amortizimi dhe rakordimi në vlerë i mjeteve materiale të cilat nuk shërbejnë për kryerjen e aktivitetit</t>
  </si>
  <si>
    <t>4.Rakordimi në vlera (humbje të parealizuara, azhustimi i vlerës objektive)</t>
  </si>
  <si>
    <t>5. Realizimi i humbjeve nga shitja e pronës financiare-humbje kapitale (267+268+269)</t>
  </si>
  <si>
    <t>5.2 Investime financiare për tregtim  (me vlerë objektive)</t>
  </si>
  <si>
    <t>6. Shpenzime të tjera nga investimet</t>
  </si>
  <si>
    <t>VII. SHPENZIME  TË TJERA TEKNIKE TË  SIGURIMEVE, TË ZVOGËLUARA PER RISIGURIME  (272+273)</t>
  </si>
  <si>
    <t>2. Shpenzime të tjera teknike të sigurimeve, të zvogëluara për risigurime</t>
  </si>
  <si>
    <t xml:space="preserve">VIII. RAKORDIM I VLERAVE TË KËRKESAVE PËR PRIME </t>
  </si>
  <si>
    <t xml:space="preserve">IX. SHPENZIME TË TJERA, PERFSHIRË EDHE RAKORDIMIN E VLERAVE </t>
  </si>
  <si>
    <t>XIII. TATIMI I SHTYRË</t>
  </si>
  <si>
    <t xml:space="preserve">14. Sigurimi i kredve </t>
  </si>
  <si>
    <t xml:space="preserve">14. Sigurimi i kredive </t>
  </si>
  <si>
    <t>14. Sigurimi i kredive</t>
  </si>
  <si>
    <t>7. Ndryshimi në  provigjonet e primeve të mbartura bruto - pjesa për bashkësigurime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</si>
</sst>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52">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i/>
      <sz val="14"/>
      <color theme="1" tint="0.49998000264167786"/>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14"/>
      <color rgb="FF000000"/>
      <name val="Calibri"/>
      <family val="2"/>
      <scheme val="minor"/>
    </font>
    <font>
      <sz val="11"/>
      <color indexed="8"/>
      <name val="Calibri"/>
      <family val="2"/>
    </font>
    <font>
      <b/>
      <sz val="8"/>
      <color theme="0"/>
      <name val="Calibri"/>
      <family val="2"/>
      <scheme val="minor"/>
    </font>
    <font>
      <b/>
      <sz val="8"/>
      <name val="Calibri"/>
      <family val="2"/>
      <scheme val="minor"/>
    </font>
    <font>
      <b/>
      <sz val="9"/>
      <color theme="1"/>
      <name val="Calibri"/>
      <family val="2"/>
      <scheme val="minor"/>
    </font>
    <font>
      <b/>
      <sz val="9"/>
      <color indexed="63"/>
      <name val="Calibri"/>
      <family val="2"/>
      <scheme val="minor"/>
    </font>
    <font>
      <sz val="9"/>
      <color indexed="63"/>
      <name val="Calibri"/>
      <family val="2"/>
      <scheme val="minor"/>
    </font>
    <font>
      <b/>
      <sz val="9"/>
      <name val="Calibri"/>
      <family val="2"/>
      <scheme val="minor"/>
    </font>
    <font>
      <sz val="9"/>
      <name val="Calibri"/>
      <family val="2"/>
      <scheme val="minor"/>
    </font>
    <font>
      <sz val="11"/>
      <color indexed="63"/>
      <name val="Calibri"/>
      <family val="2"/>
      <scheme val="minor"/>
    </font>
    <font>
      <sz val="11"/>
      <color rgb="FFFFFFFF"/>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s>
  <borders count="71">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hair"/>
      <right style="medium"/>
      <top style="medium"/>
      <bottom/>
    </border>
    <border>
      <left style="hair"/>
      <right/>
      <top style="hair"/>
      <bottom style="medium"/>
    </border>
    <border>
      <left style="medium"/>
      <right style="hair"/>
      <top style="medium"/>
      <bottom style="hair"/>
    </border>
    <border>
      <left style="hair"/>
      <right style="hair"/>
      <top style="medium"/>
      <bottom style="hair"/>
    </border>
    <border>
      <left style="medium"/>
      <right style="hair"/>
      <top style="hair"/>
      <bottom/>
    </border>
    <border>
      <left style="hair"/>
      <right style="hair"/>
      <top style="hair"/>
      <bottom/>
    </border>
    <border>
      <left style="hair"/>
      <right style="medium"/>
      <top style="hair"/>
      <bottom style="hair"/>
    </border>
    <border>
      <left style="medium"/>
      <right style="hair"/>
      <top style="medium"/>
      <bottom/>
    </border>
    <border>
      <left style="hair"/>
      <right style="medium"/>
      <top style="medium"/>
      <bottom style="hair"/>
    </border>
    <border>
      <left style="hair"/>
      <right style="hair"/>
      <top style="medium"/>
      <bottom style="double">
        <color theme="0"/>
      </bottom>
    </border>
    <border>
      <left style="hair"/>
      <right style="medium"/>
      <top style="medium"/>
      <bottom style="double">
        <color theme="0"/>
      </bottom>
    </border>
    <border>
      <left style="hair"/>
      <right/>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right/>
      <top/>
      <bottom style="medium"/>
    </border>
    <border>
      <left style="hair"/>
      <right style="hair"/>
      <top style="hair"/>
      <bottom style="thin">
        <color theme="0" tint="-0.149959996342659"/>
      </bottom>
    </border>
    <border>
      <left style="hair"/>
      <right style="hair"/>
      <top style="medium"/>
      <bottom/>
    </border>
    <border>
      <left style="hair"/>
      <right style="hair"/>
      <top style="thin">
        <color theme="0"/>
      </top>
      <bottom/>
    </border>
    <border>
      <left/>
      <right/>
      <top style="thin">
        <color theme="0" tint="-0.149959996342659"/>
      </top>
      <bottom/>
    </border>
    <border>
      <left style="hair"/>
      <right style="medium"/>
      <top style="hair"/>
      <bottom/>
    </border>
    <border>
      <left style="thick">
        <color indexed="55"/>
      </left>
      <right style="thick">
        <color indexed="55"/>
      </right>
      <top style="dotted">
        <color indexed="55"/>
      </top>
      <bottom style="thick">
        <color indexed="55"/>
      </bottom>
    </border>
    <border>
      <left/>
      <right style="dotted">
        <color indexed="55"/>
      </right>
      <top style="dotted">
        <color indexed="55"/>
      </top>
      <bottom style="thick">
        <color indexed="55"/>
      </bottom>
    </border>
    <border>
      <left style="dotted">
        <color indexed="55"/>
      </left>
      <right style="dotted">
        <color indexed="55"/>
      </right>
      <top style="dotted">
        <color indexed="55"/>
      </top>
      <bottom style="thick">
        <color indexed="55"/>
      </bottom>
    </border>
    <border>
      <left style="thick">
        <color indexed="55"/>
      </left>
      <right style="dotted">
        <color indexed="55"/>
      </right>
      <top style="dotted">
        <color indexed="55"/>
      </top>
      <bottom style="thick">
        <color indexed="55"/>
      </bottom>
    </border>
    <border>
      <left style="thick">
        <color indexed="55"/>
      </left>
      <right style="thick">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dotted">
        <color indexed="55"/>
      </right>
      <top style="dotted">
        <color indexed="55"/>
      </top>
      <bottom style="dotted">
        <color indexed="55"/>
      </bottom>
    </border>
    <border>
      <left/>
      <right/>
      <top/>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right/>
      <top style="medium"/>
      <bottom/>
    </border>
    <border>
      <left style="medium"/>
      <right/>
      <top/>
      <bottom style="medium"/>
    </border>
    <border>
      <left/>
      <right style="medium"/>
      <top style="medium"/>
      <bottom/>
    </border>
    <border>
      <left/>
      <right style="medium"/>
      <top/>
      <bottom style="medium"/>
    </border>
    <border>
      <left style="hair"/>
      <right/>
      <top style="medium"/>
      <bottom style="hair"/>
    </border>
    <border>
      <left/>
      <right style="medium"/>
      <top/>
      <bottom style="hair"/>
    </border>
    <border>
      <left style="hair"/>
      <right/>
      <top style="hair"/>
      <bottom style="thin">
        <color theme="0" tint="-0.149959996342659"/>
      </bottom>
    </border>
    <border>
      <left/>
      <right/>
      <top style="medium"/>
      <bottom style="hair"/>
    </border>
    <border>
      <left/>
      <right style="hair"/>
      <top style="medium"/>
      <bottom style="hair"/>
    </border>
    <border>
      <left style="hair"/>
      <right style="hair"/>
      <top/>
      <bottom/>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medium"/>
      <right style="hair"/>
      <top style="medium"/>
      <bottom style="thin">
        <color theme="0"/>
      </bottom>
    </border>
    <border>
      <left style="medium"/>
      <right style="hair"/>
      <top style="thin">
        <color theme="0"/>
      </top>
      <bottom/>
    </border>
    <border>
      <left style="hair"/>
      <right style="medium"/>
      <top/>
      <bottom/>
    </border>
    <border>
      <left style="hair"/>
      <right style="hair"/>
      <top/>
      <bottom style="thin">
        <color theme="0"/>
      </bottom>
    </border>
    <border>
      <left style="thick">
        <color indexed="55"/>
      </left>
      <right/>
      <top style="dotted">
        <color indexed="55"/>
      </top>
      <bottom style="dotted">
        <color indexed="55"/>
      </bottom>
    </border>
    <border>
      <left/>
      <right/>
      <top style="dotted">
        <color indexed="55"/>
      </top>
      <bottom style="dotted">
        <color indexed="55"/>
      </bottom>
    </border>
    <border>
      <left/>
      <right style="thick">
        <color indexed="55"/>
      </right>
      <top style="dotted">
        <color indexed="55"/>
      </top>
      <bottom style="dotted">
        <color indexed="55"/>
      </bottom>
    </border>
    <border>
      <left/>
      <right/>
      <top style="thin">
        <color indexed="55"/>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 fillId="0" borderId="0">
      <alignment/>
      <protection/>
    </xf>
    <xf numFmtId="0" fontId="29" fillId="0" borderId="0">
      <alignment/>
      <protection/>
    </xf>
    <xf numFmtId="0" fontId="29" fillId="0" borderId="0">
      <alignment/>
      <protection/>
    </xf>
  </cellStyleXfs>
  <cellXfs count="423">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0" fontId="8" fillId="0" borderId="0" xfId="0" applyFont="1" applyFill="1" applyBorder="1" applyAlignment="1">
      <alignment wrapText="1"/>
    </xf>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5" fillId="0" borderId="2" xfId="0" applyNumberFormat="1" applyFont="1" applyBorder="1" applyAlignment="1">
      <alignment vertical="center" wrapText="1"/>
    </xf>
    <xf numFmtId="3" fontId="15"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3" fontId="8"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7"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5" fillId="0" borderId="0" xfId="0" applyFont="1" applyAlignment="1">
      <alignment wrapText="1"/>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8" xfId="0" applyNumberFormat="1" applyFont="1" applyFill="1" applyBorder="1" applyAlignment="1">
      <alignment horizontal="left"/>
    </xf>
    <xf numFmtId="3" fontId="8" fillId="4" borderId="18" xfId="0" applyNumberFormat="1" applyFont="1" applyFill="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3" fontId="7" fillId="0" borderId="2" xfId="0" applyNumberFormat="1" applyFont="1" applyFill="1" applyBorder="1" applyAlignment="1">
      <alignment vertical="center" wrapText="1"/>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2" xfId="0" applyNumberFormat="1" applyFont="1" applyFill="1" applyBorder="1" applyAlignment="1">
      <alignment vertical="center" wrapText="1"/>
    </xf>
    <xf numFmtId="3" fontId="8" fillId="4" borderId="2" xfId="0" applyNumberFormat="1" applyFont="1" applyFill="1" applyBorder="1" applyAlignment="1">
      <alignment vertical="center" wrapText="1"/>
    </xf>
    <xf numFmtId="3" fontId="6" fillId="4" borderId="14" xfId="0" applyNumberFormat="1" applyFont="1" applyFill="1" applyBorder="1" applyAlignment="1">
      <alignment horizontal="center" vertical="center" wrapText="1"/>
    </xf>
    <xf numFmtId="0" fontId="9" fillId="0" borderId="0" xfId="0" applyFont="1" applyAlignment="1">
      <alignment/>
    </xf>
    <xf numFmtId="3" fontId="5" fillId="0" borderId="2" xfId="0" applyNumberFormat="1" applyFont="1" applyBorder="1" applyAlignment="1">
      <alignment horizontal="left" wrapText="1"/>
    </xf>
    <xf numFmtId="3" fontId="5" fillId="0" borderId="2" xfId="0" applyNumberFormat="1" applyFont="1" applyBorder="1"/>
    <xf numFmtId="0" fontId="18" fillId="0" borderId="0" xfId="0" applyFont="1" applyAlignment="1">
      <alignment horizontal="center"/>
    </xf>
    <xf numFmtId="3" fontId="5" fillId="0" borderId="0" xfId="0" applyNumberFormat="1" applyFont="1"/>
    <xf numFmtId="0" fontId="8" fillId="4" borderId="19" xfId="0" applyFont="1" applyFill="1" applyBorder="1"/>
    <xf numFmtId="0" fontId="8" fillId="4" borderId="20" xfId="0" applyFont="1" applyFill="1" applyBorder="1"/>
    <xf numFmtId="0" fontId="2" fillId="4" borderId="21" xfId="0" applyFont="1" applyFill="1" applyBorder="1"/>
    <xf numFmtId="3" fontId="8" fillId="4" borderId="22"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2"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4" xfId="0" applyNumberFormat="1" applyFont="1" applyBorder="1" applyAlignment="1">
      <alignment vertical="center"/>
    </xf>
    <xf numFmtId="3" fontId="8" fillId="6" borderId="4" xfId="0" applyNumberFormat="1" applyFont="1" applyFill="1" applyBorder="1" applyAlignment="1">
      <alignment vertical="center"/>
    </xf>
    <xf numFmtId="3" fontId="6" fillId="6" borderId="4" xfId="0" applyNumberFormat="1" applyFont="1" applyFill="1" applyBorder="1" applyAlignment="1">
      <alignment vertical="center"/>
    </xf>
    <xf numFmtId="0" fontId="8" fillId="4" borderId="22" xfId="0" applyFont="1" applyFill="1" applyBorder="1"/>
    <xf numFmtId="0" fontId="8" fillId="4" borderId="14" xfId="0" applyFont="1" applyFill="1" applyBorder="1" applyAlignment="1">
      <alignment wrapText="1"/>
    </xf>
    <xf numFmtId="0" fontId="8" fillId="4" borderId="15" xfId="0" applyFont="1" applyFill="1" applyBorder="1" applyAlignment="1">
      <alignment wrapText="1"/>
    </xf>
    <xf numFmtId="3" fontId="8" fillId="4" borderId="23" xfId="0" applyNumberFormat="1" applyFont="1" applyFill="1" applyBorder="1" applyAlignment="1">
      <alignment vertical="center"/>
    </xf>
    <xf numFmtId="3" fontId="8" fillId="4" borderId="3" xfId="0" applyNumberFormat="1" applyFont="1" applyFill="1" applyBorder="1" applyAlignment="1">
      <alignment vertical="center"/>
    </xf>
    <xf numFmtId="0" fontId="18" fillId="5" borderId="0" xfId="0" applyFont="1" applyFill="1" applyBorder="1" applyAlignment="1">
      <alignment/>
    </xf>
    <xf numFmtId="0" fontId="5" fillId="5" borderId="0" xfId="0" applyFont="1" applyFill="1"/>
    <xf numFmtId="0" fontId="20" fillId="7" borderId="14" xfId="0" applyFont="1" applyFill="1" applyBorder="1" applyAlignment="1">
      <alignment horizontal="left" wrapText="1"/>
    </xf>
    <xf numFmtId="0" fontId="15" fillId="5" borderId="14" xfId="0" applyFont="1" applyFill="1" applyBorder="1" applyAlignment="1">
      <alignment horizontal="left" wrapText="1"/>
    </xf>
    <xf numFmtId="0" fontId="15" fillId="7" borderId="14" xfId="0" applyFont="1" applyFill="1" applyBorder="1" applyAlignment="1">
      <alignment horizontal="left" wrapText="1"/>
    </xf>
    <xf numFmtId="0" fontId="15" fillId="0" borderId="14" xfId="0" applyFont="1" applyFill="1" applyBorder="1" applyAlignment="1">
      <alignment horizontal="left" wrapText="1"/>
    </xf>
    <xf numFmtId="0" fontId="5" fillId="0" borderId="0" xfId="0" applyFont="1" applyFill="1"/>
    <xf numFmtId="3" fontId="5" fillId="5" borderId="0" xfId="0" applyNumberFormat="1" applyFont="1" applyFill="1"/>
    <xf numFmtId="0" fontId="20" fillId="8" borderId="15" xfId="0" applyFont="1" applyFill="1" applyBorder="1" applyAlignment="1">
      <alignment horizontal="left" wrapText="1"/>
    </xf>
    <xf numFmtId="0" fontId="20" fillId="8" borderId="4"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6" fillId="2" borderId="0" xfId="0" applyFont="1" applyFill="1" applyBorder="1" applyAlignment="1">
      <alignment vertical="center" wrapText="1"/>
    </xf>
    <xf numFmtId="0" fontId="16" fillId="2" borderId="9" xfId="0" applyFont="1" applyFill="1" applyBorder="1" applyAlignment="1">
      <alignment vertical="center" wrapText="1"/>
    </xf>
    <xf numFmtId="0" fontId="16" fillId="2" borderId="8" xfId="0" applyFont="1" applyFill="1" applyBorder="1" applyAlignment="1">
      <alignment vertical="center" wrapText="1"/>
    </xf>
    <xf numFmtId="3" fontId="8" fillId="6" borderId="24" xfId="0" applyNumberFormat="1" applyFont="1" applyFill="1" applyBorder="1" applyAlignment="1">
      <alignment vertical="center" wrapText="1"/>
    </xf>
    <xf numFmtId="3" fontId="8" fillId="6" borderId="17" xfId="0" applyNumberFormat="1" applyFont="1" applyFill="1" applyBorder="1" applyAlignment="1">
      <alignment horizontal="center" vertical="center" wrapText="1"/>
    </xf>
    <xf numFmtId="3" fontId="8" fillId="6" borderId="25"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8" xfId="0" applyNumberFormat="1" applyFont="1" applyFill="1" applyBorder="1" applyAlignment="1">
      <alignment horizontal="left" vertical="center" wrapText="1"/>
    </xf>
    <xf numFmtId="3" fontId="8" fillId="6" borderId="4" xfId="0" applyNumberFormat="1" applyFont="1" applyFill="1" applyBorder="1" applyAlignment="1">
      <alignment vertical="center" wrapText="1"/>
    </xf>
    <xf numFmtId="3" fontId="8" fillId="6" borderId="3" xfId="0" applyNumberFormat="1" applyFont="1" applyFill="1" applyBorder="1" applyAlignment="1">
      <alignment vertical="center" wrapText="1"/>
    </xf>
    <xf numFmtId="3" fontId="8" fillId="6" borderId="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3" fontId="8" fillId="6" borderId="18"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26" xfId="0" applyFont="1" applyFill="1" applyBorder="1" applyAlignment="1">
      <alignment horizontal="center" vertical="center" wrapText="1"/>
    </xf>
    <xf numFmtId="0" fontId="8" fillId="6" borderId="27"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2" xfId="0" applyNumberFormat="1" applyFont="1" applyFill="1" applyBorder="1" applyAlignment="1">
      <alignment horizontal="left"/>
    </xf>
    <xf numFmtId="3" fontId="8" fillId="6" borderId="2" xfId="0" applyNumberFormat="1" applyFont="1" applyFill="1" applyBorder="1" applyAlignment="1">
      <alignment horizontal="left" vertical="center"/>
    </xf>
    <xf numFmtId="3" fontId="8" fillId="6" borderId="4" xfId="0" applyNumberFormat="1" applyFont="1" applyFill="1" applyBorder="1" applyAlignment="1">
      <alignment horizontal="left" wrapText="1"/>
    </xf>
    <xf numFmtId="0" fontId="8" fillId="6" borderId="2" xfId="0" applyFont="1" applyFill="1" applyBorder="1"/>
    <xf numFmtId="0" fontId="8" fillId="6" borderId="4" xfId="0" applyFont="1" applyFill="1" applyBorder="1"/>
    <xf numFmtId="3" fontId="8" fillId="6" borderId="2" xfId="0" applyNumberFormat="1" applyFont="1" applyFill="1" applyBorder="1" applyAlignment="1">
      <alignment horizontal="center" wrapText="1"/>
    </xf>
    <xf numFmtId="3" fontId="8" fillId="6" borderId="23" xfId="0" applyNumberFormat="1" applyFont="1" applyFill="1" applyBorder="1" applyAlignment="1">
      <alignment horizontal="center" wrapText="1"/>
    </xf>
    <xf numFmtId="0" fontId="22" fillId="2" borderId="0" xfId="0" applyFont="1" applyFill="1" applyBorder="1"/>
    <xf numFmtId="0" fontId="0" fillId="2" borderId="0" xfId="0" applyFill="1"/>
    <xf numFmtId="0" fontId="6" fillId="4" borderId="21" xfId="0" applyFont="1" applyFill="1" applyBorder="1" applyAlignment="1">
      <alignment horizontal="center" vertical="center"/>
    </xf>
    <xf numFmtId="0" fontId="8" fillId="0" borderId="0" xfId="0" applyFont="1" applyFill="1" applyBorder="1" applyAlignment="1">
      <alignment vertical="center"/>
    </xf>
    <xf numFmtId="3" fontId="8" fillId="4" borderId="21" xfId="0" applyNumberFormat="1" applyFont="1" applyFill="1" applyBorder="1" applyAlignment="1">
      <alignment horizontal="center" vertical="center" wrapText="1"/>
    </xf>
    <xf numFmtId="3" fontId="5" fillId="0" borderId="28" xfId="0" applyNumberFormat="1" applyFont="1" applyBorder="1" applyAlignment="1">
      <alignment horizontal="left"/>
    </xf>
    <xf numFmtId="0" fontId="8" fillId="6" borderId="21" xfId="0" applyFont="1" applyFill="1" applyBorder="1" applyAlignment="1">
      <alignment horizontal="center" vertical="center" wrapText="1"/>
    </xf>
    <xf numFmtId="0" fontId="5" fillId="0" borderId="28" xfId="0" applyFont="1" applyBorder="1" applyAlignment="1">
      <alignment vertical="center" wrapText="1"/>
    </xf>
    <xf numFmtId="0" fontId="8" fillId="4" borderId="21" xfId="0" applyFont="1" applyFill="1" applyBorder="1" applyAlignment="1">
      <alignment horizontal="center" vertical="center" wrapText="1"/>
    </xf>
    <xf numFmtId="0" fontId="5" fillId="0" borderId="0" xfId="0" applyFont="1" applyBorder="1" applyAlignment="1">
      <alignment vertical="center"/>
    </xf>
    <xf numFmtId="0" fontId="28"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29" xfId="0" applyNumberFormat="1" applyFont="1" applyFill="1" applyBorder="1" applyAlignment="1">
      <alignment horizontal="right" vertical="center" wrapText="1"/>
    </xf>
    <xf numFmtId="0" fontId="19" fillId="0" borderId="0" xfId="0" applyFont="1" applyFill="1"/>
    <xf numFmtId="9" fontId="5" fillId="0" borderId="0" xfId="0" applyNumberFormat="1" applyFont="1" applyAlignment="1">
      <alignment vertical="center"/>
    </xf>
    <xf numFmtId="3" fontId="27" fillId="0" borderId="0" xfId="0" applyNumberFormat="1" applyFont="1"/>
    <xf numFmtId="0" fontId="27" fillId="0" borderId="0" xfId="0" applyFont="1"/>
    <xf numFmtId="3" fontId="8" fillId="6" borderId="2" xfId="0" applyNumberFormat="1" applyFont="1" applyFill="1" applyBorder="1" applyAlignment="1">
      <alignment horizontal="center" vertical="top" wrapText="1"/>
    </xf>
    <xf numFmtId="3" fontId="8" fillId="6" borderId="23"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3" fontId="6" fillId="4" borderId="23" xfId="0" applyNumberFormat="1" applyFont="1" applyFill="1" applyBorder="1" applyAlignment="1">
      <alignment wrapText="1"/>
    </xf>
    <xf numFmtId="0" fontId="7" fillId="5" borderId="0" xfId="0" applyFont="1" applyFill="1" applyBorder="1" applyAlignment="1">
      <alignment vertical="center"/>
    </xf>
    <xf numFmtId="165" fontId="11"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3" xfId="0" applyNumberFormat="1" applyFont="1" applyFill="1" applyBorder="1" applyAlignment="1">
      <alignment horizontal="right"/>
    </xf>
    <xf numFmtId="3" fontId="5" fillId="0" borderId="4" xfId="0" applyNumberFormat="1" applyFont="1" applyFill="1" applyBorder="1" applyAlignment="1">
      <alignment vertical="center"/>
    </xf>
    <xf numFmtId="3" fontId="5" fillId="0" borderId="4" xfId="0" applyNumberFormat="1" applyFont="1" applyFill="1" applyBorder="1" applyAlignment="1">
      <alignment vertical="center" wrapText="1"/>
    </xf>
    <xf numFmtId="166" fontId="5" fillId="0" borderId="0" xfId="0" applyNumberFormat="1" applyFont="1"/>
    <xf numFmtId="3" fontId="6" fillId="6" borderId="21" xfId="0" applyNumberFormat="1" applyFont="1" applyFill="1" applyBorder="1" applyAlignment="1">
      <alignment horizontal="center" vertical="center" wrapText="1"/>
    </xf>
    <xf numFmtId="3" fontId="5" fillId="0" borderId="28" xfId="0" applyNumberFormat="1" applyFont="1" applyBorder="1" applyAlignment="1">
      <alignment horizontal="left" vertical="center" wrapText="1"/>
    </xf>
    <xf numFmtId="3" fontId="5" fillId="0" borderId="22" xfId="0" applyNumberFormat="1" applyFont="1" applyBorder="1" applyAlignment="1">
      <alignment vertical="center" wrapText="1"/>
    </xf>
    <xf numFmtId="3" fontId="5" fillId="0" borderId="28" xfId="0" applyNumberFormat="1" applyFont="1" applyBorder="1" applyAlignment="1">
      <alignment horizontal="left" wrapText="1"/>
    </xf>
    <xf numFmtId="0" fontId="8" fillId="6" borderId="21" xfId="0" applyFont="1" applyFill="1" applyBorder="1" applyAlignment="1">
      <alignment horizontal="center" vertical="center"/>
    </xf>
    <xf numFmtId="0" fontId="5" fillId="0" borderId="22" xfId="0" applyFont="1" applyBorder="1"/>
    <xf numFmtId="0" fontId="20" fillId="7" borderId="2" xfId="0" applyNumberFormat="1" applyFont="1" applyFill="1" applyBorder="1" applyAlignment="1">
      <alignment horizontal="center" wrapText="1"/>
    </xf>
    <xf numFmtId="0" fontId="15" fillId="5" borderId="2" xfId="0" applyNumberFormat="1" applyFont="1" applyFill="1" applyBorder="1" applyAlignment="1">
      <alignment horizontal="center" wrapText="1"/>
    </xf>
    <xf numFmtId="0" fontId="15" fillId="7" borderId="2" xfId="0" applyNumberFormat="1" applyFont="1" applyFill="1" applyBorder="1" applyAlignment="1">
      <alignment horizontal="center" wrapText="1"/>
    </xf>
    <xf numFmtId="0" fontId="15" fillId="0" borderId="2" xfId="0" applyNumberFormat="1" applyFont="1" applyFill="1" applyBorder="1" applyAlignment="1">
      <alignment horizontal="center" wrapText="1"/>
    </xf>
    <xf numFmtId="3" fontId="6" fillId="4" borderId="30" xfId="0" applyNumberFormat="1" applyFont="1" applyFill="1" applyBorder="1" applyAlignment="1">
      <alignment wrapText="1"/>
    </xf>
    <xf numFmtId="3" fontId="8" fillId="4" borderId="31" xfId="0" applyNumberFormat="1" applyFont="1" applyFill="1" applyBorder="1" applyAlignment="1">
      <alignment vertical="center" wrapText="1"/>
    </xf>
    <xf numFmtId="0" fontId="0" fillId="0" borderId="0" xfId="0" applyFont="1" applyAlignment="1">
      <alignment wrapText="1"/>
    </xf>
    <xf numFmtId="0" fontId="8" fillId="4" borderId="22" xfId="0" applyFont="1" applyFill="1" applyBorder="1" applyAlignment="1">
      <alignment horizontal="center" vertical="center" wrapText="1"/>
    </xf>
    <xf numFmtId="0" fontId="21" fillId="5" borderId="0" xfId="0" applyFont="1" applyFill="1" applyBorder="1"/>
    <xf numFmtId="0" fontId="19"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2" xfId="0" applyFont="1" applyFill="1" applyBorder="1" applyAlignment="1">
      <alignment horizontal="right"/>
    </xf>
    <xf numFmtId="0" fontId="13" fillId="0" borderId="0" xfId="0" applyFont="1" applyFill="1" applyAlignment="1">
      <alignment/>
    </xf>
    <xf numFmtId="0" fontId="8" fillId="4" borderId="21" xfId="0" applyFont="1" applyFill="1" applyBorder="1" applyAlignment="1">
      <alignment horizontal="center" vertical="center"/>
    </xf>
    <xf numFmtId="0" fontId="19" fillId="0" borderId="0" xfId="0" applyFont="1"/>
    <xf numFmtId="3" fontId="5" fillId="0" borderId="22"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15" xfId="0" applyFont="1" applyFill="1" applyBorder="1" applyAlignment="1">
      <alignment horizontal="left" vertical="center" wrapText="1"/>
    </xf>
    <xf numFmtId="3" fontId="11" fillId="0" borderId="4" xfId="0" applyNumberFormat="1" applyFont="1" applyBorder="1" applyAlignment="1">
      <alignment/>
    </xf>
    <xf numFmtId="3" fontId="11" fillId="0" borderId="4" xfId="0" applyNumberFormat="1" applyFont="1" applyFill="1" applyBorder="1" applyAlignment="1">
      <alignment/>
    </xf>
    <xf numFmtId="3" fontId="8" fillId="6" borderId="4" xfId="0" applyNumberFormat="1" applyFont="1" applyFill="1" applyBorder="1" applyAlignment="1">
      <alignment/>
    </xf>
    <xf numFmtId="3" fontId="8" fillId="6" borderId="4" xfId="0" applyNumberFormat="1" applyFont="1" applyFill="1" applyBorder="1" applyAlignment="1">
      <alignment horizontal="right"/>
    </xf>
    <xf numFmtId="3" fontId="8" fillId="4" borderId="3" xfId="0" applyNumberFormat="1" applyFont="1" applyFill="1" applyBorder="1" applyAlignment="1">
      <alignment horizontal="right"/>
    </xf>
    <xf numFmtId="3" fontId="8" fillId="4" borderId="33"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6" borderId="4" xfId="0" applyNumberFormat="1" applyFont="1" applyFill="1" applyBorder="1" applyAlignment="1">
      <alignment horizontal="center" vertical="center" wrapText="1"/>
    </xf>
    <xf numFmtId="3" fontId="8" fillId="6" borderId="34" xfId="0" applyNumberFormat="1" applyFont="1" applyFill="1" applyBorder="1" applyAlignment="1">
      <alignment horizontal="center" vertical="center" wrapText="1"/>
    </xf>
    <xf numFmtId="3" fontId="8" fillId="6" borderId="3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35" xfId="0" applyFont="1" applyFill="1" applyBorder="1" applyAlignment="1">
      <alignment horizontal="center" vertical="center" wrapText="1"/>
    </xf>
    <xf numFmtId="0" fontId="8" fillId="4" borderId="22" xfId="0" applyFont="1" applyFill="1" applyBorder="1" applyAlignment="1">
      <alignment horizontal="center" vertical="center"/>
    </xf>
    <xf numFmtId="0" fontId="24" fillId="2" borderId="0" xfId="0" applyFont="1" applyFill="1" applyBorder="1" applyAlignment="1">
      <alignment horizontal="center" wrapText="1"/>
    </xf>
    <xf numFmtId="3" fontId="11" fillId="5" borderId="0" xfId="0" applyNumberFormat="1" applyFont="1" applyFill="1" applyBorder="1" applyAlignment="1">
      <alignment horizontal="center" vertical="center" wrapText="1"/>
    </xf>
    <xf numFmtId="3" fontId="11" fillId="5" borderId="0" xfId="0" applyNumberFormat="1" applyFont="1" applyFill="1" applyBorder="1" applyAlignment="1">
      <alignment horizontal="left" vertical="center" wrapText="1"/>
    </xf>
    <xf numFmtId="3" fontId="8" fillId="4" borderId="24" xfId="0" applyNumberFormat="1" applyFont="1" applyFill="1" applyBorder="1" applyAlignment="1">
      <alignment vertical="center" wrapText="1"/>
    </xf>
    <xf numFmtId="3" fontId="8" fillId="4" borderId="34" xfId="0" applyNumberFormat="1" applyFont="1" applyFill="1" applyBorder="1" applyAlignment="1">
      <alignment horizontal="center" vertical="center" wrapText="1"/>
    </xf>
    <xf numFmtId="3" fontId="8" fillId="4" borderId="34" xfId="0" applyNumberFormat="1" applyFont="1" applyFill="1" applyBorder="1" applyAlignment="1">
      <alignment vertical="center" wrapText="1"/>
    </xf>
    <xf numFmtId="0" fontId="31" fillId="0" borderId="0" xfId="0" applyFont="1" applyAlignment="1">
      <alignment vertical="center" wrapText="1"/>
    </xf>
    <xf numFmtId="3" fontId="8" fillId="4" borderId="2" xfId="0" applyNumberFormat="1" applyFont="1" applyFill="1" applyBorder="1" applyAlignment="1">
      <alignment horizontal="center" vertical="center" wrapText="1"/>
    </xf>
    <xf numFmtId="3" fontId="8" fillId="4" borderId="33"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0" fontId="13" fillId="0" borderId="36" xfId="0" applyFont="1" applyBorder="1" applyAlignment="1">
      <alignment vertical="center"/>
    </xf>
    <xf numFmtId="0" fontId="6" fillId="0" borderId="0" xfId="0" applyFont="1" applyBorder="1" applyAlignment="1">
      <alignment vertical="center"/>
    </xf>
    <xf numFmtId="0" fontId="13" fillId="0" borderId="0" xfId="0" applyFont="1" applyAlignment="1">
      <alignment vertical="center"/>
    </xf>
    <xf numFmtId="0" fontId="10" fillId="0" borderId="0" xfId="0" applyFont="1" applyAlignment="1">
      <alignment vertical="center"/>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8" fillId="5" borderId="0" xfId="0" applyNumberFormat="1" applyFont="1" applyFill="1" applyBorder="1" applyAlignment="1">
      <alignment horizontal="right" vertical="center"/>
    </xf>
    <xf numFmtId="165" fontId="6" fillId="5" borderId="0" xfId="0" applyNumberFormat="1" applyFont="1" applyFill="1" applyBorder="1" applyAlignment="1">
      <alignment vertical="center"/>
    </xf>
    <xf numFmtId="10" fontId="6" fillId="0" borderId="0" xfId="0" applyNumberFormat="1" applyFont="1" applyBorder="1" applyAlignment="1">
      <alignment horizontal="left" vertical="center" wrapText="1"/>
    </xf>
    <xf numFmtId="165"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1" fillId="0" borderId="0" xfId="0" applyFont="1" applyFill="1"/>
    <xf numFmtId="0" fontId="32" fillId="5" borderId="0" xfId="0" applyFont="1" applyFill="1" applyBorder="1" applyAlignment="1">
      <alignment vertical="center" wrapText="1"/>
    </xf>
    <xf numFmtId="3" fontId="32" fillId="5" borderId="0"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32"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0" xfId="0" applyFont="1" applyFill="1" applyBorder="1"/>
    <xf numFmtId="0" fontId="32" fillId="5" borderId="0" xfId="0" applyFont="1" applyFill="1" applyBorder="1" applyAlignment="1">
      <alignment horizontal="center" wrapText="1"/>
    </xf>
    <xf numFmtId="165" fontId="32" fillId="5" borderId="0" xfId="0" applyNumberFormat="1" applyFont="1" applyFill="1" applyBorder="1" applyAlignment="1">
      <alignment horizontal="right" vertical="center"/>
    </xf>
    <xf numFmtId="3" fontId="8" fillId="6" borderId="2" xfId="0" applyNumberFormat="1" applyFont="1" applyFill="1" applyBorder="1" applyAlignment="1">
      <alignment horizontal="right" vertical="center" wrapText="1"/>
    </xf>
    <xf numFmtId="3" fontId="8" fillId="6" borderId="23"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3" xfId="0" applyNumberFormat="1" applyFont="1" applyBorder="1" applyAlignment="1">
      <alignment horizontal="right" vertical="center" wrapText="1"/>
    </xf>
    <xf numFmtId="3" fontId="7" fillId="0" borderId="23"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8" fillId="6" borderId="4"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5" fillId="0" borderId="23" xfId="0" applyNumberFormat="1" applyFont="1" applyFill="1" applyBorder="1" applyAlignment="1">
      <alignment horizontal="right" vertical="center" wrapText="1"/>
    </xf>
    <xf numFmtId="0" fontId="7" fillId="0" borderId="2"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3"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3" xfId="0" applyNumberFormat="1" applyFont="1" applyBorder="1" applyAlignment="1">
      <alignment horizontal="right"/>
    </xf>
    <xf numFmtId="3" fontId="8" fillId="6" borderId="23" xfId="0" applyNumberFormat="1" applyFont="1" applyFill="1" applyBorder="1" applyAlignment="1">
      <alignment horizontal="right"/>
    </xf>
    <xf numFmtId="3" fontId="7" fillId="0" borderId="2" xfId="0" applyNumberFormat="1" applyFont="1" applyBorder="1" applyAlignment="1">
      <alignment horizontal="right"/>
    </xf>
    <xf numFmtId="3" fontId="8" fillId="4" borderId="4" xfId="0" applyNumberFormat="1" applyFont="1" applyFill="1" applyBorder="1" applyAlignment="1">
      <alignment horizontal="right"/>
    </xf>
    <xf numFmtId="3" fontId="8" fillId="6" borderId="3" xfId="0" applyNumberFormat="1" applyFont="1" applyFill="1" applyBorder="1" applyAlignment="1">
      <alignment horizontal="right"/>
    </xf>
    <xf numFmtId="0" fontId="7" fillId="0" borderId="23" xfId="0" applyNumberFormat="1" applyFont="1" applyFill="1" applyBorder="1" applyAlignment="1">
      <alignment vertical="center" wrapText="1"/>
    </xf>
    <xf numFmtId="0" fontId="5" fillId="0" borderId="23" xfId="0" applyNumberFormat="1" applyFont="1" applyFill="1" applyBorder="1" applyAlignment="1">
      <alignment vertical="center" wrapText="1"/>
    </xf>
    <xf numFmtId="0" fontId="5" fillId="0" borderId="37" xfId="0" applyNumberFormat="1" applyFont="1" applyFill="1" applyBorder="1" applyAlignment="1">
      <alignment vertical="center" wrapText="1"/>
    </xf>
    <xf numFmtId="3" fontId="6" fillId="4" borderId="23" xfId="0" applyNumberFormat="1" applyFont="1" applyFill="1" applyBorder="1" applyAlignment="1">
      <alignment horizontal="right" wrapText="1"/>
    </xf>
    <xf numFmtId="3" fontId="6" fillId="4" borderId="30" xfId="0" applyNumberFormat="1" applyFont="1" applyFill="1" applyBorder="1" applyAlignment="1">
      <alignment horizontal="right" wrapText="1"/>
    </xf>
    <xf numFmtId="3" fontId="8" fillId="4" borderId="3" xfId="0" applyNumberFormat="1" applyFont="1" applyFill="1" applyBorder="1" applyAlignment="1">
      <alignment horizontal="right" vertical="center" wrapText="1"/>
    </xf>
    <xf numFmtId="0" fontId="5" fillId="0" borderId="16" xfId="0" applyFont="1" applyBorder="1" applyAlignment="1">
      <alignment vertical="center" wrapText="1"/>
    </xf>
    <xf numFmtId="3" fontId="5" fillId="0" borderId="23"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2" xfId="0" applyNumberFormat="1" applyFont="1" applyBorder="1" applyAlignment="1">
      <alignment horizontal="right" wrapText="1"/>
    </xf>
    <xf numFmtId="3" fontId="5" fillId="0" borderId="37" xfId="0" applyNumberFormat="1" applyFont="1" applyBorder="1" applyAlignment="1">
      <alignment horizontal="right" wrapText="1"/>
    </xf>
    <xf numFmtId="3" fontId="6" fillId="6" borderId="23" xfId="0" applyNumberFormat="1" applyFont="1" applyFill="1" applyBorder="1" applyAlignment="1">
      <alignment horizontal="right" wrapText="1"/>
    </xf>
    <xf numFmtId="3" fontId="8" fillId="4" borderId="23" xfId="0" applyNumberFormat="1" applyFont="1" applyFill="1" applyBorder="1" applyAlignment="1">
      <alignment horizontal="right" vertical="center" wrapText="1"/>
    </xf>
    <xf numFmtId="3" fontId="5" fillId="0" borderId="2" xfId="0" applyNumberFormat="1" applyFont="1" applyBorder="1" applyAlignment="1">
      <alignment horizontal="right" vertical="center"/>
    </xf>
    <xf numFmtId="3" fontId="6" fillId="4" borderId="23"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3" fontId="20" fillId="7" borderId="2" xfId="0" applyNumberFormat="1" applyFont="1" applyFill="1" applyBorder="1" applyAlignment="1">
      <alignment horizontal="right" wrapText="1"/>
    </xf>
    <xf numFmtId="3" fontId="15" fillId="7" borderId="2" xfId="0" applyNumberFormat="1" applyFont="1" applyFill="1" applyBorder="1" applyAlignment="1">
      <alignment horizontal="right" wrapText="1"/>
    </xf>
    <xf numFmtId="3" fontId="20" fillId="8" borderId="4" xfId="0" applyNumberFormat="1" applyFont="1" applyFill="1" applyBorder="1" applyAlignment="1">
      <alignment horizontal="right" wrapText="1"/>
    </xf>
    <xf numFmtId="0" fontId="8" fillId="4" borderId="22" xfId="0" applyFont="1" applyFill="1" applyBorder="1" applyAlignment="1">
      <alignment horizontal="center" vertical="center"/>
    </xf>
    <xf numFmtId="0" fontId="5" fillId="5" borderId="0" xfId="0" applyFont="1" applyFill="1" applyBorder="1" applyAlignment="1">
      <alignment vertical="center"/>
    </xf>
    <xf numFmtId="3" fontId="18" fillId="5" borderId="0" xfId="0" applyNumberFormat="1" applyFont="1" applyFill="1" applyBorder="1" applyAlignment="1">
      <alignment horizontal="left" vertical="center" wrapText="1"/>
    </xf>
    <xf numFmtId="3" fontId="18" fillId="5" borderId="0" xfId="0" applyNumberFormat="1" applyFont="1" applyFill="1" applyBorder="1" applyAlignment="1">
      <alignment horizontal="center" vertical="center" wrapText="1"/>
    </xf>
    <xf numFmtId="9" fontId="6" fillId="0" borderId="0" xfId="0" applyNumberFormat="1" applyFont="1" applyBorder="1" applyAlignment="1">
      <alignment horizontal="left" vertical="center"/>
    </xf>
    <xf numFmtId="0" fontId="33" fillId="5" borderId="0" xfId="0" applyFont="1" applyFill="1" applyBorder="1" applyAlignment="1">
      <alignment vertical="center" wrapText="1"/>
    </xf>
    <xf numFmtId="3" fontId="0" fillId="0" borderId="0" xfId="0" applyNumberFormat="1" applyFont="1"/>
    <xf numFmtId="0" fontId="0" fillId="0" borderId="0" xfId="0" applyFont="1"/>
    <xf numFmtId="0" fontId="0" fillId="0" borderId="0" xfId="0" applyFont="1" applyAlignment="1">
      <alignment wrapText="1"/>
    </xf>
    <xf numFmtId="3" fontId="0" fillId="5" borderId="0" xfId="0" applyNumberFormat="1" applyFont="1" applyFill="1"/>
    <xf numFmtId="0" fontId="0" fillId="5" borderId="0" xfId="0" applyFont="1" applyFill="1"/>
    <xf numFmtId="0" fontId="0" fillId="5" borderId="0" xfId="0" applyFont="1" applyFill="1" applyAlignment="1">
      <alignment wrapText="1"/>
    </xf>
    <xf numFmtId="3" fontId="34" fillId="9" borderId="38" xfId="0" applyNumberFormat="1" applyFont="1" applyFill="1" applyBorder="1"/>
    <xf numFmtId="3" fontId="34" fillId="0" borderId="39" xfId="0" applyNumberFormat="1" applyFont="1" applyBorder="1"/>
    <xf numFmtId="0" fontId="35" fillId="0" borderId="40" xfId="0" applyFont="1" applyBorder="1" applyAlignment="1">
      <alignment horizontal="center" wrapText="1"/>
    </xf>
    <xf numFmtId="0" fontId="35" fillId="0" borderId="41" xfId="0" applyFont="1" applyBorder="1" applyAlignment="1">
      <alignment horizontal="left" wrapText="1"/>
    </xf>
    <xf numFmtId="3" fontId="34" fillId="9" borderId="42" xfId="0" applyNumberFormat="1" applyFont="1" applyFill="1" applyBorder="1"/>
    <xf numFmtId="3" fontId="34" fillId="0" borderId="43" xfId="0" applyNumberFormat="1" applyFont="1" applyBorder="1"/>
    <xf numFmtId="3" fontId="34" fillId="0" borderId="44" xfId="0" applyNumberFormat="1" applyFont="1" applyBorder="1"/>
    <xf numFmtId="0" fontId="35" fillId="3" borderId="43" xfId="0" applyFont="1" applyFill="1" applyBorder="1" applyAlignment="1">
      <alignment horizontal="center" wrapText="1"/>
    </xf>
    <xf numFmtId="0" fontId="35" fillId="3" borderId="45" xfId="0" applyFont="1" applyFill="1" applyBorder="1" applyAlignment="1">
      <alignment horizontal="left" wrapText="1"/>
    </xf>
    <xf numFmtId="0" fontId="35" fillId="0" borderId="43" xfId="0" applyFont="1" applyBorder="1" applyAlignment="1">
      <alignment horizontal="center" wrapText="1"/>
    </xf>
    <xf numFmtId="0" fontId="35" fillId="0" borderId="45" xfId="0" applyFont="1" applyBorder="1" applyAlignment="1">
      <alignment horizontal="left" wrapText="1"/>
    </xf>
    <xf numFmtId="3" fontId="4" fillId="9" borderId="42" xfId="0" applyNumberFormat="1" applyFont="1" applyFill="1" applyBorder="1"/>
    <xf numFmtId="3" fontId="4" fillId="0" borderId="44" xfId="0" applyNumberFormat="1" applyFont="1" applyBorder="1"/>
    <xf numFmtId="0" fontId="36" fillId="0" borderId="43" xfId="0" applyFont="1" applyBorder="1" applyAlignment="1">
      <alignment horizontal="center" wrapText="1"/>
    </xf>
    <xf numFmtId="0" fontId="36" fillId="0" borderId="45" xfId="0" applyFont="1" applyBorder="1" applyAlignment="1">
      <alignment horizontal="left" wrapText="1"/>
    </xf>
    <xf numFmtId="0" fontId="36" fillId="3" borderId="43" xfId="0" applyFont="1" applyFill="1" applyBorder="1" applyAlignment="1">
      <alignment horizontal="center" wrapText="1"/>
    </xf>
    <xf numFmtId="0" fontId="36" fillId="3" borderId="45" xfId="0" applyFont="1" applyFill="1" applyBorder="1" applyAlignment="1">
      <alignment horizontal="left" wrapText="1"/>
    </xf>
    <xf numFmtId="0" fontId="19" fillId="5" borderId="46" xfId="0" applyFont="1" applyFill="1" applyBorder="1" applyAlignment="1">
      <alignment horizontal="right"/>
    </xf>
    <xf numFmtId="0" fontId="13" fillId="5" borderId="46" xfId="0" applyFont="1" applyFill="1" applyBorder="1"/>
    <xf numFmtId="3" fontId="8" fillId="6" borderId="2" xfId="0" applyNumberFormat="1" applyFont="1" applyFill="1" applyBorder="1" applyAlignment="1">
      <alignment horizontal="left" vertical="top" wrapText="1"/>
    </xf>
    <xf numFmtId="0" fontId="0" fillId="0" borderId="0" xfId="0" applyAlignment="1">
      <alignment wrapText="1"/>
    </xf>
    <xf numFmtId="0" fontId="35" fillId="0" borderId="43" xfId="0" applyFont="1" applyBorder="1" applyAlignment="1">
      <alignment horizontal="center" vertical="center" wrapText="1"/>
    </xf>
    <xf numFmtId="3" fontId="4" fillId="0" borderId="43" xfId="0" applyNumberFormat="1" applyFont="1" applyBorder="1"/>
    <xf numFmtId="3" fontId="4" fillId="5" borderId="44" xfId="0" applyNumberFormat="1" applyFont="1" applyFill="1" applyBorder="1"/>
    <xf numFmtId="3" fontId="4" fillId="10" borderId="42" xfId="0" applyNumberFormat="1" applyFont="1" applyFill="1" applyBorder="1"/>
    <xf numFmtId="3" fontId="34" fillId="10" borderId="42" xfId="0" applyNumberFormat="1" applyFont="1" applyFill="1" applyBorder="1"/>
    <xf numFmtId="0" fontId="36" fillId="0" borderId="43" xfId="0" applyFont="1" applyBorder="1" applyAlignment="1">
      <alignment horizontal="center" vertical="center" wrapText="1"/>
    </xf>
    <xf numFmtId="0" fontId="38" fillId="0" borderId="43" xfId="0" applyFont="1" applyBorder="1" applyAlignment="1">
      <alignment horizontal="center" vertical="center" wrapText="1"/>
    </xf>
    <xf numFmtId="3" fontId="38" fillId="0" borderId="43" xfId="0" applyNumberFormat="1" applyFont="1" applyBorder="1"/>
    <xf numFmtId="3" fontId="38" fillId="10" borderId="42" xfId="0" applyNumberFormat="1" applyFont="1" applyFill="1" applyBorder="1"/>
    <xf numFmtId="0" fontId="36" fillId="0" borderId="40" xfId="0" applyFont="1" applyBorder="1" applyAlignment="1">
      <alignment horizontal="center" vertical="center" wrapText="1"/>
    </xf>
    <xf numFmtId="3" fontId="4" fillId="0" borderId="40" xfId="0" applyNumberFormat="1" applyFont="1" applyBorder="1"/>
    <xf numFmtId="3" fontId="4" fillId="10" borderId="38" xfId="0" applyNumberFormat="1" applyFont="1" applyFill="1" applyBorder="1"/>
    <xf numFmtId="0" fontId="4" fillId="0" borderId="0" xfId="0" applyFont="1" applyAlignment="1">
      <alignment horizontal="center"/>
    </xf>
    <xf numFmtId="3" fontId="4" fillId="0" borderId="0" xfId="0" applyNumberFormat="1" applyFont="1"/>
    <xf numFmtId="0" fontId="39" fillId="0" borderId="40" xfId="0" applyFont="1" applyBorder="1" applyAlignment="1">
      <alignment horizontal="left" vertical="center" wrapText="1"/>
    </xf>
    <xf numFmtId="0" fontId="8" fillId="6" borderId="35" xfId="0" applyFont="1" applyFill="1" applyBorder="1" applyAlignment="1">
      <alignment horizontal="center" vertical="center" wrapText="1"/>
    </xf>
    <xf numFmtId="0" fontId="35" fillId="3" borderId="45" xfId="0" applyFont="1" applyFill="1" applyBorder="1" applyAlignment="1">
      <alignment horizontal="left"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0" xfId="0" applyFont="1" applyFill="1" applyBorder="1" applyAlignment="1">
      <alignment horizontal="center"/>
    </xf>
    <xf numFmtId="2" fontId="0" fillId="0" borderId="0" xfId="0" applyNumberFormat="1" applyAlignment="1">
      <alignment horizontal="justify" wrapText="1"/>
    </xf>
    <xf numFmtId="0" fontId="24" fillId="2" borderId="0" xfId="0" applyFont="1" applyFill="1" applyBorder="1" applyAlignment="1">
      <alignment horizontal="center"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3" fillId="0" borderId="0" xfId="0" applyFont="1" applyAlignment="1">
      <alignment horizontal="center" vertical="center"/>
    </xf>
    <xf numFmtId="0" fontId="8" fillId="4" borderId="19" xfId="0" applyFont="1" applyFill="1" applyBorder="1" applyAlignment="1">
      <alignment horizontal="center" vertical="center" wrapText="1"/>
    </xf>
    <xf numFmtId="0" fontId="8" fillId="4" borderId="47" xfId="0" applyFont="1" applyFill="1" applyBorder="1" applyAlignment="1">
      <alignment horizontal="center" vertical="center" wrapText="1"/>
    </xf>
    <xf numFmtId="3" fontId="8" fillId="4" borderId="34" xfId="0" applyNumberFormat="1" applyFont="1" applyFill="1" applyBorder="1" applyAlignment="1">
      <alignment horizontal="center" vertical="center" wrapText="1"/>
    </xf>
    <xf numFmtId="3" fontId="8" fillId="4" borderId="48"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25" xfId="0" applyNumberFormat="1" applyFont="1" applyFill="1" applyBorder="1" applyAlignment="1">
      <alignment horizontal="center" vertical="center" wrapText="1"/>
    </xf>
    <xf numFmtId="3" fontId="8" fillId="4" borderId="23" xfId="0" applyNumberFormat="1" applyFont="1" applyFill="1" applyBorder="1" applyAlignment="1">
      <alignment horizontal="center" vertical="center" wrapText="1"/>
    </xf>
    <xf numFmtId="0" fontId="8" fillId="4" borderId="49"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2" xfId="0" applyFont="1" applyFill="1" applyBorder="1" applyAlignment="1">
      <alignment horizontal="center" vertical="center"/>
    </xf>
    <xf numFmtId="3" fontId="8" fillId="4" borderId="50" xfId="0" applyNumberFormat="1" applyFont="1" applyFill="1" applyBorder="1" applyAlignment="1">
      <alignment horizontal="right" vertical="center"/>
    </xf>
    <xf numFmtId="3" fontId="8" fillId="4" borderId="52" xfId="0" applyNumberFormat="1" applyFont="1" applyFill="1" applyBorder="1" applyAlignment="1">
      <alignment horizontal="right" vertical="center"/>
    </xf>
    <xf numFmtId="3" fontId="8" fillId="4" borderId="32" xfId="0" applyNumberFormat="1" applyFont="1" applyFill="1" applyBorder="1" applyAlignment="1">
      <alignment horizontal="right" vertical="center"/>
    </xf>
    <xf numFmtId="3" fontId="8" fillId="4" borderId="53" xfId="0" applyNumberFormat="1" applyFont="1" applyFill="1" applyBorder="1" applyAlignment="1">
      <alignment horizontal="right" vertical="center"/>
    </xf>
    <xf numFmtId="0" fontId="13" fillId="0" borderId="0" xfId="0" applyFont="1" applyAlignment="1">
      <alignment horizontal="center"/>
    </xf>
    <xf numFmtId="0" fontId="31" fillId="0" borderId="0" xfId="0" applyFont="1" applyAlignment="1">
      <alignment horizontal="left" vertical="center" wrapText="1"/>
    </xf>
    <xf numFmtId="0" fontId="8" fillId="6" borderId="49" xfId="0" applyFont="1" applyFill="1" applyBorder="1" applyAlignment="1">
      <alignment horizontal="center" vertical="center"/>
    </xf>
    <xf numFmtId="0" fontId="8" fillId="6" borderId="50" xfId="0" applyFont="1" applyFill="1" applyBorder="1" applyAlignment="1">
      <alignment horizontal="center" vertical="center"/>
    </xf>
    <xf numFmtId="0" fontId="8" fillId="6" borderId="51" xfId="0" applyFont="1" applyFill="1" applyBorder="1" applyAlignment="1">
      <alignment horizontal="center" vertical="center"/>
    </xf>
    <xf numFmtId="0" fontId="8" fillId="6" borderId="32" xfId="0" applyFont="1" applyFill="1" applyBorder="1" applyAlignment="1">
      <alignment horizontal="center" vertical="center"/>
    </xf>
    <xf numFmtId="3" fontId="8" fillId="6" borderId="50" xfId="0" applyNumberFormat="1" applyFont="1" applyFill="1" applyBorder="1" applyAlignment="1">
      <alignment horizontal="center" vertical="center"/>
    </xf>
    <xf numFmtId="3" fontId="8" fillId="6" borderId="52" xfId="0" applyNumberFormat="1" applyFont="1" applyFill="1" applyBorder="1" applyAlignment="1">
      <alignment horizontal="center" vertical="center"/>
    </xf>
    <xf numFmtId="3" fontId="8" fillId="6" borderId="32" xfId="0" applyNumberFormat="1" applyFont="1" applyFill="1" applyBorder="1" applyAlignment="1">
      <alignment horizontal="center" vertical="center"/>
    </xf>
    <xf numFmtId="3" fontId="8" fillId="6" borderId="53" xfId="0" applyNumberFormat="1"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4"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52" xfId="0" applyNumberFormat="1" applyFont="1" applyFill="1" applyBorder="1" applyAlignment="1">
      <alignment horizontal="center" vertical="center" wrapText="1"/>
    </xf>
    <xf numFmtId="3" fontId="8" fillId="6" borderId="55"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4" borderId="50" xfId="0" applyNumberFormat="1" applyFont="1" applyFill="1" applyBorder="1" applyAlignment="1">
      <alignment horizontal="center" vertical="center"/>
    </xf>
    <xf numFmtId="3" fontId="8" fillId="4" borderId="52" xfId="0" applyNumberFormat="1" applyFont="1" applyFill="1" applyBorder="1" applyAlignment="1">
      <alignment horizontal="center" vertical="center"/>
    </xf>
    <xf numFmtId="3" fontId="8" fillId="4" borderId="32" xfId="0" applyNumberFormat="1" applyFont="1" applyFill="1" applyBorder="1" applyAlignment="1">
      <alignment horizontal="center" vertical="center"/>
    </xf>
    <xf numFmtId="3" fontId="8" fillId="4" borderId="53" xfId="0" applyNumberFormat="1" applyFont="1" applyFill="1" applyBorder="1" applyAlignment="1">
      <alignment horizontal="center" vertical="center"/>
    </xf>
    <xf numFmtId="3" fontId="8" fillId="4" borderId="54" xfId="0" applyNumberFormat="1" applyFont="1" applyFill="1" applyBorder="1" applyAlignment="1">
      <alignment horizontal="center" vertical="center" wrapText="1"/>
    </xf>
    <xf numFmtId="3" fontId="8" fillId="4" borderId="56"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47" xfId="0" applyFont="1" applyFill="1" applyBorder="1" applyAlignment="1">
      <alignment horizontal="center" vertical="center" wrapText="1"/>
    </xf>
    <xf numFmtId="3" fontId="8" fillId="6" borderId="34" xfId="0" applyNumberFormat="1" applyFont="1" applyFill="1" applyBorder="1" applyAlignment="1">
      <alignment horizontal="center" vertical="center" wrapText="1"/>
    </xf>
    <xf numFmtId="3" fontId="8" fillId="6" borderId="48" xfId="0" applyNumberFormat="1" applyFont="1" applyFill="1" applyBorder="1" applyAlignment="1">
      <alignment horizontal="center" vertical="center" wrapText="1"/>
    </xf>
    <xf numFmtId="0" fontId="13" fillId="0" borderId="0" xfId="0" applyFont="1" applyFill="1" applyAlignment="1">
      <alignment horizontal="center"/>
    </xf>
    <xf numFmtId="0" fontId="8" fillId="4" borderId="54"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34"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37" xfId="0" applyFont="1" applyFill="1" applyBorder="1" applyAlignment="1">
      <alignment horizontal="center" vertical="center"/>
    </xf>
    <xf numFmtId="0" fontId="8" fillId="6" borderId="60"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8" fillId="6" borderId="60"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20" xfId="0" applyFont="1" applyFill="1" applyBorder="1" applyAlignment="1">
      <alignment horizontal="center" vertical="center"/>
    </xf>
    <xf numFmtId="0" fontId="14" fillId="6" borderId="34"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66" xfId="0" applyFont="1" applyFill="1" applyBorder="1" applyAlignment="1">
      <alignment horizontal="center" vertical="center" wrapText="1"/>
    </xf>
    <xf numFmtId="0" fontId="13" fillId="5" borderId="32" xfId="0" applyFont="1" applyFill="1" applyBorder="1" applyAlignment="1">
      <alignment horizontal="center"/>
    </xf>
    <xf numFmtId="3" fontId="8" fillId="6" borderId="20" xfId="0" applyNumberFormat="1" applyFont="1" applyFill="1" applyBorder="1" applyAlignment="1">
      <alignment horizontal="center" wrapText="1"/>
    </xf>
    <xf numFmtId="3" fontId="8" fillId="6" borderId="25" xfId="0" applyNumberFormat="1" applyFont="1" applyFill="1" applyBorder="1" applyAlignment="1">
      <alignment horizontal="center" wrapText="1"/>
    </xf>
    <xf numFmtId="0" fontId="37" fillId="9" borderId="67" xfId="0" applyFont="1" applyFill="1" applyBorder="1" applyAlignment="1">
      <alignment horizontal="left" wrapText="1"/>
    </xf>
    <xf numFmtId="0" fontId="37" fillId="9" borderId="68" xfId="0" applyFont="1" applyFill="1" applyBorder="1" applyAlignment="1">
      <alignment horizontal="left" wrapText="1"/>
    </xf>
    <xf numFmtId="0" fontId="37" fillId="9" borderId="69" xfId="0" applyFont="1" applyFill="1" applyBorder="1" applyAlignment="1">
      <alignment horizontal="left" wrapText="1"/>
    </xf>
    <xf numFmtId="0" fontId="13" fillId="5" borderId="70" xfId="0" applyFont="1" applyFill="1" applyBorder="1" applyAlignment="1">
      <alignment horizontal="center"/>
    </xf>
    <xf numFmtId="0" fontId="9" fillId="0" borderId="0" xfId="0" applyFont="1" applyAlignment="1">
      <alignment horizontal="center"/>
    </xf>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3" fontId="6" fillId="0" borderId="0" xfId="0" applyNumberFormat="1" applyFont="1" applyBorder="1" applyAlignment="1">
      <alignment horizontal="left" vertical="center" wrapText="1"/>
    </xf>
    <xf numFmtId="0" fontId="6" fillId="0" borderId="0" xfId="0" applyFont="1" applyBorder="1" applyAlignment="1">
      <alignment vertical="center"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Pjesa e tregut</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tx>
                <c:rich>
                  <a:bodyPr vert="horz" rot="0" anchor="ctr"/>
                  <a:lstStyle/>
                  <a:p>
                    <a:pPr algn="ctr">
                      <a:defRPr/>
                    </a:pPr>
                    <a:r>
                      <a:rPr lang="en-US"/>
                      <a:t>Grave jo-jetë, 3.4%</a:t>
                    </a:r>
                  </a:p>
                </c:rich>
              </c:tx>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4275"/>
                  <c:y val="-0.06575"/>
                </c:manualLayout>
              </c:layout>
              <c:tx>
                <c:rich>
                  <a:bodyPr vert="horz" rot="0" anchor="ctr"/>
                  <a:lstStyle/>
                  <a:p>
                    <a:pPr algn="ctr">
                      <a:defRPr/>
                    </a:pPr>
                    <a:r>
                      <a:rPr lang="en-US"/>
                      <a:t>Kroacija jo-jetë, 4.3%</a:t>
                    </a:r>
                  </a:p>
                </c:rich>
              </c:tx>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 '!$C$83:$R$83</c:f>
              <c:strCache/>
            </c:strRef>
          </c:xVal>
          <c:yVal>
            <c:numRef>
              <c:f>'1 '!$C$84:$R$84</c:f>
              <c:numCache/>
            </c:numRef>
          </c:yVal>
          <c:smooth val="0"/>
        </c:ser>
        <c:axId val="63908309"/>
        <c:axId val="38303870"/>
      </c:scatterChart>
      <c:valAx>
        <c:axId val="63908309"/>
        <c:scaling>
          <c:orientation val="minMax"/>
        </c:scaling>
        <c:axPos val="b"/>
        <c:delete val="1"/>
        <c:majorTickMark val="out"/>
        <c:minorTickMark val="none"/>
        <c:tickLblPos val="none"/>
        <c:crossAx val="38303870"/>
        <c:crosses val="autoZero"/>
        <c:crossBetween val="midCat"/>
        <c:dispUnits/>
      </c:valAx>
      <c:valAx>
        <c:axId val="38303870"/>
        <c:scaling>
          <c:orientation val="minMax"/>
        </c:scaling>
        <c:axPos val="l"/>
        <c:delete val="0"/>
        <c:numFmt formatCode="0%" sourceLinked="0"/>
        <c:majorTickMark val="out"/>
        <c:minorTickMark val="none"/>
        <c:tickLblPos val="nextTo"/>
        <c:crossAx val="63908309"/>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Grafiku</a:t>
            </a:r>
            <a:r>
              <a:rPr lang="en-US" cap="none" sz="1400" b="1" i="0" u="none" baseline="0">
                <a:solidFill>
                  <a:srgbClr val="000000"/>
                </a:solidFill>
                <a:latin typeface="+mn-lt"/>
                <a:ea typeface="Calibri"/>
                <a:cs typeface="Calibri"/>
              </a:rPr>
              <a:t> 1. </a:t>
            </a:r>
            <a:r>
              <a:rPr lang="en-US" cap="none" sz="1400" b="1" i="0" u="none" baseline="0">
                <a:solidFill>
                  <a:srgbClr val="000000"/>
                </a:solidFill>
                <a:latin typeface="+mn-lt"/>
                <a:ea typeface="Calibri"/>
                <a:cs typeface="Calibri"/>
              </a:rPr>
              <a:t>Struktura e primit të shkruar bruto</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 '!$B$57</c:f>
              <c:strCache>
                <c:ptCount val="1"/>
                <c:pt idx="0">
                  <c:v>01. Sigurimi i aksidenteve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'!$C$57:$M$57</c:f>
              <c:numCache/>
            </c:numRef>
          </c:val>
        </c:ser>
        <c:ser>
          <c:idx val="1"/>
          <c:order val="1"/>
          <c:tx>
            <c:strRef>
              <c:f>'1 '!$B$58</c:f>
              <c:strCache>
                <c:ptCount val="1"/>
                <c:pt idx="0">
                  <c:v>02. Sigurimi shëndetësor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'!$C$58:$M$58</c:f>
              <c:numCache/>
            </c:numRef>
          </c:val>
        </c:ser>
        <c:ser>
          <c:idx val="2"/>
          <c:order val="2"/>
          <c:tx>
            <c:strRef>
              <c:f>'1 '!$B$59</c:f>
              <c:strCache>
                <c:ptCount val="1"/>
                <c:pt idx="0">
                  <c:v>03. Kasko- sigurimi i automjeteve motorike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'!$C$59:$M$59</c:f>
              <c:numCache/>
            </c:numRef>
          </c:val>
        </c:ser>
        <c:ser>
          <c:idx val="3"/>
          <c:order val="3"/>
          <c:tx>
            <c:strRef>
              <c:f>'1 '!$B$60</c:f>
              <c:strCache>
                <c:ptCount val="1"/>
                <c:pt idx="0">
                  <c:v>04. Kasko- sigurimi i mjeteve lëvizëse mbi shina</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'!$C$60:$M$60</c:f>
              <c:numCache/>
            </c:numRef>
          </c:val>
        </c:ser>
        <c:ser>
          <c:idx val="4"/>
          <c:order val="4"/>
          <c:tx>
            <c:strRef>
              <c:f>'1 '!$B$61</c:f>
              <c:strCache>
                <c:ptCount val="1"/>
                <c:pt idx="0">
                  <c:v>05. Kasko- sigurimi i mjeteve ajrore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'!$C$61:$M$61</c:f>
              <c:numCache/>
            </c:numRef>
          </c:val>
        </c:ser>
        <c:ser>
          <c:idx val="5"/>
          <c:order val="5"/>
          <c:tx>
            <c:strRef>
              <c:f>'1 '!$B$62</c:f>
              <c:strCache>
                <c:ptCount val="1"/>
                <c:pt idx="0">
                  <c:v>06. Kasko- sigurimi i anijeve</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'!$C$62:$M$62</c:f>
              <c:numCache/>
            </c:numRef>
          </c:val>
        </c:ser>
        <c:ser>
          <c:idx val="6"/>
          <c:order val="6"/>
          <c:tx>
            <c:strRef>
              <c:f>'1 '!$B$63</c:f>
              <c:strCache>
                <c:ptCount val="1"/>
                <c:pt idx="0">
                  <c:v>07. Sigurimi i mallrave në transport (Kargo)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'!$C$63:$M$63</c:f>
              <c:numCache/>
            </c:numRef>
          </c:val>
        </c:ser>
        <c:ser>
          <c:idx val="7"/>
          <c:order val="7"/>
          <c:tx>
            <c:strRef>
              <c:f>'1 '!$B$64</c:f>
              <c:strCache>
                <c:ptCount val="1"/>
                <c:pt idx="0">
                  <c:v>08. Sigurimi i pronës nga zjarri dhe forcat e natyrës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'!$C$64:$M$64</c:f>
              <c:numCache/>
            </c:numRef>
          </c:val>
        </c:ser>
        <c:ser>
          <c:idx val="8"/>
          <c:order val="8"/>
          <c:tx>
            <c:strRef>
              <c:f>'1 '!$B$65</c:f>
              <c:strCache>
                <c:ptCount val="1"/>
                <c:pt idx="0">
                  <c:v>09. Sigurim i dëmtimeve  të tjera të pronës </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'!$C$65:$L$65</c:f>
              <c:numCache/>
            </c:numRef>
          </c:val>
        </c:ser>
        <c:ser>
          <c:idx val="9"/>
          <c:order val="9"/>
          <c:tx>
            <c:strRef>
              <c:f>'1 '!$B$66</c:f>
              <c:strCache>
                <c:ptCount val="1"/>
                <c:pt idx="0">
                  <c:v>10. Sigurimi i  përgjegjësisë nga përdorimi i mjeteve motorike  (gjithësej)</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 '!$C$55:$R$55</c:f>
              <c:strCache/>
            </c:strRef>
          </c:cat>
          <c:val>
            <c:numRef>
              <c:f>'1 '!$C$66:$M$66</c:f>
              <c:numCache/>
            </c:numRef>
          </c:val>
        </c:ser>
        <c:ser>
          <c:idx val="10"/>
          <c:order val="10"/>
          <c:tx>
            <c:strRef>
              <c:f>'1 '!$B$67</c:f>
              <c:strCache>
                <c:ptCount val="1"/>
                <c:pt idx="0">
                  <c:v>11. Sigurimi i përgjegjësisë të mjeteve ajrore</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'!$C$67:$M$67</c:f>
              <c:numCache/>
            </c:numRef>
          </c:val>
        </c:ser>
        <c:ser>
          <c:idx val="11"/>
          <c:order val="11"/>
          <c:tx>
            <c:strRef>
              <c:f>'1 '!$B$68</c:f>
              <c:strCache>
                <c:ptCount val="1"/>
                <c:pt idx="0">
                  <c:v>12. Sigurimi i përgjegjësisë për anijet</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'!$C$68:$M$68</c:f>
              <c:numCache/>
            </c:numRef>
          </c:val>
        </c:ser>
        <c:ser>
          <c:idx val="12"/>
          <c:order val="12"/>
          <c:tx>
            <c:strRef>
              <c:f>'1 '!$B$69</c:f>
              <c:strCache>
                <c:ptCount val="1"/>
                <c:pt idx="0">
                  <c:v>13.Sigurimi i përgjegjësisë të përgjithshme</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'!$C$69:$M$69</c:f>
              <c:numCache/>
            </c:numRef>
          </c:val>
        </c:ser>
        <c:ser>
          <c:idx val="13"/>
          <c:order val="13"/>
          <c:tx>
            <c:strRef>
              <c:f>'1 '!$B$70</c:f>
              <c:strCache>
                <c:ptCount val="1"/>
                <c:pt idx="0">
                  <c:v>14. Sigurimi i kredive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'!$C$70:$M$70</c:f>
              <c:numCache/>
            </c:numRef>
          </c:val>
        </c:ser>
        <c:ser>
          <c:idx val="14"/>
          <c:order val="14"/>
          <c:tx>
            <c:strRef>
              <c:f>'1 '!$B$71</c:f>
              <c:strCache>
                <c:ptCount val="1"/>
                <c:pt idx="0">
                  <c:v>15. Sigurimi i garancive</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'!$C$71:$M$71</c:f>
              <c:numCache/>
            </c:numRef>
          </c:val>
        </c:ser>
        <c:ser>
          <c:idx val="15"/>
          <c:order val="15"/>
          <c:tx>
            <c:strRef>
              <c:f>'1 '!$B$72</c:f>
              <c:strCache>
                <c:ptCount val="1"/>
                <c:pt idx="0">
                  <c:v>16. Sigurimi i humbjeve financiare</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'!$C$72:$M$72</c:f>
              <c:numCache/>
            </c:numRef>
          </c:val>
        </c:ser>
        <c:ser>
          <c:idx val="16"/>
          <c:order val="16"/>
          <c:tx>
            <c:strRef>
              <c:f>'1 '!$B$73</c:f>
              <c:strCache>
                <c:ptCount val="1"/>
                <c:pt idx="0">
                  <c:v>17. Sigurimi i mbrojtjes ligjore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'!$C$73:$M$73</c:f>
              <c:numCache/>
            </c:numRef>
          </c:val>
        </c:ser>
        <c:ser>
          <c:idx val="17"/>
          <c:order val="17"/>
          <c:tx>
            <c:strRef>
              <c:f>'1 '!$B$74</c:f>
              <c:strCache>
                <c:ptCount val="1"/>
                <c:pt idx="0">
                  <c:v>18. Sigurimi i asistencës turistike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'!$C$74:$M$74</c:f>
              <c:numCache/>
            </c:numRef>
          </c:val>
        </c:ser>
        <c:ser>
          <c:idx val="18"/>
          <c:order val="18"/>
          <c:tx>
            <c:strRef>
              <c:f>'1 '!$B$75</c:f>
              <c:strCache>
                <c:ptCount val="1"/>
                <c:pt idx="0">
                  <c:v>19. Sigurime jete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'!$C$75:$R$75</c:f>
              <c:numCache/>
            </c:numRef>
          </c:val>
        </c:ser>
        <c:ser>
          <c:idx val="19"/>
          <c:order val="19"/>
          <c:tx>
            <c:strRef>
              <c:f>'1 '!$B$76</c:f>
              <c:strCache>
                <c:ptCount val="1"/>
                <c:pt idx="0">
                  <c:v>20. Sigurim martesë- lindje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'!$C$76:$R$76</c:f>
              <c:numCache/>
            </c:numRef>
          </c:val>
        </c:ser>
        <c:ser>
          <c:idx val="20"/>
          <c:order val="20"/>
          <c:tx>
            <c:strRef>
              <c:f>'1 '!$B$77</c:f>
              <c:strCache>
                <c:ptCount val="1"/>
                <c:pt idx="0">
                  <c:v>21. Sigurimi i jetës kur rrezikun e investimit e merr përsipër i siguruari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'!$C$77:$R$77</c:f>
              <c:numCache/>
            </c:numRef>
          </c:val>
        </c:ser>
        <c:overlap val="100"/>
        <c:axId val="9190511"/>
        <c:axId val="15605736"/>
      </c:barChart>
      <c:catAx>
        <c:axId val="91905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5605736"/>
        <c:crosses val="autoZero"/>
        <c:auto val="1"/>
        <c:lblOffset val="100"/>
        <c:noMultiLvlLbl val="0"/>
      </c:catAx>
      <c:valAx>
        <c:axId val="15605736"/>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9190511"/>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8725"/>
          <c:w val="0.9625"/>
          <c:h val="0.63525"/>
        </c:manualLayout>
      </c:layout>
      <c:bar3DChart>
        <c:barDir val="col"/>
        <c:grouping val="percentStacked"/>
        <c:varyColors val="0"/>
        <c:ser>
          <c:idx val="4"/>
          <c:order val="0"/>
          <c:tx>
            <c:strRef>
              <c:f>9!$A$11</c:f>
              <c:strCache>
                <c:ptCount val="1"/>
                <c:pt idx="0">
                  <c:v>Shteti</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9!$B$56:$Q$56</c:f>
              <c:numCache/>
            </c:numRef>
          </c:val>
          <c:shape val="box"/>
        </c:ser>
        <c:ser>
          <c:idx val="3"/>
          <c:order val="1"/>
          <c:tx>
            <c:strRef>
              <c:f>9!$A$10</c:f>
              <c:strCache>
                <c:ptCount val="1"/>
                <c:pt idx="0">
                  <c:v>Subjekte fizike të vendit </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9!$B$49:$Q$49</c:f>
              <c:strCache/>
            </c:strRef>
          </c:cat>
          <c:val>
            <c:numRef>
              <c:f>9!$B$55:$Q$55</c:f>
              <c:numCache/>
            </c:numRef>
          </c:val>
          <c:shape val="box"/>
        </c:ser>
        <c:ser>
          <c:idx val="2"/>
          <c:order val="2"/>
          <c:tx>
            <c:strRef>
              <c:f>9!$A$9</c:f>
              <c:strCache>
                <c:ptCount val="1"/>
                <c:pt idx="0">
                  <c:v>Institucione financiare të vendit</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9!$B$54:$Q$54</c:f>
              <c:numCache/>
            </c:numRef>
          </c:val>
          <c:shape val="box"/>
        </c:ser>
        <c:ser>
          <c:idx val="1"/>
          <c:order val="3"/>
          <c:tx>
            <c:strRef>
              <c:f>9!$A$7</c:f>
              <c:strCache>
                <c:ptCount val="1"/>
                <c:pt idx="0">
                  <c:v>Subjekte të huaja fizike</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9!$B$52:$Q$52</c:f>
              <c:numCache/>
            </c:numRef>
          </c:val>
          <c:shape val="box"/>
        </c:ser>
        <c:ser>
          <c:idx val="0"/>
          <c:order val="4"/>
          <c:tx>
            <c:strRef>
              <c:f>9!$A$6</c:f>
              <c:strCache>
                <c:ptCount val="1"/>
                <c:pt idx="0">
                  <c:v>Institucione të huaja financiare</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9!$B$51:$Q$51</c:f>
              <c:numCache/>
            </c:numRef>
          </c:val>
          <c:shape val="box"/>
        </c:ser>
        <c:ser>
          <c:idx val="5"/>
          <c:order val="5"/>
          <c:tx>
            <c:strRef>
              <c:f>9!$A$5</c:f>
              <c:strCache>
                <c:ptCount val="1"/>
                <c:pt idx="0">
                  <c:v>Subjekte  juridike jo financiar të huaja</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9!$B$50:$Q$50</c:f>
              <c:numCache/>
            </c:numRef>
          </c:val>
          <c:shape val="box"/>
        </c:ser>
        <c:ser>
          <c:idx val="6"/>
          <c:order val="6"/>
          <c:tx>
            <c:strRef>
              <c:f>9!$A$8</c:f>
              <c:strCache>
                <c:ptCount val="1"/>
                <c:pt idx="0">
                  <c:v>Subjekte juridike  jo financiare të vendit</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9!$B$53:$Q$53</c:f>
              <c:numCache/>
            </c:numRef>
          </c:val>
          <c:shape val="box"/>
        </c:ser>
        <c:shape val="box"/>
        <c:axId val="6233897"/>
        <c:axId val="56105074"/>
      </c:bar3DChart>
      <c:catAx>
        <c:axId val="6233897"/>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56105074"/>
        <c:crosses val="autoZero"/>
        <c:auto val="1"/>
        <c:lblOffset val="100"/>
        <c:noMultiLvlLbl val="0"/>
      </c:catAx>
      <c:valAx>
        <c:axId val="56105074"/>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33897"/>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5"/>
          <c:y val="0.03175"/>
          <c:w val="0.93975"/>
          <c:h val="0.76375"/>
        </c:manualLayout>
      </c:layout>
      <c:bar3DChart>
        <c:barDir val="col"/>
        <c:grouping val="standard"/>
        <c:varyColors val="0"/>
        <c:ser>
          <c:idx val="0"/>
          <c:order val="0"/>
          <c:tx>
            <c:strRef>
              <c:f>'12'!$A$6</c:f>
              <c:strCache>
                <c:ptCount val="1"/>
                <c:pt idx="0">
                  <c:v>Marzhi I aftësisë paguese</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28"/>
                  <c:y val="0"/>
                </c:manualLayout>
              </c:layout>
              <c:showLegendKey val="0"/>
              <c:showVal val="1"/>
              <c:showBubbleSize val="0"/>
              <c:showCatName val="0"/>
              <c:showSerName val="0"/>
              <c:showPercent val="0"/>
            </c:dLbl>
            <c:dLbl>
              <c:idx val="14"/>
              <c:layout>
                <c:manualLayout>
                  <c:x val="-0.02925"/>
                  <c:y val="0"/>
                </c:manualLayout>
              </c:layout>
              <c:showLegendKey val="0"/>
              <c:showVal val="1"/>
              <c:showBubbleSize val="0"/>
              <c:showCatName val="0"/>
              <c:showSerName val="0"/>
              <c:showPercent val="0"/>
            </c:dLbl>
            <c:numFmt formatCode="General" sourceLinked="1"/>
            <c:spPr>
              <a:gradFill rotWithShape="1">
                <a:gsLst>
                  <a:gs pos="0">
                    <a:srgbClr val="4BACC6">
                      <a:shade val="51000"/>
                      <a:satMod val="130000"/>
                    </a:srgbClr>
                  </a:gs>
                  <a:gs pos="80000">
                    <a:srgbClr val="4BACC6">
                      <a:shade val="93000"/>
                      <a:satMod val="130000"/>
                    </a:srgbClr>
                  </a:gs>
                  <a:gs pos="100000">
                    <a:srgbClr val="4BACC6">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rgbClr val="FFFFFF"/>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Totali i kapitalit</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6"/>
              <c:layout>
                <c:manualLayout>
                  <c:x val="0"/>
                  <c:y val="-0.046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9"/>
              <c:layout>
                <c:manualLayout>
                  <c:x val="0.0025"/>
                  <c:y val="-0.046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rgbClr val="000000"/>
              </a:solidFill>
              <a:ln w="38100" cap="flat" cmpd="sng">
                <a:solidFill>
                  <a:srgbClr val="FFFFFF"/>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rgbClr val="FFFFFF"/>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35183619"/>
        <c:axId val="48217116"/>
        <c:axId val="31300861"/>
      </c:bar3DChart>
      <c:catAx>
        <c:axId val="35183619"/>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48217116"/>
        <c:crosses val="autoZero"/>
        <c:auto val="1"/>
        <c:lblOffset val="100"/>
        <c:noMultiLvlLbl val="0"/>
      </c:catAx>
      <c:valAx>
        <c:axId val="48217116"/>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35183619"/>
        <c:crosses val="autoZero"/>
        <c:crossBetween val="between"/>
        <c:dispUnits/>
        <c:majorUnit val="200000"/>
      </c:valAx>
      <c:serAx>
        <c:axId val="31300861"/>
        <c:scaling>
          <c:orientation val="minMax"/>
        </c:scaling>
        <c:axPos val="b"/>
        <c:delete val="1"/>
        <c:majorTickMark val="out"/>
        <c:minorTickMark val="none"/>
        <c:tickLblPos val="none"/>
        <c:crossAx val="48217116"/>
        <c:crosses val="autoZero"/>
        <c:tickLblSkip val="1"/>
        <c:tickMarkSkip val="1"/>
      </c:serAx>
      <c:spPr>
        <a:solidFill>
          <a:schemeClr val="bg1">
            <a:lumMod val="85000"/>
          </a:schemeClr>
        </a:solidFill>
        <a:ln>
          <a:noFill/>
        </a:ln>
      </c:spPr>
    </c:plotArea>
    <c:legend>
      <c:legendPos val="b"/>
      <c:layout>
        <c:manualLayout>
          <c:xMode val="edge"/>
          <c:yMode val="edge"/>
          <c:x val="0.1995"/>
          <c:y val="0.79425"/>
          <c:w val="0.58425"/>
          <c:h val="0.117"/>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23</xdr:row>
      <xdr:rowOff>133350</xdr:rowOff>
    </xdr:from>
    <xdr:ext cx="3209925" cy="2505075"/>
    <xdr:pic>
      <xdr:nvPicPr>
        <xdr:cNvPr id="6" name="Picture 5"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503872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428625</xdr:colOff>
      <xdr:row>1</xdr:row>
      <xdr:rowOff>66675</xdr:rowOff>
    </xdr:from>
    <xdr:ext cx="1419225" cy="1419225"/>
    <xdr:pic>
      <xdr:nvPicPr>
        <xdr:cNvPr id="8"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14</xdr:col>
      <xdr:colOff>9525</xdr:colOff>
      <xdr:row>48</xdr:row>
      <xdr:rowOff>85725</xdr:rowOff>
    </xdr:to>
    <xdr:graphicFrame macro="">
      <xdr:nvGraphicFramePr>
        <xdr:cNvPr id="3" name="Графикон 2"/>
        <xdr:cNvGraphicFramePr/>
      </xdr:nvGraphicFramePr>
      <xdr:xfrm>
        <a:off x="57150" y="8239125"/>
        <a:ext cx="12125325"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22</xdr:col>
      <xdr:colOff>0</xdr:colOff>
      <xdr:row>44</xdr:row>
      <xdr:rowOff>28575</xdr:rowOff>
    </xdr:to>
    <xdr:graphicFrame macro="">
      <xdr:nvGraphicFramePr>
        <xdr:cNvPr id="5" name="Графикон 3"/>
        <xdr:cNvGraphicFramePr/>
      </xdr:nvGraphicFramePr>
      <xdr:xfrm>
        <a:off x="57150" y="95250"/>
        <a:ext cx="13354050"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552450</xdr:colOff>
      <xdr:row>31</xdr:row>
      <xdr:rowOff>0</xdr:rowOff>
    </xdr:to>
    <xdr:graphicFrame macro="">
      <xdr:nvGraphicFramePr>
        <xdr:cNvPr id="3" name="Chart 2"/>
        <xdr:cNvGraphicFramePr/>
      </xdr:nvGraphicFramePr>
      <xdr:xfrm>
        <a:off x="0" y="3295650"/>
        <a:ext cx="14125575" cy="3438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95250</xdr:rowOff>
    </xdr:from>
    <xdr:to>
      <xdr:col>19</xdr:col>
      <xdr:colOff>714375</xdr:colOff>
      <xdr:row>21</xdr:row>
      <xdr:rowOff>114300</xdr:rowOff>
    </xdr:to>
    <xdr:graphicFrame macro="">
      <xdr:nvGraphicFramePr>
        <xdr:cNvPr id="4" name="Chart 3"/>
        <xdr:cNvGraphicFramePr/>
      </xdr:nvGraphicFramePr>
      <xdr:xfrm>
        <a:off x="19050" y="1762125"/>
        <a:ext cx="15163800" cy="2857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19\2K_novo\13_&#1057;&#1055;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4.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4K2019_web_MK_za%20objava.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Darko.Blazevski.ASO\AppData\Local\Microsoft\Windows\INetCache\Content.Outlook\BWUNDAFJ\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91910</v>
          </cell>
          <cell r="C3">
            <v>95588</v>
          </cell>
          <cell r="D3">
            <v>87207</v>
          </cell>
          <cell r="E3">
            <v>33169</v>
          </cell>
          <cell r="F3">
            <v>133592</v>
          </cell>
          <cell r="G3">
            <v>66428</v>
          </cell>
          <cell r="H3">
            <v>15775</v>
          </cell>
          <cell r="I3">
            <v>61822</v>
          </cell>
          <cell r="J3">
            <v>42401</v>
          </cell>
          <cell r="K3">
            <v>19808</v>
          </cell>
          <cell r="L3">
            <v>46460</v>
          </cell>
          <cell r="M3">
            <v>694160</v>
          </cell>
        </row>
        <row r="4">
          <cell r="B4">
            <v>2284</v>
          </cell>
          <cell r="C4">
            <v>71380</v>
          </cell>
          <cell r="D4">
            <v>8926</v>
          </cell>
          <cell r="E4">
            <v>10648</v>
          </cell>
          <cell r="F4">
            <v>86766</v>
          </cell>
          <cell r="G4">
            <v>2491</v>
          </cell>
          <cell r="H4">
            <v>0</v>
          </cell>
          <cell r="I4">
            <v>6249</v>
          </cell>
          <cell r="J4">
            <v>141</v>
          </cell>
          <cell r="K4">
            <v>0</v>
          </cell>
          <cell r="L4">
            <v>0</v>
          </cell>
          <cell r="M4">
            <v>188885</v>
          </cell>
        </row>
        <row r="5">
          <cell r="B5">
            <v>66560</v>
          </cell>
          <cell r="C5">
            <v>170725</v>
          </cell>
          <cell r="D5">
            <v>136847</v>
          </cell>
          <cell r="E5">
            <v>62695</v>
          </cell>
          <cell r="F5">
            <v>94218</v>
          </cell>
          <cell r="G5">
            <v>48153</v>
          </cell>
          <cell r="H5">
            <v>12123</v>
          </cell>
          <cell r="I5">
            <v>57818</v>
          </cell>
          <cell r="J5">
            <v>102003</v>
          </cell>
          <cell r="K5">
            <v>34216</v>
          </cell>
          <cell r="L5">
            <v>52878</v>
          </cell>
          <cell r="M5">
            <v>838236</v>
          </cell>
        </row>
        <row r="6">
          <cell r="B6">
            <v>0</v>
          </cell>
          <cell r="C6">
            <v>0</v>
          </cell>
          <cell r="D6">
            <v>0</v>
          </cell>
          <cell r="E6">
            <v>0</v>
          </cell>
          <cell r="F6">
            <v>0</v>
          </cell>
          <cell r="G6">
            <v>0</v>
          </cell>
          <cell r="H6">
            <v>0</v>
          </cell>
          <cell r="I6">
            <v>0</v>
          </cell>
          <cell r="J6">
            <v>0</v>
          </cell>
          <cell r="K6">
            <v>0</v>
          </cell>
          <cell r="L6">
            <v>0</v>
          </cell>
          <cell r="M6">
            <v>0</v>
          </cell>
        </row>
        <row r="7">
          <cell r="B7">
            <v>0</v>
          </cell>
          <cell r="C7">
            <v>37738</v>
          </cell>
          <cell r="D7">
            <v>0</v>
          </cell>
          <cell r="E7">
            <v>0</v>
          </cell>
          <cell r="F7">
            <v>7235</v>
          </cell>
          <cell r="G7">
            <v>8348</v>
          </cell>
          <cell r="H7">
            <v>0</v>
          </cell>
          <cell r="I7">
            <v>0</v>
          </cell>
          <cell r="J7">
            <v>0</v>
          </cell>
          <cell r="K7">
            <v>0</v>
          </cell>
          <cell r="L7">
            <v>0</v>
          </cell>
          <cell r="M7">
            <v>53321</v>
          </cell>
        </row>
        <row r="8">
          <cell r="B8">
            <v>6</v>
          </cell>
          <cell r="C8">
            <v>143</v>
          </cell>
          <cell r="D8">
            <v>148</v>
          </cell>
          <cell r="E8">
            <v>26</v>
          </cell>
          <cell r="F8">
            <v>106</v>
          </cell>
          <cell r="G8">
            <v>78</v>
          </cell>
          <cell r="H8">
            <v>0</v>
          </cell>
          <cell r="I8">
            <v>36</v>
          </cell>
          <cell r="J8">
            <v>22</v>
          </cell>
          <cell r="K8">
            <v>0</v>
          </cell>
          <cell r="L8">
            <v>0</v>
          </cell>
          <cell r="M8">
            <v>565</v>
          </cell>
        </row>
        <row r="9">
          <cell r="B9">
            <v>24669</v>
          </cell>
          <cell r="C9">
            <v>20778</v>
          </cell>
          <cell r="D9">
            <v>4931</v>
          </cell>
          <cell r="E9">
            <v>12188</v>
          </cell>
          <cell r="F9">
            <v>5740</v>
          </cell>
          <cell r="G9">
            <v>5688</v>
          </cell>
          <cell r="H9">
            <v>16</v>
          </cell>
          <cell r="I9">
            <v>5144</v>
          </cell>
          <cell r="J9">
            <v>956</v>
          </cell>
          <cell r="K9">
            <v>178</v>
          </cell>
          <cell r="L9">
            <v>1274</v>
          </cell>
          <cell r="M9">
            <v>81562</v>
          </cell>
        </row>
        <row r="10">
          <cell r="B10">
            <v>128760</v>
          </cell>
          <cell r="C10">
            <v>76456</v>
          </cell>
          <cell r="D10">
            <v>55893</v>
          </cell>
          <cell r="E10">
            <v>174875</v>
          </cell>
          <cell r="F10">
            <v>100121</v>
          </cell>
          <cell r="G10">
            <v>15559</v>
          </cell>
          <cell r="H10">
            <v>3953</v>
          </cell>
          <cell r="I10">
            <v>77798</v>
          </cell>
          <cell r="J10">
            <v>37298</v>
          </cell>
          <cell r="K10">
            <v>31253</v>
          </cell>
          <cell r="L10">
            <v>49637</v>
          </cell>
          <cell r="M10">
            <v>751603</v>
          </cell>
        </row>
        <row r="11">
          <cell r="B11">
            <v>272348</v>
          </cell>
          <cell r="C11">
            <v>222855</v>
          </cell>
          <cell r="D11">
            <v>106674</v>
          </cell>
          <cell r="E11">
            <v>82512</v>
          </cell>
          <cell r="F11">
            <v>66510</v>
          </cell>
          <cell r="G11">
            <v>107088</v>
          </cell>
          <cell r="H11">
            <v>2043</v>
          </cell>
          <cell r="I11">
            <v>61543</v>
          </cell>
          <cell r="J11">
            <v>15614</v>
          </cell>
          <cell r="K11">
            <v>67008</v>
          </cell>
          <cell r="L11">
            <v>16603</v>
          </cell>
          <cell r="M11">
            <v>1020798</v>
          </cell>
        </row>
        <row r="15">
          <cell r="B15">
            <v>281631</v>
          </cell>
          <cell r="C15">
            <v>581758</v>
          </cell>
          <cell r="D15">
            <v>433668</v>
          </cell>
          <cell r="E15">
            <v>411470</v>
          </cell>
          <cell r="F15">
            <v>416215</v>
          </cell>
          <cell r="G15">
            <v>525043</v>
          </cell>
          <cell r="H15">
            <v>321474</v>
          </cell>
          <cell r="I15">
            <v>501943</v>
          </cell>
          <cell r="J15">
            <v>475728</v>
          </cell>
          <cell r="K15">
            <v>358910</v>
          </cell>
          <cell r="L15">
            <v>269240</v>
          </cell>
          <cell r="M15">
            <v>4577080</v>
          </cell>
        </row>
        <row r="19">
          <cell r="B19">
            <v>0</v>
          </cell>
          <cell r="C19">
            <v>8875</v>
          </cell>
          <cell r="D19">
            <v>0</v>
          </cell>
          <cell r="E19">
            <v>0</v>
          </cell>
          <cell r="F19">
            <v>2647</v>
          </cell>
          <cell r="G19">
            <v>2515</v>
          </cell>
          <cell r="H19">
            <v>0</v>
          </cell>
          <cell r="I19">
            <v>0</v>
          </cell>
          <cell r="J19">
            <v>299</v>
          </cell>
          <cell r="K19">
            <v>0</v>
          </cell>
          <cell r="L19">
            <v>0</v>
          </cell>
          <cell r="M19">
            <v>14336</v>
          </cell>
        </row>
        <row r="20">
          <cell r="B20">
            <v>196</v>
          </cell>
          <cell r="C20">
            <v>763</v>
          </cell>
          <cell r="D20">
            <v>633</v>
          </cell>
          <cell r="E20">
            <v>103</v>
          </cell>
          <cell r="F20">
            <v>341</v>
          </cell>
          <cell r="G20">
            <v>226</v>
          </cell>
          <cell r="H20">
            <v>0</v>
          </cell>
          <cell r="I20">
            <v>309</v>
          </cell>
          <cell r="J20">
            <v>487</v>
          </cell>
          <cell r="K20">
            <v>0</v>
          </cell>
          <cell r="L20">
            <v>5</v>
          </cell>
          <cell r="M20">
            <v>3063</v>
          </cell>
        </row>
        <row r="21">
          <cell r="B21">
            <v>36771</v>
          </cell>
          <cell r="C21">
            <v>41201</v>
          </cell>
          <cell r="D21">
            <v>11657</v>
          </cell>
          <cell r="E21">
            <v>12197</v>
          </cell>
          <cell r="F21">
            <v>61499</v>
          </cell>
          <cell r="G21">
            <v>12832</v>
          </cell>
          <cell r="H21">
            <v>690</v>
          </cell>
          <cell r="I21">
            <v>24997</v>
          </cell>
          <cell r="J21">
            <v>15199</v>
          </cell>
          <cell r="K21">
            <v>5580</v>
          </cell>
          <cell r="L21">
            <v>4325</v>
          </cell>
          <cell r="M21">
            <v>226948</v>
          </cell>
        </row>
        <row r="22">
          <cell r="B22">
            <v>402</v>
          </cell>
          <cell r="C22">
            <v>12486</v>
          </cell>
          <cell r="D22">
            <v>39</v>
          </cell>
          <cell r="E22">
            <v>0</v>
          </cell>
          <cell r="F22">
            <v>0</v>
          </cell>
          <cell r="G22">
            <v>0</v>
          </cell>
          <cell r="H22">
            <v>0</v>
          </cell>
          <cell r="I22">
            <v>0</v>
          </cell>
          <cell r="J22">
            <v>0</v>
          </cell>
          <cell r="K22">
            <v>0</v>
          </cell>
          <cell r="L22">
            <v>0</v>
          </cell>
          <cell r="M22">
            <v>12927</v>
          </cell>
        </row>
        <row r="23">
          <cell r="B23">
            <v>9</v>
          </cell>
          <cell r="C23">
            <v>62</v>
          </cell>
          <cell r="D23">
            <v>830</v>
          </cell>
          <cell r="E23">
            <v>126</v>
          </cell>
          <cell r="F23">
            <v>135</v>
          </cell>
          <cell r="G23">
            <v>0</v>
          </cell>
          <cell r="H23">
            <v>0</v>
          </cell>
          <cell r="I23">
            <v>0</v>
          </cell>
          <cell r="J23">
            <v>79</v>
          </cell>
          <cell r="K23">
            <v>0</v>
          </cell>
          <cell r="L23">
            <v>0</v>
          </cell>
          <cell r="M23">
            <v>1241</v>
          </cell>
        </row>
        <row r="24">
          <cell r="B24">
            <v>7741</v>
          </cell>
          <cell r="C24">
            <v>47265</v>
          </cell>
          <cell r="D24">
            <v>3425</v>
          </cell>
          <cell r="E24">
            <v>790</v>
          </cell>
          <cell r="F24">
            <v>293</v>
          </cell>
          <cell r="G24">
            <v>0</v>
          </cell>
          <cell r="H24">
            <v>0</v>
          </cell>
          <cell r="I24">
            <v>7554</v>
          </cell>
          <cell r="J24">
            <v>0</v>
          </cell>
          <cell r="K24">
            <v>0</v>
          </cell>
          <cell r="L24">
            <v>135</v>
          </cell>
          <cell r="M24">
            <v>67203</v>
          </cell>
        </row>
        <row r="25">
          <cell r="B25">
            <v>0</v>
          </cell>
          <cell r="C25">
            <v>0</v>
          </cell>
          <cell r="D25">
            <v>0</v>
          </cell>
          <cell r="E25">
            <v>0</v>
          </cell>
          <cell r="F25">
            <v>0</v>
          </cell>
          <cell r="G25">
            <v>0</v>
          </cell>
          <cell r="H25">
            <v>0</v>
          </cell>
          <cell r="I25">
            <v>0</v>
          </cell>
          <cell r="J25">
            <v>0</v>
          </cell>
          <cell r="K25">
            <v>0</v>
          </cell>
          <cell r="L25">
            <v>5</v>
          </cell>
          <cell r="M25">
            <v>5</v>
          </cell>
        </row>
        <row r="26">
          <cell r="B26">
            <v>14691</v>
          </cell>
          <cell r="C26">
            <v>36819</v>
          </cell>
          <cell r="D26">
            <v>35548</v>
          </cell>
          <cell r="E26">
            <v>12763</v>
          </cell>
          <cell r="F26">
            <v>37651</v>
          </cell>
          <cell r="G26">
            <v>14540</v>
          </cell>
          <cell r="H26">
            <v>6006</v>
          </cell>
          <cell r="I26">
            <v>17963</v>
          </cell>
          <cell r="J26">
            <v>19837</v>
          </cell>
          <cell r="K26">
            <v>6334</v>
          </cell>
          <cell r="L26">
            <v>18540</v>
          </cell>
          <cell r="M26">
            <v>220692</v>
          </cell>
        </row>
        <row r="27">
          <cell r="B27">
            <v>927978</v>
          </cell>
          <cell r="C27">
            <v>1424892</v>
          </cell>
          <cell r="D27">
            <v>886426</v>
          </cell>
          <cell r="E27">
            <v>813562</v>
          </cell>
          <cell r="F27">
            <v>1013069</v>
          </cell>
          <cell r="G27">
            <v>808989</v>
          </cell>
          <cell r="H27">
            <v>362080</v>
          </cell>
          <cell r="I27">
            <v>823176</v>
          </cell>
          <cell r="J27">
            <v>710064</v>
          </cell>
          <cell r="K27">
            <v>523287</v>
          </cell>
          <cell r="L27">
            <v>459102</v>
          </cell>
          <cell r="M27">
            <v>8752625</v>
          </cell>
        </row>
        <row r="30">
          <cell r="B30">
            <v>768266</v>
          </cell>
          <cell r="C30">
            <v>543843</v>
          </cell>
          <cell r="D30">
            <v>148964</v>
          </cell>
          <cell r="E30">
            <v>105031</v>
          </cell>
          <cell r="G30">
            <v>37127</v>
          </cell>
          <cell r="H30">
            <v>1603231</v>
          </cell>
        </row>
        <row r="34">
          <cell r="B34">
            <v>0</v>
          </cell>
          <cell r="C34">
            <v>0</v>
          </cell>
          <cell r="D34">
            <v>0</v>
          </cell>
          <cell r="E34">
            <v>1020</v>
          </cell>
          <cell r="G34">
            <v>0</v>
          </cell>
          <cell r="H34">
            <v>1020</v>
          </cell>
        </row>
        <row r="35">
          <cell r="B35">
            <v>37619</v>
          </cell>
          <cell r="C35">
            <v>4533</v>
          </cell>
          <cell r="D35">
            <v>142595</v>
          </cell>
          <cell r="E35">
            <v>41791</v>
          </cell>
          <cell r="G35">
            <v>0</v>
          </cell>
          <cell r="H35">
            <v>226538</v>
          </cell>
        </row>
        <row r="40">
          <cell r="B40">
            <v>805885</v>
          </cell>
          <cell r="C40">
            <v>548376</v>
          </cell>
          <cell r="D40">
            <v>291559</v>
          </cell>
          <cell r="E40">
            <v>147842</v>
          </cell>
          <cell r="G40">
            <v>37127</v>
          </cell>
          <cell r="H40">
            <v>1830789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row r="172">
          <cell r="B172">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4"/>
    </sheetNames>
    <sheetDataSet>
      <sheetData sheetId="0">
        <row r="5">
          <cell r="C5">
            <v>62931340.74</v>
          </cell>
          <cell r="D5">
            <v>10909398</v>
          </cell>
          <cell r="E5">
            <v>73840738.74</v>
          </cell>
        </row>
        <row r="6">
          <cell r="C6">
            <v>0</v>
          </cell>
          <cell r="D6">
            <v>0</v>
          </cell>
          <cell r="E6">
            <v>0</v>
          </cell>
        </row>
        <row r="7">
          <cell r="C7">
            <v>62931340.74</v>
          </cell>
          <cell r="D7">
            <v>10909398</v>
          </cell>
          <cell r="E7">
            <v>73840738.74</v>
          </cell>
        </row>
        <row r="8">
          <cell r="C8">
            <v>10723480543.44</v>
          </cell>
          <cell r="D8">
            <v>7457768923</v>
          </cell>
          <cell r="E8">
            <v>18181249466.44</v>
          </cell>
        </row>
        <row r="9">
          <cell r="C9">
            <v>1192198531.85</v>
          </cell>
          <cell r="D9">
            <v>93508333</v>
          </cell>
          <cell r="E9">
            <v>1285706864.85</v>
          </cell>
        </row>
        <row r="10">
          <cell r="C10">
            <v>743155282.85</v>
          </cell>
          <cell r="D10">
            <v>73577122</v>
          </cell>
          <cell r="E10">
            <v>816732404.85</v>
          </cell>
        </row>
        <row r="11">
          <cell r="C11">
            <v>29287280</v>
          </cell>
          <cell r="D11">
            <v>0</v>
          </cell>
          <cell r="E11">
            <v>29287280</v>
          </cell>
        </row>
        <row r="12">
          <cell r="C12">
            <v>713868002.85</v>
          </cell>
          <cell r="D12">
            <v>73577122</v>
          </cell>
          <cell r="E12">
            <v>787445124.85</v>
          </cell>
        </row>
        <row r="13">
          <cell r="C13">
            <v>449043249</v>
          </cell>
          <cell r="D13">
            <v>19931211</v>
          </cell>
          <cell r="E13">
            <v>468974460</v>
          </cell>
        </row>
        <row r="14">
          <cell r="C14">
            <v>966763</v>
          </cell>
          <cell r="D14">
            <v>0</v>
          </cell>
          <cell r="E14">
            <v>966763</v>
          </cell>
        </row>
        <row r="15">
          <cell r="C15">
            <v>448076486</v>
          </cell>
          <cell r="D15">
            <v>19931211</v>
          </cell>
          <cell r="E15">
            <v>468007697</v>
          </cell>
        </row>
        <row r="16">
          <cell r="C16">
            <v>0</v>
          </cell>
          <cell r="D16">
            <v>0</v>
          </cell>
          <cell r="E16">
            <v>0</v>
          </cell>
        </row>
        <row r="17">
          <cell r="C17">
            <v>254856050</v>
          </cell>
          <cell r="D17">
            <v>0</v>
          </cell>
          <cell r="E17">
            <v>254856050</v>
          </cell>
        </row>
        <row r="18">
          <cell r="C18">
            <v>12300000</v>
          </cell>
          <cell r="D18">
            <v>0</v>
          </cell>
          <cell r="E18">
            <v>12300000</v>
          </cell>
        </row>
        <row r="19">
          <cell r="C19">
            <v>0</v>
          </cell>
          <cell r="D19">
            <v>0</v>
          </cell>
          <cell r="E19">
            <v>0</v>
          </cell>
        </row>
        <row r="20">
          <cell r="C20">
            <v>56793783</v>
          </cell>
          <cell r="D20">
            <v>0</v>
          </cell>
          <cell r="E20">
            <v>56793783</v>
          </cell>
        </row>
        <row r="21">
          <cell r="C21">
            <v>0</v>
          </cell>
          <cell r="D21">
            <v>0</v>
          </cell>
          <cell r="E21">
            <v>0</v>
          </cell>
        </row>
        <row r="22">
          <cell r="C22">
            <v>0</v>
          </cell>
          <cell r="D22">
            <v>0</v>
          </cell>
          <cell r="E22">
            <v>0</v>
          </cell>
        </row>
        <row r="23">
          <cell r="C23">
            <v>0</v>
          </cell>
          <cell r="D23">
            <v>0</v>
          </cell>
          <cell r="E23">
            <v>0</v>
          </cell>
        </row>
        <row r="24">
          <cell r="C24">
            <v>185762267</v>
          </cell>
          <cell r="D24">
            <v>0</v>
          </cell>
          <cell r="E24">
            <v>185762267</v>
          </cell>
        </row>
        <row r="25">
          <cell r="C25">
            <v>9276425961.59</v>
          </cell>
          <cell r="D25">
            <v>7364260590</v>
          </cell>
          <cell r="E25">
            <v>16640686551.59</v>
          </cell>
        </row>
        <row r="26">
          <cell r="C26">
            <v>1662808443</v>
          </cell>
          <cell r="D26">
            <v>501316220</v>
          </cell>
          <cell r="E26">
            <v>2164124663</v>
          </cell>
        </row>
        <row r="27">
          <cell r="C27">
            <v>297452416</v>
          </cell>
          <cell r="D27">
            <v>65185378</v>
          </cell>
          <cell r="E27">
            <v>362637794</v>
          </cell>
        </row>
        <row r="28">
          <cell r="C28">
            <v>1365356027</v>
          </cell>
          <cell r="D28">
            <v>436130842</v>
          </cell>
          <cell r="E28">
            <v>1801486869</v>
          </cell>
        </row>
        <row r="29">
          <cell r="C29">
            <v>2780142875.05</v>
          </cell>
          <cell r="D29">
            <v>5066483192</v>
          </cell>
          <cell r="E29">
            <v>7846626067.05</v>
          </cell>
        </row>
        <row r="30">
          <cell r="C30">
            <v>255237681.1</v>
          </cell>
          <cell r="D30">
            <v>69023</v>
          </cell>
          <cell r="E30">
            <v>255306704.1</v>
          </cell>
        </row>
        <row r="31">
          <cell r="C31">
            <v>2114974927.44</v>
          </cell>
          <cell r="D31">
            <v>5033746997</v>
          </cell>
          <cell r="E31">
            <v>7148721924.44</v>
          </cell>
        </row>
        <row r="32">
          <cell r="C32">
            <v>82163250</v>
          </cell>
          <cell r="D32">
            <v>0</v>
          </cell>
          <cell r="E32">
            <v>82163250</v>
          </cell>
        </row>
        <row r="33">
          <cell r="C33">
            <v>327767016.51</v>
          </cell>
          <cell r="D33">
            <v>32667172</v>
          </cell>
          <cell r="E33">
            <v>360434188.51</v>
          </cell>
        </row>
        <row r="34">
          <cell r="C34">
            <v>597642959</v>
          </cell>
          <cell r="D34">
            <v>43294530</v>
          </cell>
          <cell r="E34">
            <v>640937489</v>
          </cell>
        </row>
        <row r="35">
          <cell r="C35">
            <v>0</v>
          </cell>
          <cell r="D35">
            <v>0</v>
          </cell>
          <cell r="E35">
            <v>0</v>
          </cell>
        </row>
        <row r="36">
          <cell r="C36">
            <v>0</v>
          </cell>
          <cell r="D36">
            <v>0</v>
          </cell>
          <cell r="E36">
            <v>0</v>
          </cell>
        </row>
        <row r="37">
          <cell r="C37">
            <v>230706473</v>
          </cell>
          <cell r="D37">
            <v>0</v>
          </cell>
          <cell r="E37">
            <v>230706473</v>
          </cell>
        </row>
        <row r="38">
          <cell r="C38">
            <v>366936486</v>
          </cell>
          <cell r="D38">
            <v>43294530</v>
          </cell>
          <cell r="E38">
            <v>410231016</v>
          </cell>
        </row>
        <row r="39">
          <cell r="C39">
            <v>4235831684.54</v>
          </cell>
          <cell r="D39">
            <v>1753166648</v>
          </cell>
          <cell r="E39">
            <v>5988998332.54</v>
          </cell>
        </row>
        <row r="40">
          <cell r="C40">
            <v>4217432649.54</v>
          </cell>
          <cell r="D40">
            <v>1685527350</v>
          </cell>
          <cell r="E40">
            <v>5902959999.54</v>
          </cell>
        </row>
        <row r="41">
          <cell r="C41">
            <v>0</v>
          </cell>
          <cell r="D41">
            <v>0</v>
          </cell>
          <cell r="E41">
            <v>0</v>
          </cell>
        </row>
        <row r="42">
          <cell r="C42">
            <v>0</v>
          </cell>
          <cell r="D42">
            <v>67639298</v>
          </cell>
          <cell r="E42">
            <v>67639298</v>
          </cell>
        </row>
        <row r="43">
          <cell r="C43">
            <v>18399035</v>
          </cell>
          <cell r="D43">
            <v>0</v>
          </cell>
          <cell r="E43">
            <v>18399035</v>
          </cell>
        </row>
        <row r="44">
          <cell r="C44">
            <v>0</v>
          </cell>
          <cell r="D44">
            <v>0</v>
          </cell>
          <cell r="E44">
            <v>0</v>
          </cell>
        </row>
        <row r="45">
          <cell r="C45">
            <v>0</v>
          </cell>
          <cell r="D45">
            <v>0</v>
          </cell>
          <cell r="E45">
            <v>0</v>
          </cell>
        </row>
        <row r="46">
          <cell r="C46">
            <v>1171681136.34</v>
          </cell>
          <cell r="D46">
            <v>110226170</v>
          </cell>
          <cell r="E46">
            <v>1281907306.34</v>
          </cell>
        </row>
        <row r="47">
          <cell r="C47">
            <v>549877763.32</v>
          </cell>
          <cell r="D47">
            <v>6197830</v>
          </cell>
          <cell r="E47">
            <v>556075593.32</v>
          </cell>
        </row>
        <row r="48">
          <cell r="C48">
            <v>0</v>
          </cell>
          <cell r="D48">
            <v>73484721</v>
          </cell>
          <cell r="E48">
            <v>73484721</v>
          </cell>
        </row>
        <row r="49">
          <cell r="C49">
            <v>618844740.02</v>
          </cell>
          <cell r="D49">
            <v>30504336</v>
          </cell>
          <cell r="E49">
            <v>649349076.02</v>
          </cell>
        </row>
        <row r="50">
          <cell r="C50">
            <v>2958633</v>
          </cell>
          <cell r="D50">
            <v>0</v>
          </cell>
          <cell r="E50">
            <v>2958633</v>
          </cell>
        </row>
        <row r="51">
          <cell r="C51">
            <v>0</v>
          </cell>
          <cell r="D51">
            <v>0</v>
          </cell>
          <cell r="E51">
            <v>0</v>
          </cell>
        </row>
        <row r="52">
          <cell r="C52">
            <v>0</v>
          </cell>
          <cell r="D52">
            <v>0</v>
          </cell>
          <cell r="E52">
            <v>0</v>
          </cell>
        </row>
        <row r="53">
          <cell r="C53">
            <v>0</v>
          </cell>
          <cell r="D53">
            <v>39283</v>
          </cell>
          <cell r="E53">
            <v>39283</v>
          </cell>
        </row>
        <row r="54">
          <cell r="C54">
            <v>0</v>
          </cell>
          <cell r="D54">
            <v>239766212</v>
          </cell>
          <cell r="E54">
            <v>239766212</v>
          </cell>
        </row>
        <row r="55">
          <cell r="C55">
            <v>18427658</v>
          </cell>
          <cell r="D55">
            <v>584353</v>
          </cell>
          <cell r="E55">
            <v>19012011</v>
          </cell>
        </row>
        <row r="56">
          <cell r="C56">
            <v>0</v>
          </cell>
          <cell r="D56">
            <v>0</v>
          </cell>
          <cell r="E56">
            <v>0</v>
          </cell>
        </row>
        <row r="57">
          <cell r="C57">
            <v>18427658</v>
          </cell>
          <cell r="D57">
            <v>584353</v>
          </cell>
          <cell r="E57">
            <v>19012011</v>
          </cell>
        </row>
        <row r="58">
          <cell r="C58">
            <v>2453433756.63</v>
          </cell>
          <cell r="D58">
            <v>276954642</v>
          </cell>
          <cell r="E58">
            <v>2730388398.63</v>
          </cell>
        </row>
        <row r="59">
          <cell r="C59">
            <v>2068313276.27</v>
          </cell>
          <cell r="D59">
            <v>98433792</v>
          </cell>
          <cell r="E59">
            <v>2166747068.27</v>
          </cell>
        </row>
        <row r="60">
          <cell r="C60">
            <v>1764816759.68</v>
          </cell>
          <cell r="D60">
            <v>98433792</v>
          </cell>
          <cell r="E60">
            <v>1863250551.68</v>
          </cell>
        </row>
        <row r="61">
          <cell r="C61">
            <v>291781485.59</v>
          </cell>
          <cell r="D61">
            <v>0</v>
          </cell>
          <cell r="E61">
            <v>291781485.59</v>
          </cell>
        </row>
        <row r="62">
          <cell r="C62">
            <v>11715031</v>
          </cell>
          <cell r="D62">
            <v>0</v>
          </cell>
          <cell r="E62">
            <v>11715031</v>
          </cell>
        </row>
        <row r="63">
          <cell r="C63">
            <v>76750955.57</v>
          </cell>
          <cell r="D63">
            <v>4407505</v>
          </cell>
          <cell r="E63">
            <v>81158460.57</v>
          </cell>
        </row>
        <row r="64">
          <cell r="C64">
            <v>15733175</v>
          </cell>
          <cell r="D64">
            <v>0</v>
          </cell>
          <cell r="E64">
            <v>15733175</v>
          </cell>
        </row>
        <row r="65">
          <cell r="C65">
            <v>57787487.57</v>
          </cell>
          <cell r="D65">
            <v>4407505</v>
          </cell>
          <cell r="E65">
            <v>62194992.57</v>
          </cell>
        </row>
        <row r="66">
          <cell r="C66">
            <v>3230293</v>
          </cell>
          <cell r="D66">
            <v>0</v>
          </cell>
          <cell r="E66">
            <v>3230293</v>
          </cell>
        </row>
        <row r="67">
          <cell r="C67">
            <v>308369524.79</v>
          </cell>
          <cell r="D67">
            <v>174113345</v>
          </cell>
          <cell r="E67">
            <v>482482869.79</v>
          </cell>
        </row>
        <row r="68">
          <cell r="C68">
            <v>179320349.92</v>
          </cell>
          <cell r="D68">
            <v>29590486</v>
          </cell>
          <cell r="E68">
            <v>208910835.92</v>
          </cell>
        </row>
        <row r="69">
          <cell r="C69">
            <v>70741403.57</v>
          </cell>
          <cell r="D69">
            <v>142742633</v>
          </cell>
          <cell r="E69">
            <v>213484036.57</v>
          </cell>
        </row>
        <row r="70">
          <cell r="C70">
            <v>58307771.3</v>
          </cell>
          <cell r="D70">
            <v>1780226</v>
          </cell>
          <cell r="E70">
            <v>60087997.3</v>
          </cell>
        </row>
        <row r="71">
          <cell r="C71">
            <v>0</v>
          </cell>
          <cell r="D71">
            <v>0</v>
          </cell>
          <cell r="E71">
            <v>0</v>
          </cell>
        </row>
        <row r="72">
          <cell r="C72">
            <v>412901365.57</v>
          </cell>
          <cell r="D72">
            <v>161534039</v>
          </cell>
          <cell r="E72">
            <v>574435404.57</v>
          </cell>
        </row>
        <row r="73">
          <cell r="C73">
            <v>166867495.99</v>
          </cell>
          <cell r="D73">
            <v>19458538</v>
          </cell>
          <cell r="E73">
            <v>186326033.99</v>
          </cell>
        </row>
        <row r="74">
          <cell r="C74">
            <v>155882362.99</v>
          </cell>
          <cell r="D74">
            <v>16717603</v>
          </cell>
          <cell r="E74">
            <v>172599965.99</v>
          </cell>
        </row>
        <row r="75">
          <cell r="C75">
            <v>10985133</v>
          </cell>
          <cell r="D75">
            <v>2740935</v>
          </cell>
          <cell r="E75">
            <v>13726068</v>
          </cell>
        </row>
        <row r="76">
          <cell r="C76">
            <v>243701472.58</v>
          </cell>
          <cell r="D76">
            <v>141974372</v>
          </cell>
          <cell r="E76">
            <v>385675844.58</v>
          </cell>
        </row>
        <row r="77">
          <cell r="C77">
            <v>241453497.2</v>
          </cell>
          <cell r="D77">
            <v>106623545</v>
          </cell>
          <cell r="E77">
            <v>348077042.2</v>
          </cell>
        </row>
        <row r="78">
          <cell r="C78">
            <v>1555946.38</v>
          </cell>
          <cell r="D78">
            <v>63915</v>
          </cell>
          <cell r="E78">
            <v>1619861.38</v>
          </cell>
        </row>
        <row r="79">
          <cell r="C79">
            <v>0</v>
          </cell>
          <cell r="D79">
            <v>35006406</v>
          </cell>
          <cell r="E79">
            <v>35006406</v>
          </cell>
        </row>
        <row r="80">
          <cell r="C80">
            <v>692029</v>
          </cell>
          <cell r="D80">
            <v>280506</v>
          </cell>
          <cell r="E80">
            <v>972535</v>
          </cell>
        </row>
        <row r="81">
          <cell r="C81">
            <v>2332397</v>
          </cell>
          <cell r="D81">
            <v>101129</v>
          </cell>
          <cell r="E81">
            <v>2433526</v>
          </cell>
        </row>
        <row r="82">
          <cell r="C82">
            <v>808110108.1</v>
          </cell>
          <cell r="D82">
            <v>9239859</v>
          </cell>
          <cell r="E82">
            <v>817349967.1</v>
          </cell>
        </row>
        <row r="83">
          <cell r="C83">
            <v>11751261</v>
          </cell>
          <cell r="D83">
            <v>1961556</v>
          </cell>
          <cell r="E83">
            <v>13712817</v>
          </cell>
        </row>
        <row r="84">
          <cell r="C84">
            <v>727534248.52</v>
          </cell>
          <cell r="D84">
            <v>0</v>
          </cell>
          <cell r="E84">
            <v>727534248.52</v>
          </cell>
        </row>
        <row r="85">
          <cell r="C85">
            <v>68824598.58</v>
          </cell>
          <cell r="D85">
            <v>7278303</v>
          </cell>
          <cell r="E85">
            <v>76102901.58</v>
          </cell>
        </row>
        <row r="86">
          <cell r="C86">
            <v>0</v>
          </cell>
          <cell r="D86">
            <v>0</v>
          </cell>
          <cell r="E86">
            <v>0</v>
          </cell>
        </row>
        <row r="87">
          <cell r="C87">
            <v>15650965908.82</v>
          </cell>
          <cell r="D87">
            <v>8266983596</v>
          </cell>
          <cell r="E87">
            <v>23917949504.82</v>
          </cell>
        </row>
        <row r="88">
          <cell r="C88">
            <v>1339062725</v>
          </cell>
          <cell r="D88">
            <v>3824839</v>
          </cell>
          <cell r="E88">
            <v>1342887564</v>
          </cell>
        </row>
        <row r="90">
          <cell r="C90">
            <v>5522023781.25</v>
          </cell>
          <cell r="D90">
            <v>1598867818</v>
          </cell>
          <cell r="E90">
            <v>7120891599.25</v>
          </cell>
        </row>
        <row r="91">
          <cell r="C91">
            <v>3684613921</v>
          </cell>
          <cell r="D91">
            <v>1248361139</v>
          </cell>
          <cell r="E91">
            <v>4932975060</v>
          </cell>
        </row>
        <row r="92">
          <cell r="C92">
            <v>3684613921</v>
          </cell>
          <cell r="D92">
            <v>1248361139</v>
          </cell>
          <cell r="E92">
            <v>4932975060</v>
          </cell>
        </row>
        <row r="93">
          <cell r="C93">
            <v>0</v>
          </cell>
          <cell r="D93">
            <v>0</v>
          </cell>
          <cell r="E93">
            <v>0</v>
          </cell>
        </row>
        <row r="94">
          <cell r="C94">
            <v>0</v>
          </cell>
          <cell r="D94">
            <v>0</v>
          </cell>
          <cell r="E94">
            <v>0</v>
          </cell>
        </row>
        <row r="95">
          <cell r="C95">
            <v>76161592</v>
          </cell>
          <cell r="D95">
            <v>0</v>
          </cell>
          <cell r="E95">
            <v>76161592</v>
          </cell>
        </row>
        <row r="96">
          <cell r="C96">
            <v>276242927.74</v>
          </cell>
          <cell r="D96">
            <v>17981749</v>
          </cell>
          <cell r="E96">
            <v>294224676.74</v>
          </cell>
        </row>
        <row r="97">
          <cell r="C97">
            <v>179232900</v>
          </cell>
          <cell r="D97">
            <v>0</v>
          </cell>
          <cell r="E97">
            <v>179232900</v>
          </cell>
        </row>
        <row r="98">
          <cell r="C98">
            <v>94111214.74</v>
          </cell>
          <cell r="D98">
            <v>17981749</v>
          </cell>
          <cell r="E98">
            <v>112092963.74</v>
          </cell>
        </row>
        <row r="99">
          <cell r="C99">
            <v>2898813</v>
          </cell>
          <cell r="D99">
            <v>0</v>
          </cell>
          <cell r="E99">
            <v>2898813</v>
          </cell>
        </row>
        <row r="100">
          <cell r="C100">
            <v>1430654776</v>
          </cell>
          <cell r="D100">
            <v>183519599</v>
          </cell>
          <cell r="E100">
            <v>1614174375</v>
          </cell>
        </row>
        <row r="101">
          <cell r="C101">
            <v>1108643281</v>
          </cell>
          <cell r="D101">
            <v>193285569</v>
          </cell>
          <cell r="E101">
            <v>1301928850</v>
          </cell>
        </row>
        <row r="102">
          <cell r="C102">
            <v>267225696</v>
          </cell>
          <cell r="D102">
            <v>0</v>
          </cell>
          <cell r="E102">
            <v>267225696</v>
          </cell>
        </row>
        <row r="103">
          <cell r="C103">
            <v>0</v>
          </cell>
          <cell r="D103">
            <v>0</v>
          </cell>
          <cell r="E103">
            <v>0</v>
          </cell>
        </row>
        <row r="104">
          <cell r="C104">
            <v>0</v>
          </cell>
          <cell r="D104">
            <v>9765970</v>
          </cell>
          <cell r="E104">
            <v>9765970</v>
          </cell>
        </row>
        <row r="105">
          <cell r="C105">
            <v>54785799</v>
          </cell>
          <cell r="D105">
            <v>0</v>
          </cell>
          <cell r="E105">
            <v>54785799</v>
          </cell>
        </row>
        <row r="106">
          <cell r="C106">
            <v>628271019.52</v>
          </cell>
          <cell r="D106">
            <v>220071960</v>
          </cell>
          <cell r="E106">
            <v>848342979.52</v>
          </cell>
        </row>
        <row r="107">
          <cell r="C107">
            <v>448010520</v>
          </cell>
          <cell r="D107">
            <v>171608565</v>
          </cell>
          <cell r="E107">
            <v>619619085</v>
          </cell>
        </row>
        <row r="108">
          <cell r="C108">
            <v>308032005.99</v>
          </cell>
          <cell r="D108">
            <v>123255750</v>
          </cell>
          <cell r="E108">
            <v>431287755.99</v>
          </cell>
        </row>
        <row r="109">
          <cell r="C109">
            <v>433941941</v>
          </cell>
          <cell r="D109">
            <v>22713814</v>
          </cell>
          <cell r="E109">
            <v>456655755</v>
          </cell>
        </row>
        <row r="110">
          <cell r="C110">
            <v>156790030</v>
          </cell>
          <cell r="D110">
            <v>0</v>
          </cell>
          <cell r="E110">
            <v>156790030</v>
          </cell>
        </row>
        <row r="111">
          <cell r="C111">
            <v>8245439063</v>
          </cell>
          <cell r="D111">
            <v>6043799349</v>
          </cell>
          <cell r="E111">
            <v>14289238412</v>
          </cell>
        </row>
        <row r="112">
          <cell r="C112">
            <v>4009117035</v>
          </cell>
          <cell r="D112">
            <v>35973836</v>
          </cell>
          <cell r="E112">
            <v>4045090871</v>
          </cell>
        </row>
        <row r="113">
          <cell r="C113">
            <v>0</v>
          </cell>
          <cell r="D113">
            <v>5913892090</v>
          </cell>
          <cell r="E113">
            <v>5913892090</v>
          </cell>
        </row>
        <row r="114">
          <cell r="C114">
            <v>4124504996</v>
          </cell>
          <cell r="D114">
            <v>92034046</v>
          </cell>
          <cell r="E114">
            <v>4216539042</v>
          </cell>
        </row>
        <row r="115">
          <cell r="C115">
            <v>87221782</v>
          </cell>
          <cell r="D115">
            <v>0</v>
          </cell>
          <cell r="E115">
            <v>87221782</v>
          </cell>
        </row>
        <row r="116">
          <cell r="C116">
            <v>0</v>
          </cell>
          <cell r="D116">
            <v>0</v>
          </cell>
          <cell r="E116">
            <v>0</v>
          </cell>
        </row>
        <row r="117">
          <cell r="C117">
            <v>24595250</v>
          </cell>
          <cell r="D117">
            <v>1899377</v>
          </cell>
          <cell r="E117">
            <v>26494627</v>
          </cell>
        </row>
        <row r="118">
          <cell r="C118">
            <v>0</v>
          </cell>
          <cell r="D118">
            <v>239766212</v>
          </cell>
          <cell r="E118">
            <v>239766212</v>
          </cell>
        </row>
        <row r="119">
          <cell r="C119">
            <v>69448961.45</v>
          </cell>
          <cell r="D119">
            <v>4013617</v>
          </cell>
          <cell r="E119">
            <v>73462578.45</v>
          </cell>
        </row>
        <row r="120">
          <cell r="C120">
            <v>49348591.45</v>
          </cell>
          <cell r="D120">
            <v>4013617</v>
          </cell>
          <cell r="E120">
            <v>53362208.45</v>
          </cell>
        </row>
        <row r="121">
          <cell r="C121">
            <v>20100370</v>
          </cell>
          <cell r="D121">
            <v>0</v>
          </cell>
          <cell r="E121">
            <v>20100370</v>
          </cell>
        </row>
        <row r="122">
          <cell r="C122">
            <v>28408936</v>
          </cell>
          <cell r="D122">
            <v>6235062</v>
          </cell>
          <cell r="E122">
            <v>34643998</v>
          </cell>
        </row>
        <row r="123">
          <cell r="C123">
            <v>9135608</v>
          </cell>
          <cell r="D123">
            <v>1737964</v>
          </cell>
          <cell r="E123">
            <v>10873572</v>
          </cell>
        </row>
        <row r="124">
          <cell r="C124">
            <v>19273328</v>
          </cell>
          <cell r="D124">
            <v>4497098</v>
          </cell>
          <cell r="E124">
            <v>23770426</v>
          </cell>
        </row>
        <row r="125">
          <cell r="C125">
            <v>0</v>
          </cell>
          <cell r="D125">
            <v>66660261</v>
          </cell>
          <cell r="E125">
            <v>66660261</v>
          </cell>
        </row>
        <row r="126">
          <cell r="C126">
            <v>1447094053.12</v>
          </cell>
          <cell r="D126">
            <v>298067026</v>
          </cell>
          <cell r="E126">
            <v>1745161079.12</v>
          </cell>
        </row>
        <row r="127">
          <cell r="C127">
            <v>105705096.74</v>
          </cell>
          <cell r="D127">
            <v>3506</v>
          </cell>
          <cell r="E127">
            <v>105708602.74</v>
          </cell>
        </row>
        <row r="128">
          <cell r="C128">
            <v>102943267.6</v>
          </cell>
          <cell r="D128">
            <v>3506</v>
          </cell>
          <cell r="E128">
            <v>102946773.6</v>
          </cell>
        </row>
        <row r="129">
          <cell r="C129">
            <v>0</v>
          </cell>
          <cell r="D129">
            <v>0</v>
          </cell>
          <cell r="E129">
            <v>0</v>
          </cell>
        </row>
        <row r="130">
          <cell r="C130">
            <v>2761829.14</v>
          </cell>
          <cell r="D130">
            <v>0</v>
          </cell>
          <cell r="E130">
            <v>2761829.14</v>
          </cell>
        </row>
        <row r="131">
          <cell r="C131">
            <v>720084952.02</v>
          </cell>
          <cell r="D131">
            <v>42819934</v>
          </cell>
          <cell r="E131">
            <v>762904886.02</v>
          </cell>
        </row>
        <row r="132">
          <cell r="C132">
            <v>717756261.9</v>
          </cell>
          <cell r="D132">
            <v>42819934</v>
          </cell>
          <cell r="E132">
            <v>760576195.9</v>
          </cell>
        </row>
        <row r="133">
          <cell r="C133">
            <v>0</v>
          </cell>
          <cell r="D133">
            <v>0</v>
          </cell>
          <cell r="E133">
            <v>0</v>
          </cell>
        </row>
        <row r="134">
          <cell r="C134">
            <v>2328690.12</v>
          </cell>
          <cell r="D134">
            <v>0</v>
          </cell>
          <cell r="E134">
            <v>2328690.12</v>
          </cell>
        </row>
        <row r="135">
          <cell r="C135">
            <v>621304004.36</v>
          </cell>
          <cell r="D135">
            <v>255243586</v>
          </cell>
          <cell r="E135">
            <v>876547590.36</v>
          </cell>
        </row>
        <row r="136">
          <cell r="C136">
            <v>382355371.85</v>
          </cell>
          <cell r="D136">
            <v>174399158</v>
          </cell>
          <cell r="E136">
            <v>556754529.85</v>
          </cell>
        </row>
        <row r="137">
          <cell r="C137">
            <v>29434400</v>
          </cell>
          <cell r="D137">
            <v>61500000</v>
          </cell>
          <cell r="E137">
            <v>90934400</v>
          </cell>
        </row>
        <row r="138">
          <cell r="C138">
            <v>209514232.51</v>
          </cell>
          <cell r="D138">
            <v>19344428</v>
          </cell>
          <cell r="E138">
            <v>228858660.51</v>
          </cell>
        </row>
        <row r="139">
          <cell r="C139">
            <v>181761084</v>
          </cell>
          <cell r="D139">
            <v>9574251</v>
          </cell>
          <cell r="E139">
            <v>191335335</v>
          </cell>
        </row>
        <row r="140">
          <cell r="C140">
            <v>0</v>
          </cell>
          <cell r="D140">
            <v>0</v>
          </cell>
          <cell r="E140">
            <v>0</v>
          </cell>
        </row>
        <row r="141">
          <cell r="C141">
            <v>15650965908.82</v>
          </cell>
          <cell r="D141">
            <v>8266983596</v>
          </cell>
          <cell r="E141">
            <v>23917949504.82</v>
          </cell>
        </row>
        <row r="142">
          <cell r="C142">
            <v>1339062725</v>
          </cell>
          <cell r="D142">
            <v>3824839</v>
          </cell>
          <cell r="E142">
            <v>1342887564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5"/>
    </sheetNames>
    <sheetDataSet>
      <sheetData sheetId="0">
        <row r="4">
          <cell r="C4">
            <v>7638937848.07</v>
          </cell>
          <cell r="D4">
            <v>2068033777</v>
          </cell>
          <cell r="E4">
            <v>9706971625.07</v>
          </cell>
        </row>
        <row r="5">
          <cell r="C5">
            <v>6669815343.72</v>
          </cell>
          <cell r="D5">
            <v>1743174255</v>
          </cell>
          <cell r="E5">
            <v>8412989598.72</v>
          </cell>
        </row>
        <row r="6">
          <cell r="C6">
            <v>8732476930.5</v>
          </cell>
          <cell r="D6">
            <v>1830789424</v>
          </cell>
          <cell r="E6">
            <v>10563266354.5</v>
          </cell>
        </row>
        <row r="7">
          <cell r="C7">
            <v>20147870</v>
          </cell>
          <cell r="D7">
            <v>0</v>
          </cell>
          <cell r="E7">
            <v>20147870</v>
          </cell>
        </row>
        <row r="8">
          <cell r="C8">
            <v>0</v>
          </cell>
          <cell r="D8">
            <v>0</v>
          </cell>
          <cell r="E8">
            <v>0</v>
          </cell>
        </row>
        <row r="9">
          <cell r="C9">
            <v>20147876</v>
          </cell>
          <cell r="D9">
            <v>0</v>
          </cell>
          <cell r="E9">
            <v>20147876</v>
          </cell>
        </row>
        <row r="10">
          <cell r="C10">
            <v>1846111227.56</v>
          </cell>
          <cell r="D10">
            <v>86190340</v>
          </cell>
          <cell r="E10">
            <v>1932301567.56</v>
          </cell>
        </row>
        <row r="11">
          <cell r="C11">
            <v>269057788</v>
          </cell>
          <cell r="D11">
            <v>1536294</v>
          </cell>
          <cell r="E11">
            <v>270594082</v>
          </cell>
        </row>
        <row r="12">
          <cell r="C12">
            <v>1953601</v>
          </cell>
          <cell r="D12">
            <v>0</v>
          </cell>
          <cell r="E12">
            <v>1953601</v>
          </cell>
        </row>
        <row r="13">
          <cell r="C13">
            <v>50553833.78</v>
          </cell>
          <cell r="D13">
            <v>111465</v>
          </cell>
          <cell r="E13">
            <v>50665298.78</v>
          </cell>
        </row>
        <row r="14">
          <cell r="C14">
            <v>327339588.65</v>
          </cell>
          <cell r="D14">
            <v>295248783</v>
          </cell>
          <cell r="E14">
            <v>622588371.65</v>
          </cell>
        </row>
        <row r="15">
          <cell r="C15">
            <v>0</v>
          </cell>
          <cell r="D15">
            <v>0</v>
          </cell>
          <cell r="E15">
            <v>0</v>
          </cell>
        </row>
        <row r="16">
          <cell r="C16">
            <v>40285380</v>
          </cell>
          <cell r="D16">
            <v>0</v>
          </cell>
          <cell r="E16">
            <v>40285380</v>
          </cell>
        </row>
        <row r="17">
          <cell r="C17">
            <v>40051342</v>
          </cell>
          <cell r="D17">
            <v>0</v>
          </cell>
          <cell r="E17">
            <v>40051342</v>
          </cell>
        </row>
        <row r="18">
          <cell r="C18">
            <v>0</v>
          </cell>
          <cell r="D18">
            <v>0</v>
          </cell>
          <cell r="E18">
            <v>0</v>
          </cell>
        </row>
        <row r="19">
          <cell r="C19">
            <v>234038</v>
          </cell>
          <cell r="D19">
            <v>0</v>
          </cell>
          <cell r="E19">
            <v>234038</v>
          </cell>
        </row>
        <row r="20">
          <cell r="C20">
            <v>202545491.99</v>
          </cell>
          <cell r="D20">
            <v>244998864</v>
          </cell>
          <cell r="E20">
            <v>447544355.99</v>
          </cell>
        </row>
        <row r="21">
          <cell r="C21">
            <v>6858820.6</v>
          </cell>
          <cell r="D21">
            <v>11567793</v>
          </cell>
          <cell r="E21">
            <v>18426613.6</v>
          </cell>
        </row>
        <row r="22">
          <cell r="C22">
            <v>43090478</v>
          </cell>
          <cell r="D22">
            <v>33998179</v>
          </cell>
          <cell r="E22">
            <v>77088657</v>
          </cell>
        </row>
        <row r="23">
          <cell r="C23">
            <v>21893035.06</v>
          </cell>
          <cell r="D23">
            <v>853387</v>
          </cell>
          <cell r="E23">
            <v>22746422.06</v>
          </cell>
        </row>
        <row r="24">
          <cell r="C24">
            <v>20480496.06</v>
          </cell>
          <cell r="D24">
            <v>2154</v>
          </cell>
          <cell r="E24">
            <v>20482650.06</v>
          </cell>
        </row>
        <row r="25">
          <cell r="C25">
            <v>1412539</v>
          </cell>
          <cell r="D25">
            <v>851233</v>
          </cell>
          <cell r="E25">
            <v>2263772</v>
          </cell>
        </row>
        <row r="26">
          <cell r="C26">
            <v>0</v>
          </cell>
          <cell r="D26">
            <v>0</v>
          </cell>
          <cell r="E26">
            <v>0</v>
          </cell>
        </row>
        <row r="27">
          <cell r="C27">
            <v>12666383</v>
          </cell>
          <cell r="D27">
            <v>3830560</v>
          </cell>
          <cell r="E27">
            <v>16496943</v>
          </cell>
        </row>
        <row r="28">
          <cell r="C28">
            <v>436006248.63</v>
          </cell>
          <cell r="D28">
            <v>23656548</v>
          </cell>
          <cell r="E28">
            <v>459662796.63</v>
          </cell>
        </row>
        <row r="29">
          <cell r="C29">
            <v>113359542.23</v>
          </cell>
          <cell r="D29">
            <v>1973896</v>
          </cell>
          <cell r="E29">
            <v>115333438.23</v>
          </cell>
        </row>
        <row r="30">
          <cell r="C30">
            <v>92417124.84</v>
          </cell>
          <cell r="D30">
            <v>3980295</v>
          </cell>
          <cell r="E30">
            <v>96397419.84</v>
          </cell>
        </row>
        <row r="31">
          <cell r="C31">
            <v>7712361254.08</v>
          </cell>
          <cell r="D31">
            <v>1952547372</v>
          </cell>
          <cell r="E31">
            <v>9664908626.08</v>
          </cell>
        </row>
        <row r="32">
          <cell r="C32">
            <v>3353375943.76</v>
          </cell>
          <cell r="D32">
            <v>327511401</v>
          </cell>
          <cell r="E32">
            <v>3680887344.76</v>
          </cell>
        </row>
        <row r="33">
          <cell r="C33">
            <v>3683734102.51</v>
          </cell>
          <cell r="D33">
            <v>347206413</v>
          </cell>
          <cell r="E33">
            <v>4030940515.51</v>
          </cell>
        </row>
        <row r="34">
          <cell r="C34">
            <v>96561849</v>
          </cell>
          <cell r="D34">
            <v>0</v>
          </cell>
          <cell r="E34">
            <v>96561849</v>
          </cell>
        </row>
        <row r="35">
          <cell r="C35">
            <v>1509302</v>
          </cell>
          <cell r="D35">
            <v>0</v>
          </cell>
          <cell r="E35">
            <v>1509302</v>
          </cell>
        </row>
        <row r="36">
          <cell r="C36">
            <v>517566935.54</v>
          </cell>
          <cell r="D36">
            <v>20283936</v>
          </cell>
          <cell r="E36">
            <v>537850871.54</v>
          </cell>
        </row>
        <row r="37">
          <cell r="C37">
            <v>340474552</v>
          </cell>
          <cell r="D37">
            <v>6587730</v>
          </cell>
          <cell r="E37">
            <v>347062282</v>
          </cell>
        </row>
        <row r="38">
          <cell r="C38">
            <v>-1548469</v>
          </cell>
          <cell r="D38">
            <v>0</v>
          </cell>
          <cell r="E38">
            <v>-1548469</v>
          </cell>
        </row>
        <row r="39">
          <cell r="C39">
            <v>56743093.21</v>
          </cell>
          <cell r="D39">
            <v>5998806</v>
          </cell>
          <cell r="E39">
            <v>62741899.21</v>
          </cell>
        </row>
        <row r="40">
          <cell r="C40">
            <v>14108084</v>
          </cell>
          <cell r="D40">
            <v>880371134</v>
          </cell>
          <cell r="E40">
            <v>894479218</v>
          </cell>
        </row>
        <row r="41">
          <cell r="C41">
            <v>0</v>
          </cell>
          <cell r="D41">
            <v>878669856</v>
          </cell>
          <cell r="E41">
            <v>878669856</v>
          </cell>
        </row>
        <row r="42">
          <cell r="C42">
            <v>0</v>
          </cell>
          <cell r="D42">
            <v>898816317</v>
          </cell>
          <cell r="E42">
            <v>898816317</v>
          </cell>
        </row>
        <row r="43">
          <cell r="C43">
            <v>0</v>
          </cell>
          <cell r="D43">
            <v>20146461</v>
          </cell>
          <cell r="E43">
            <v>20146461</v>
          </cell>
        </row>
        <row r="44">
          <cell r="C44">
            <v>0</v>
          </cell>
          <cell r="D44">
            <v>0</v>
          </cell>
          <cell r="E44">
            <v>0</v>
          </cell>
        </row>
        <row r="45">
          <cell r="C45">
            <v>0</v>
          </cell>
          <cell r="D45">
            <v>0</v>
          </cell>
          <cell r="E45">
            <v>0</v>
          </cell>
        </row>
        <row r="46">
          <cell r="C46">
            <v>0</v>
          </cell>
          <cell r="D46">
            <v>0</v>
          </cell>
          <cell r="E46">
            <v>0</v>
          </cell>
        </row>
        <row r="47">
          <cell r="C47">
            <v>14108084</v>
          </cell>
          <cell r="D47">
            <v>1701278</v>
          </cell>
          <cell r="E47">
            <v>15809362</v>
          </cell>
        </row>
        <row r="48">
          <cell r="C48">
            <v>15710949</v>
          </cell>
          <cell r="D48">
            <v>1701278</v>
          </cell>
          <cell r="E48">
            <v>17412227</v>
          </cell>
        </row>
        <row r="49">
          <cell r="C49">
            <v>1602865</v>
          </cell>
          <cell r="D49">
            <v>0</v>
          </cell>
          <cell r="E49">
            <v>1602865</v>
          </cell>
        </row>
        <row r="50">
          <cell r="C50">
            <v>0</v>
          </cell>
          <cell r="D50">
            <v>128075716</v>
          </cell>
          <cell r="E50">
            <v>128075716</v>
          </cell>
        </row>
        <row r="51">
          <cell r="C51">
            <v>0</v>
          </cell>
          <cell r="D51">
            <v>128114999</v>
          </cell>
          <cell r="E51">
            <v>128114999</v>
          </cell>
        </row>
        <row r="52">
          <cell r="C52">
            <v>0</v>
          </cell>
          <cell r="D52">
            <v>39283</v>
          </cell>
          <cell r="E52">
            <v>39283</v>
          </cell>
        </row>
        <row r="53">
          <cell r="C53">
            <v>164604194.77</v>
          </cell>
          <cell r="D53">
            <v>453114</v>
          </cell>
          <cell r="E53">
            <v>165057308.77</v>
          </cell>
        </row>
        <row r="54">
          <cell r="C54">
            <v>25661484</v>
          </cell>
          <cell r="D54">
            <v>0</v>
          </cell>
          <cell r="E54">
            <v>25661484</v>
          </cell>
        </row>
        <row r="55">
          <cell r="C55">
            <v>138942710.77</v>
          </cell>
          <cell r="D55">
            <v>453114</v>
          </cell>
          <cell r="E55">
            <v>139395824.77</v>
          </cell>
        </row>
        <row r="56">
          <cell r="C56">
            <v>3465162917.11</v>
          </cell>
          <cell r="D56">
            <v>575597518</v>
          </cell>
          <cell r="E56">
            <v>4040760435.11</v>
          </cell>
        </row>
        <row r="57">
          <cell r="C57">
            <v>1893310828.41</v>
          </cell>
          <cell r="D57">
            <v>380482982</v>
          </cell>
          <cell r="E57">
            <v>2273793810.41</v>
          </cell>
        </row>
        <row r="58">
          <cell r="C58">
            <v>996269287</v>
          </cell>
          <cell r="D58">
            <v>316361766</v>
          </cell>
          <cell r="E58">
            <v>1312631053</v>
          </cell>
        </row>
        <row r="59">
          <cell r="C59">
            <v>679017485</v>
          </cell>
          <cell r="D59">
            <v>49808509</v>
          </cell>
          <cell r="E59">
            <v>728825994</v>
          </cell>
        </row>
        <row r="60">
          <cell r="C60">
            <v>272504025.38</v>
          </cell>
          <cell r="D60">
            <v>14312707</v>
          </cell>
          <cell r="E60">
            <v>286816732.38</v>
          </cell>
        </row>
        <row r="61">
          <cell r="C61">
            <v>-54479968.97</v>
          </cell>
          <cell r="D61">
            <v>0</v>
          </cell>
          <cell r="E61">
            <v>-54479968.97</v>
          </cell>
        </row>
        <row r="62">
          <cell r="C62">
            <v>1571852088.7</v>
          </cell>
          <cell r="D62">
            <v>195114536</v>
          </cell>
          <cell r="E62">
            <v>1766966624.7</v>
          </cell>
        </row>
        <row r="63">
          <cell r="C63">
            <v>108742306.73</v>
          </cell>
          <cell r="D63">
            <v>10547837</v>
          </cell>
          <cell r="E63">
            <v>119290143.73</v>
          </cell>
        </row>
        <row r="64">
          <cell r="C64">
            <v>583862913</v>
          </cell>
          <cell r="D64">
            <v>76008715</v>
          </cell>
          <cell r="E64">
            <v>659871628</v>
          </cell>
        </row>
        <row r="65">
          <cell r="C65">
            <v>331978239</v>
          </cell>
          <cell r="D65">
            <v>48838708</v>
          </cell>
          <cell r="E65">
            <v>380816947</v>
          </cell>
        </row>
        <row r="66">
          <cell r="C66">
            <v>73748014</v>
          </cell>
          <cell r="D66">
            <v>6147985</v>
          </cell>
          <cell r="E66">
            <v>79895999</v>
          </cell>
        </row>
        <row r="67">
          <cell r="C67">
            <v>113237527</v>
          </cell>
          <cell r="D67">
            <v>19247117</v>
          </cell>
          <cell r="E67">
            <v>132484644</v>
          </cell>
        </row>
        <row r="68">
          <cell r="C68">
            <v>9401940</v>
          </cell>
          <cell r="D68">
            <v>0</v>
          </cell>
          <cell r="E68">
            <v>9401940</v>
          </cell>
        </row>
        <row r="69">
          <cell r="C69">
            <v>55497193</v>
          </cell>
          <cell r="D69">
            <v>1774905</v>
          </cell>
          <cell r="E69">
            <v>57272098</v>
          </cell>
        </row>
        <row r="70">
          <cell r="C70">
            <v>119717093</v>
          </cell>
          <cell r="D70">
            <v>7817492</v>
          </cell>
          <cell r="E70">
            <v>127534585</v>
          </cell>
        </row>
        <row r="71">
          <cell r="C71">
            <v>759529775.97</v>
          </cell>
          <cell r="D71">
            <v>100740492</v>
          </cell>
          <cell r="E71">
            <v>860270267.97</v>
          </cell>
        </row>
        <row r="72">
          <cell r="C72">
            <v>485742061.48</v>
          </cell>
          <cell r="D72">
            <v>72805761</v>
          </cell>
          <cell r="E72">
            <v>558547822.48</v>
          </cell>
        </row>
        <row r="73">
          <cell r="C73">
            <v>101508713.15</v>
          </cell>
          <cell r="D73">
            <v>7313856</v>
          </cell>
          <cell r="E73">
            <v>108822569.15</v>
          </cell>
        </row>
        <row r="74">
          <cell r="C74">
            <v>172279001.34</v>
          </cell>
          <cell r="D74">
            <v>20620875</v>
          </cell>
          <cell r="E74">
            <v>192899876.34</v>
          </cell>
        </row>
        <row r="75">
          <cell r="C75">
            <v>180323933.06</v>
          </cell>
          <cell r="D75">
            <v>16804796</v>
          </cell>
          <cell r="E75">
            <v>197128729.06</v>
          </cell>
        </row>
        <row r="76">
          <cell r="C76">
            <v>22831222</v>
          </cell>
          <cell r="D76">
            <v>511057</v>
          </cell>
          <cell r="E76">
            <v>23342279</v>
          </cell>
        </row>
        <row r="77">
          <cell r="C77">
            <v>11086279</v>
          </cell>
          <cell r="D77">
            <v>1039463</v>
          </cell>
          <cell r="E77">
            <v>12125742</v>
          </cell>
        </row>
        <row r="78">
          <cell r="C78">
            <v>8729407.06</v>
          </cell>
          <cell r="D78">
            <v>12592801</v>
          </cell>
          <cell r="E78">
            <v>21322208.06</v>
          </cell>
        </row>
        <row r="79">
          <cell r="C79">
            <v>19668512</v>
          </cell>
          <cell r="D79">
            <v>1834653</v>
          </cell>
          <cell r="E79">
            <v>21503165</v>
          </cell>
        </row>
        <row r="80">
          <cell r="C80">
            <v>114667780</v>
          </cell>
          <cell r="D80">
            <v>0</v>
          </cell>
          <cell r="E80">
            <v>114667780</v>
          </cell>
        </row>
        <row r="81">
          <cell r="C81">
            <v>0</v>
          </cell>
          <cell r="D81">
            <v>0</v>
          </cell>
          <cell r="E81">
            <v>0</v>
          </cell>
        </row>
        <row r="82">
          <cell r="C82">
            <v>365670</v>
          </cell>
          <cell r="D82">
            <v>0</v>
          </cell>
          <cell r="E82">
            <v>365670</v>
          </cell>
        </row>
        <row r="83">
          <cell r="C83">
            <v>114302110</v>
          </cell>
          <cell r="D83">
            <v>0</v>
          </cell>
          <cell r="E83">
            <v>114302110</v>
          </cell>
        </row>
        <row r="84">
          <cell r="C84">
            <v>3340733</v>
          </cell>
          <cell r="D84">
            <v>826822</v>
          </cell>
          <cell r="E84">
            <v>4167555</v>
          </cell>
        </row>
        <row r="85">
          <cell r="C85">
            <v>421179036.44</v>
          </cell>
          <cell r="D85">
            <v>21411124</v>
          </cell>
          <cell r="E85">
            <v>442590160.44</v>
          </cell>
        </row>
        <row r="86">
          <cell r="C86">
            <v>0</v>
          </cell>
          <cell r="D86">
            <v>0</v>
          </cell>
          <cell r="E86">
            <v>0</v>
          </cell>
        </row>
        <row r="87">
          <cell r="C87">
            <v>421179036.44</v>
          </cell>
          <cell r="D87">
            <v>21411124</v>
          </cell>
          <cell r="E87">
            <v>442590160.44</v>
          </cell>
        </row>
        <row r="88">
          <cell r="C88">
            <v>59026780</v>
          </cell>
          <cell r="D88">
            <v>-2284903</v>
          </cell>
          <cell r="E88">
            <v>56741877</v>
          </cell>
        </row>
        <row r="89">
          <cell r="C89">
            <v>54580364.94</v>
          </cell>
          <cell r="D89">
            <v>4607472</v>
          </cell>
          <cell r="E89">
            <v>59187836.94</v>
          </cell>
        </row>
        <row r="90">
          <cell r="C90">
            <v>360407146.99</v>
          </cell>
          <cell r="D90">
            <v>138144353</v>
          </cell>
          <cell r="E90">
            <v>498551499.99</v>
          </cell>
        </row>
        <row r="91">
          <cell r="C91">
            <v>433830553</v>
          </cell>
          <cell r="D91">
            <v>22657948</v>
          </cell>
          <cell r="E91">
            <v>456488501</v>
          </cell>
        </row>
        <row r="92">
          <cell r="C92">
            <v>52486530</v>
          </cell>
          <cell r="D92">
            <v>14944470</v>
          </cell>
          <cell r="E92">
            <v>67431000</v>
          </cell>
        </row>
        <row r="93">
          <cell r="C93">
            <v>0</v>
          </cell>
          <cell r="D93">
            <v>0</v>
          </cell>
          <cell r="E93">
            <v>0</v>
          </cell>
        </row>
        <row r="94">
          <cell r="C94">
            <v>308032004.99</v>
          </cell>
          <cell r="D94">
            <v>123255750</v>
          </cell>
          <cell r="E94">
            <v>431287754.99</v>
          </cell>
        </row>
        <row r="95">
          <cell r="C95">
            <v>433941941</v>
          </cell>
          <cell r="D95">
            <v>22713815</v>
          </cell>
          <cell r="E95">
            <v>456655756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8752625</v>
          </cell>
          <cell r="D5">
            <v>1866258</v>
          </cell>
          <cell r="E5">
            <v>6272335</v>
          </cell>
          <cell r="F5">
            <v>2480290</v>
          </cell>
        </row>
        <row r="6">
          <cell r="C6">
            <v>927978</v>
          </cell>
          <cell r="D6">
            <v>325887</v>
          </cell>
          <cell r="E6">
            <v>640158</v>
          </cell>
          <cell r="F6">
            <v>287820</v>
          </cell>
        </row>
        <row r="7">
          <cell r="C7">
            <v>1424892</v>
          </cell>
          <cell r="D7">
            <v>439654</v>
          </cell>
          <cell r="E7">
            <v>940763</v>
          </cell>
          <cell r="F7">
            <v>484129</v>
          </cell>
        </row>
        <row r="8">
          <cell r="C8">
            <v>886426</v>
          </cell>
          <cell r="D8">
            <v>82976</v>
          </cell>
          <cell r="E8">
            <v>695866</v>
          </cell>
          <cell r="F8">
            <v>190560</v>
          </cell>
        </row>
        <row r="9">
          <cell r="C9">
            <v>813562</v>
          </cell>
          <cell r="D9">
            <v>94297</v>
          </cell>
          <cell r="E9">
            <v>569020</v>
          </cell>
          <cell r="F9">
            <v>244542</v>
          </cell>
        </row>
        <row r="10">
          <cell r="C10">
            <v>1013069</v>
          </cell>
          <cell r="D10">
            <v>140107</v>
          </cell>
          <cell r="E10">
            <v>799874</v>
          </cell>
          <cell r="F10">
            <v>213195</v>
          </cell>
        </row>
        <row r="11">
          <cell r="C11">
            <v>808989</v>
          </cell>
          <cell r="D11">
            <v>442709</v>
          </cell>
          <cell r="E11">
            <v>580491</v>
          </cell>
          <cell r="F11">
            <v>228498</v>
          </cell>
        </row>
        <row r="12">
          <cell r="C12">
            <v>362080</v>
          </cell>
          <cell r="D12">
            <v>18091</v>
          </cell>
          <cell r="E12">
            <v>256616</v>
          </cell>
          <cell r="F12">
            <v>105464</v>
          </cell>
        </row>
        <row r="13">
          <cell r="C13">
            <v>823176</v>
          </cell>
          <cell r="D13">
            <v>126967</v>
          </cell>
          <cell r="E13">
            <v>611357</v>
          </cell>
          <cell r="F13">
            <v>211819</v>
          </cell>
        </row>
        <row r="14">
          <cell r="C14">
            <v>710064</v>
          </cell>
          <cell r="D14">
            <v>89190</v>
          </cell>
          <cell r="E14">
            <v>509707</v>
          </cell>
          <cell r="F14">
            <v>200357</v>
          </cell>
        </row>
        <row r="15">
          <cell r="C15">
            <v>523287</v>
          </cell>
          <cell r="D15">
            <v>72817</v>
          </cell>
          <cell r="E15">
            <v>392467</v>
          </cell>
          <cell r="F15">
            <v>130820</v>
          </cell>
        </row>
        <row r="16">
          <cell r="C16">
            <v>459102</v>
          </cell>
          <cell r="D16">
            <v>33563</v>
          </cell>
          <cell r="E16">
            <v>276016</v>
          </cell>
          <cell r="F16">
            <v>183086</v>
          </cell>
        </row>
        <row r="17">
          <cell r="C17">
            <v>1830789</v>
          </cell>
          <cell r="D17">
            <v>86190</v>
          </cell>
          <cell r="E17">
            <v>1292714</v>
          </cell>
          <cell r="F17">
            <v>538075</v>
          </cell>
        </row>
        <row r="18">
          <cell r="C18">
            <v>805885</v>
          </cell>
          <cell r="D18">
            <v>886</v>
          </cell>
          <cell r="E18">
            <v>498811</v>
          </cell>
          <cell r="F18">
            <v>307074</v>
          </cell>
        </row>
        <row r="19">
          <cell r="C19">
            <v>548376</v>
          </cell>
          <cell r="D19">
            <v>54528</v>
          </cell>
          <cell r="E19">
            <v>430376</v>
          </cell>
          <cell r="F19">
            <v>118000</v>
          </cell>
        </row>
        <row r="20">
          <cell r="C20">
            <v>291559</v>
          </cell>
          <cell r="D20">
            <v>30609</v>
          </cell>
          <cell r="E20">
            <v>244106</v>
          </cell>
          <cell r="F20">
            <v>47453</v>
          </cell>
        </row>
        <row r="21">
          <cell r="C21">
            <v>147842</v>
          </cell>
          <cell r="D21">
            <v>36</v>
          </cell>
          <cell r="E21">
            <v>87265</v>
          </cell>
          <cell r="F21">
            <v>60577</v>
          </cell>
        </row>
        <row r="23">
          <cell r="C23">
            <v>37127</v>
          </cell>
          <cell r="D23">
            <v>131</v>
          </cell>
          <cell r="E23">
            <v>32156</v>
          </cell>
          <cell r="F23">
            <v>4971</v>
          </cell>
        </row>
        <row r="24">
          <cell r="C24">
            <v>10583414</v>
          </cell>
          <cell r="D24">
            <v>1952448</v>
          </cell>
          <cell r="E24">
            <v>7565049</v>
          </cell>
          <cell r="F24">
            <v>3018365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694160</v>
          </cell>
          <cell r="D5">
            <v>51464</v>
          </cell>
          <cell r="E5">
            <v>493364</v>
          </cell>
          <cell r="F5">
            <v>200796</v>
          </cell>
        </row>
        <row r="6">
          <cell r="C6">
            <v>188885</v>
          </cell>
          <cell r="D6">
            <v>27752</v>
          </cell>
          <cell r="E6">
            <v>146773</v>
          </cell>
          <cell r="F6">
            <v>42112</v>
          </cell>
        </row>
        <row r="7">
          <cell r="C7">
            <v>838236</v>
          </cell>
          <cell r="D7">
            <v>85576</v>
          </cell>
          <cell r="E7">
            <v>594497</v>
          </cell>
          <cell r="F7">
            <v>243739</v>
          </cell>
        </row>
        <row r="8">
          <cell r="C8">
            <v>0</v>
          </cell>
          <cell r="D8">
            <v>0</v>
          </cell>
          <cell r="E8">
            <v>0</v>
          </cell>
          <cell r="F8">
            <v>0</v>
          </cell>
        </row>
        <row r="9">
          <cell r="C9">
            <v>53321</v>
          </cell>
          <cell r="D9">
            <v>46895</v>
          </cell>
          <cell r="E9">
            <v>43164</v>
          </cell>
          <cell r="F9">
            <v>10157</v>
          </cell>
        </row>
        <row r="10">
          <cell r="C10">
            <v>565</v>
          </cell>
          <cell r="D10">
            <v>47</v>
          </cell>
          <cell r="E10">
            <v>448</v>
          </cell>
          <cell r="F10">
            <v>117</v>
          </cell>
        </row>
        <row r="11">
          <cell r="C11">
            <v>81562</v>
          </cell>
          <cell r="D11">
            <v>35699</v>
          </cell>
          <cell r="E11">
            <v>58077</v>
          </cell>
          <cell r="F11">
            <v>23485</v>
          </cell>
        </row>
        <row r="12">
          <cell r="C12">
            <v>751603</v>
          </cell>
          <cell r="D12">
            <v>350413</v>
          </cell>
          <cell r="E12">
            <v>498810</v>
          </cell>
          <cell r="F12">
            <v>252793</v>
          </cell>
        </row>
        <row r="13">
          <cell r="C13">
            <v>1020798</v>
          </cell>
          <cell r="D13">
            <v>453440</v>
          </cell>
          <cell r="E13">
            <v>620383</v>
          </cell>
          <cell r="F13">
            <v>400415</v>
          </cell>
        </row>
        <row r="14">
          <cell r="C14">
            <v>4577080</v>
          </cell>
          <cell r="D14">
            <v>610618</v>
          </cell>
          <cell r="E14">
            <v>3439887</v>
          </cell>
          <cell r="F14">
            <v>1137193</v>
          </cell>
        </row>
        <row r="15">
          <cell r="C15">
            <v>14336</v>
          </cell>
          <cell r="D15">
            <v>11751</v>
          </cell>
          <cell r="E15">
            <v>11498</v>
          </cell>
          <cell r="F15">
            <v>2838</v>
          </cell>
        </row>
        <row r="16">
          <cell r="C16">
            <v>3063</v>
          </cell>
          <cell r="D16">
            <v>97</v>
          </cell>
          <cell r="E16">
            <v>2332</v>
          </cell>
          <cell r="F16">
            <v>731</v>
          </cell>
        </row>
        <row r="17">
          <cell r="C17">
            <v>226948</v>
          </cell>
          <cell r="D17">
            <v>120820</v>
          </cell>
          <cell r="E17">
            <v>172374</v>
          </cell>
          <cell r="F17">
            <v>54574</v>
          </cell>
        </row>
        <row r="18">
          <cell r="C18">
            <v>12927</v>
          </cell>
          <cell r="D18">
            <v>9974</v>
          </cell>
          <cell r="E18">
            <v>7781</v>
          </cell>
          <cell r="F18">
            <v>5146</v>
          </cell>
        </row>
        <row r="19">
          <cell r="C19">
            <v>1241</v>
          </cell>
          <cell r="D19">
            <v>422</v>
          </cell>
          <cell r="E19">
            <v>899</v>
          </cell>
          <cell r="F19">
            <v>342</v>
          </cell>
        </row>
        <row r="20">
          <cell r="C20">
            <v>67203</v>
          </cell>
          <cell r="D20">
            <v>55794</v>
          </cell>
          <cell r="E20">
            <v>51342</v>
          </cell>
          <cell r="F20">
            <v>15861</v>
          </cell>
        </row>
        <row r="21">
          <cell r="C21">
            <v>5</v>
          </cell>
          <cell r="D21">
            <v>0</v>
          </cell>
          <cell r="E21">
            <v>4</v>
          </cell>
          <cell r="F21">
            <v>1</v>
          </cell>
        </row>
        <row r="22">
          <cell r="C22">
            <v>220692</v>
          </cell>
          <cell r="D22">
            <v>5496</v>
          </cell>
          <cell r="E22">
            <v>130702</v>
          </cell>
          <cell r="F22">
            <v>89990</v>
          </cell>
        </row>
        <row r="23">
          <cell r="C23">
            <v>1603231</v>
          </cell>
          <cell r="D23">
            <v>85207</v>
          </cell>
          <cell r="E23">
            <v>1145564</v>
          </cell>
          <cell r="F23">
            <v>457667</v>
          </cell>
        </row>
        <row r="24">
          <cell r="C24">
            <v>1020</v>
          </cell>
          <cell r="D24">
            <v>0</v>
          </cell>
          <cell r="E24">
            <v>2133</v>
          </cell>
          <cell r="F24">
            <v>-1113</v>
          </cell>
        </row>
        <row r="25">
          <cell r="C25">
            <v>226538</v>
          </cell>
          <cell r="D25">
            <v>983</v>
          </cell>
          <cell r="E25">
            <v>145017</v>
          </cell>
          <cell r="F25">
            <v>81521</v>
          </cell>
        </row>
        <row r="30">
          <cell r="C30">
            <v>10583414</v>
          </cell>
          <cell r="D30">
            <v>1952448</v>
          </cell>
          <cell r="E30">
            <v>7565049</v>
          </cell>
          <cell r="F30">
            <v>3018365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34170</v>
          </cell>
          <cell r="C3">
            <v>60360</v>
          </cell>
          <cell r="D3">
            <v>124576</v>
          </cell>
          <cell r="E3">
            <v>35529</v>
          </cell>
          <cell r="F3">
            <v>48052</v>
          </cell>
          <cell r="G3">
            <v>60035</v>
          </cell>
          <cell r="H3">
            <v>30410</v>
          </cell>
          <cell r="I3">
            <v>50055</v>
          </cell>
          <cell r="J3">
            <v>53381</v>
          </cell>
          <cell r="K3">
            <v>37483</v>
          </cell>
          <cell r="L3">
            <v>63771</v>
          </cell>
          <cell r="M3">
            <v>597822</v>
          </cell>
        </row>
        <row r="4">
          <cell r="B4">
            <v>9</v>
          </cell>
          <cell r="C4">
            <v>4364</v>
          </cell>
          <cell r="D4">
            <v>1266</v>
          </cell>
          <cell r="E4">
            <v>1518</v>
          </cell>
          <cell r="F4">
            <v>628</v>
          </cell>
          <cell r="G4">
            <v>32</v>
          </cell>
          <cell r="H4">
            <v>0</v>
          </cell>
          <cell r="I4">
            <v>46</v>
          </cell>
          <cell r="J4">
            <v>32</v>
          </cell>
          <cell r="K4">
            <v>0</v>
          </cell>
          <cell r="L4">
            <v>0</v>
          </cell>
          <cell r="M4">
            <v>7895</v>
          </cell>
        </row>
        <row r="5">
          <cell r="B5">
            <v>2914</v>
          </cell>
          <cell r="C5">
            <v>7659</v>
          </cell>
          <cell r="D5">
            <v>6856</v>
          </cell>
          <cell r="E5">
            <v>9443</v>
          </cell>
          <cell r="F5">
            <v>4749</v>
          </cell>
          <cell r="G5">
            <v>2737</v>
          </cell>
          <cell r="H5">
            <v>726</v>
          </cell>
          <cell r="I5">
            <v>2962</v>
          </cell>
          <cell r="J5">
            <v>6310</v>
          </cell>
          <cell r="K5">
            <v>1729</v>
          </cell>
          <cell r="L5">
            <v>3014</v>
          </cell>
          <cell r="M5">
            <v>49099</v>
          </cell>
        </row>
        <row r="6">
          <cell r="B6">
            <v>0</v>
          </cell>
          <cell r="C6">
            <v>0</v>
          </cell>
          <cell r="D6">
            <v>0</v>
          </cell>
          <cell r="E6">
            <v>0</v>
          </cell>
          <cell r="F6">
            <v>0</v>
          </cell>
          <cell r="G6">
            <v>0</v>
          </cell>
          <cell r="H6">
            <v>0</v>
          </cell>
          <cell r="I6">
            <v>0</v>
          </cell>
          <cell r="J6">
            <v>0</v>
          </cell>
          <cell r="K6">
            <v>0</v>
          </cell>
          <cell r="L6">
            <v>0</v>
          </cell>
          <cell r="M6">
            <v>0</v>
          </cell>
        </row>
        <row r="7">
          <cell r="B7">
            <v>0</v>
          </cell>
          <cell r="C7">
            <v>6</v>
          </cell>
          <cell r="D7">
            <v>0</v>
          </cell>
          <cell r="E7">
            <v>0</v>
          </cell>
          <cell r="F7">
            <v>1</v>
          </cell>
          <cell r="G7">
            <v>1</v>
          </cell>
          <cell r="H7">
            <v>0</v>
          </cell>
          <cell r="I7">
            <v>0</v>
          </cell>
          <cell r="J7">
            <v>0</v>
          </cell>
          <cell r="K7">
            <v>0</v>
          </cell>
          <cell r="L7">
            <v>0</v>
          </cell>
          <cell r="M7">
            <v>8</v>
          </cell>
        </row>
        <row r="8">
          <cell r="B8">
            <v>1</v>
          </cell>
          <cell r="C8">
            <v>4</v>
          </cell>
          <cell r="D8">
            <v>7</v>
          </cell>
          <cell r="E8">
            <v>4</v>
          </cell>
          <cell r="F8">
            <v>5</v>
          </cell>
          <cell r="G8">
            <v>4</v>
          </cell>
          <cell r="H8">
            <v>0</v>
          </cell>
          <cell r="I8">
            <v>3</v>
          </cell>
          <cell r="J8">
            <v>4</v>
          </cell>
          <cell r="K8">
            <v>0</v>
          </cell>
          <cell r="L8">
            <v>0</v>
          </cell>
          <cell r="M8">
            <v>32</v>
          </cell>
        </row>
        <row r="9">
          <cell r="B9">
            <v>532</v>
          </cell>
          <cell r="C9">
            <v>798</v>
          </cell>
          <cell r="D9">
            <v>299</v>
          </cell>
          <cell r="E9">
            <v>366</v>
          </cell>
          <cell r="F9">
            <v>529</v>
          </cell>
          <cell r="G9">
            <v>318</v>
          </cell>
          <cell r="H9">
            <v>10</v>
          </cell>
          <cell r="I9">
            <v>143</v>
          </cell>
          <cell r="J9">
            <v>86</v>
          </cell>
          <cell r="K9">
            <v>14</v>
          </cell>
          <cell r="L9">
            <v>73</v>
          </cell>
          <cell r="M9">
            <v>3168</v>
          </cell>
        </row>
        <row r="10">
          <cell r="B10">
            <v>10723</v>
          </cell>
          <cell r="C10">
            <v>14078</v>
          </cell>
          <cell r="D10">
            <v>17035</v>
          </cell>
          <cell r="E10">
            <v>6603</v>
          </cell>
          <cell r="F10">
            <v>19111</v>
          </cell>
          <cell r="G10">
            <v>6688</v>
          </cell>
          <cell r="H10">
            <v>648</v>
          </cell>
          <cell r="I10">
            <v>3432</v>
          </cell>
          <cell r="J10">
            <v>5948</v>
          </cell>
          <cell r="K10">
            <v>4759</v>
          </cell>
          <cell r="L10">
            <v>18974</v>
          </cell>
          <cell r="M10">
            <v>107999</v>
          </cell>
        </row>
        <row r="11">
          <cell r="B11">
            <v>11701</v>
          </cell>
          <cell r="C11">
            <v>15421</v>
          </cell>
          <cell r="D11">
            <v>28988</v>
          </cell>
          <cell r="E11">
            <v>2361</v>
          </cell>
          <cell r="F11">
            <v>16588</v>
          </cell>
          <cell r="G11">
            <v>7245</v>
          </cell>
          <cell r="H11">
            <v>395</v>
          </cell>
          <cell r="I11">
            <v>3571</v>
          </cell>
          <cell r="J11">
            <v>2890</v>
          </cell>
          <cell r="K11">
            <v>1569</v>
          </cell>
          <cell r="L11">
            <v>3309</v>
          </cell>
          <cell r="M11">
            <v>94038</v>
          </cell>
        </row>
        <row r="15">
          <cell r="B15">
            <v>52542</v>
          </cell>
          <cell r="C15">
            <v>101327</v>
          </cell>
          <cell r="D15">
            <v>74376</v>
          </cell>
          <cell r="E15">
            <v>79863</v>
          </cell>
          <cell r="F15">
            <v>78024</v>
          </cell>
          <cell r="G15">
            <v>96134</v>
          </cell>
          <cell r="H15">
            <v>57845</v>
          </cell>
          <cell r="I15">
            <v>95577</v>
          </cell>
          <cell r="J15">
            <v>86191</v>
          </cell>
          <cell r="K15">
            <v>63500</v>
          </cell>
          <cell r="L15">
            <v>49844</v>
          </cell>
          <cell r="M15">
            <v>835223</v>
          </cell>
        </row>
        <row r="19">
          <cell r="B19">
            <v>0</v>
          </cell>
          <cell r="C19">
            <v>6</v>
          </cell>
          <cell r="D19">
            <v>0</v>
          </cell>
          <cell r="E19">
            <v>0</v>
          </cell>
          <cell r="F19">
            <v>5</v>
          </cell>
          <cell r="G19">
            <v>3</v>
          </cell>
          <cell r="H19">
            <v>0</v>
          </cell>
          <cell r="I19">
            <v>0</v>
          </cell>
          <cell r="J19">
            <v>38</v>
          </cell>
          <cell r="K19">
            <v>0</v>
          </cell>
          <cell r="L19">
            <v>0</v>
          </cell>
          <cell r="M19">
            <v>52</v>
          </cell>
        </row>
        <row r="20">
          <cell r="B20">
            <v>56</v>
          </cell>
          <cell r="C20">
            <v>135</v>
          </cell>
          <cell r="D20">
            <v>193</v>
          </cell>
          <cell r="E20">
            <v>28</v>
          </cell>
          <cell r="F20">
            <v>85</v>
          </cell>
          <cell r="G20">
            <v>56</v>
          </cell>
          <cell r="H20">
            <v>0</v>
          </cell>
          <cell r="I20">
            <v>73</v>
          </cell>
          <cell r="J20">
            <v>176</v>
          </cell>
          <cell r="K20">
            <v>0</v>
          </cell>
          <cell r="L20">
            <v>3</v>
          </cell>
          <cell r="M20">
            <v>805</v>
          </cell>
        </row>
        <row r="21">
          <cell r="B21">
            <v>3754</v>
          </cell>
          <cell r="C21">
            <v>5477</v>
          </cell>
          <cell r="D21">
            <v>8195</v>
          </cell>
          <cell r="E21">
            <v>1613</v>
          </cell>
          <cell r="F21">
            <v>13677</v>
          </cell>
          <cell r="G21">
            <v>4559</v>
          </cell>
          <cell r="H21">
            <v>207</v>
          </cell>
          <cell r="I21">
            <v>1289</v>
          </cell>
          <cell r="J21">
            <v>3432</v>
          </cell>
          <cell r="K21">
            <v>316</v>
          </cell>
          <cell r="L21">
            <v>1581</v>
          </cell>
          <cell r="M21">
            <v>44100</v>
          </cell>
        </row>
        <row r="22">
          <cell r="B22">
            <v>1</v>
          </cell>
          <cell r="C22">
            <v>21</v>
          </cell>
          <cell r="D22">
            <v>3</v>
          </cell>
          <cell r="E22">
            <v>0</v>
          </cell>
          <cell r="F22">
            <v>0</v>
          </cell>
          <cell r="G22">
            <v>0</v>
          </cell>
          <cell r="H22">
            <v>0</v>
          </cell>
          <cell r="I22">
            <v>0</v>
          </cell>
          <cell r="J22">
            <v>0</v>
          </cell>
          <cell r="K22">
            <v>0</v>
          </cell>
          <cell r="L22">
            <v>0</v>
          </cell>
          <cell r="M22">
            <v>25</v>
          </cell>
        </row>
        <row r="23">
          <cell r="B23">
            <v>3</v>
          </cell>
          <cell r="C23">
            <v>2</v>
          </cell>
          <cell r="D23">
            <v>7</v>
          </cell>
          <cell r="E23">
            <v>3</v>
          </cell>
          <cell r="F23">
            <v>77</v>
          </cell>
          <cell r="G23">
            <v>0</v>
          </cell>
          <cell r="H23">
            <v>0</v>
          </cell>
          <cell r="I23">
            <v>0</v>
          </cell>
          <cell r="J23">
            <v>41</v>
          </cell>
          <cell r="K23">
            <v>0</v>
          </cell>
          <cell r="L23">
            <v>0</v>
          </cell>
          <cell r="M23">
            <v>133</v>
          </cell>
        </row>
        <row r="24">
          <cell r="B24">
            <v>24</v>
          </cell>
          <cell r="C24">
            <v>44</v>
          </cell>
          <cell r="D24">
            <v>153</v>
          </cell>
          <cell r="E24">
            <v>29</v>
          </cell>
          <cell r="F24">
            <v>1148</v>
          </cell>
          <cell r="G24">
            <v>0</v>
          </cell>
          <cell r="H24">
            <v>0</v>
          </cell>
          <cell r="I24">
            <v>20</v>
          </cell>
          <cell r="J24">
            <v>0</v>
          </cell>
          <cell r="K24">
            <v>0</v>
          </cell>
          <cell r="L24">
            <v>1</v>
          </cell>
          <cell r="M24">
            <v>1419</v>
          </cell>
        </row>
        <row r="25">
          <cell r="B25">
            <v>0</v>
          </cell>
          <cell r="C25">
            <v>0</v>
          </cell>
          <cell r="D25">
            <v>0</v>
          </cell>
          <cell r="E25">
            <v>0</v>
          </cell>
          <cell r="F25">
            <v>0</v>
          </cell>
          <cell r="G25">
            <v>0</v>
          </cell>
          <cell r="H25">
            <v>0</v>
          </cell>
          <cell r="I25">
            <v>0</v>
          </cell>
          <cell r="J25">
            <v>0</v>
          </cell>
          <cell r="K25">
            <v>0</v>
          </cell>
          <cell r="L25">
            <v>7</v>
          </cell>
          <cell r="M25">
            <v>7</v>
          </cell>
        </row>
        <row r="26">
          <cell r="B26">
            <v>17128</v>
          </cell>
          <cell r="C26">
            <v>73597</v>
          </cell>
          <cell r="D26">
            <v>65492</v>
          </cell>
          <cell r="E26">
            <v>23431</v>
          </cell>
          <cell r="F26">
            <v>100088</v>
          </cell>
          <cell r="G26">
            <v>27340</v>
          </cell>
          <cell r="H26">
            <v>18063</v>
          </cell>
          <cell r="I26">
            <v>47061</v>
          </cell>
          <cell r="J26">
            <v>36739</v>
          </cell>
          <cell r="K26">
            <v>15698</v>
          </cell>
          <cell r="L26">
            <v>46056</v>
          </cell>
          <cell r="M26">
            <v>470693</v>
          </cell>
        </row>
        <row r="27">
          <cell r="B27">
            <v>86263</v>
          </cell>
          <cell r="C27">
            <v>207032</v>
          </cell>
          <cell r="D27">
            <v>211568</v>
          </cell>
          <cell r="E27">
            <v>122933</v>
          </cell>
          <cell r="F27">
            <v>206030</v>
          </cell>
          <cell r="G27">
            <v>137350</v>
          </cell>
          <cell r="H27">
            <v>77791</v>
          </cell>
          <cell r="I27">
            <v>152372</v>
          </cell>
          <cell r="J27">
            <v>137559</v>
          </cell>
          <cell r="K27">
            <v>86664</v>
          </cell>
          <cell r="L27">
            <v>153067</v>
          </cell>
          <cell r="M27">
            <v>1578629</v>
          </cell>
        </row>
        <row r="30">
          <cell r="B30">
            <v>17800</v>
          </cell>
          <cell r="C30">
            <v>2066</v>
          </cell>
          <cell r="D30">
            <v>1720</v>
          </cell>
          <cell r="E30">
            <v>5169</v>
          </cell>
          <cell r="G30">
            <v>519</v>
          </cell>
          <cell r="H30">
            <v>27274</v>
          </cell>
        </row>
        <row r="34">
          <cell r="B34">
            <v>0</v>
          </cell>
          <cell r="C34">
            <v>0</v>
          </cell>
          <cell r="D34">
            <v>0</v>
          </cell>
          <cell r="E34">
            <v>4</v>
          </cell>
          <cell r="G34">
            <v>0</v>
          </cell>
          <cell r="H34">
            <v>4</v>
          </cell>
        </row>
        <row r="35">
          <cell r="B35">
            <v>452</v>
          </cell>
          <cell r="C35">
            <v>153</v>
          </cell>
          <cell r="D35">
            <v>1054</v>
          </cell>
          <cell r="E35">
            <v>980</v>
          </cell>
          <cell r="G35">
            <v>0</v>
          </cell>
          <cell r="H35">
            <v>2639</v>
          </cell>
        </row>
        <row r="40">
          <cell r="B40">
            <v>18252</v>
          </cell>
          <cell r="C40">
            <v>2219</v>
          </cell>
          <cell r="D40">
            <v>2774</v>
          </cell>
          <cell r="E40">
            <v>6153</v>
          </cell>
          <cell r="G40">
            <v>519</v>
          </cell>
          <cell r="H40">
            <v>29917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49555</v>
          </cell>
          <cell r="C3">
            <v>69986</v>
          </cell>
          <cell r="D3">
            <v>27547</v>
          </cell>
          <cell r="E3">
            <v>27507</v>
          </cell>
          <cell r="F3">
            <v>89293</v>
          </cell>
          <cell r="G3">
            <v>52617</v>
          </cell>
          <cell r="H3">
            <v>9990</v>
          </cell>
          <cell r="I3">
            <v>46441</v>
          </cell>
          <cell r="J3">
            <v>22036</v>
          </cell>
          <cell r="K3">
            <v>5049</v>
          </cell>
          <cell r="L3">
            <v>20979</v>
          </cell>
          <cell r="M3">
            <v>421000</v>
          </cell>
        </row>
        <row r="4">
          <cell r="B4">
            <v>356</v>
          </cell>
          <cell r="C4">
            <v>24603</v>
          </cell>
          <cell r="D4">
            <v>4462</v>
          </cell>
          <cell r="E4">
            <v>1016</v>
          </cell>
          <cell r="F4">
            <v>38864</v>
          </cell>
          <cell r="G4">
            <v>1545</v>
          </cell>
          <cell r="H4">
            <v>0</v>
          </cell>
          <cell r="I4">
            <v>2664</v>
          </cell>
          <cell r="J4">
            <v>31</v>
          </cell>
          <cell r="K4">
            <v>0</v>
          </cell>
          <cell r="L4">
            <v>0</v>
          </cell>
          <cell r="M4">
            <v>73541</v>
          </cell>
        </row>
        <row r="5">
          <cell r="B5">
            <v>34976</v>
          </cell>
          <cell r="C5">
            <v>122798</v>
          </cell>
          <cell r="D5">
            <v>95076</v>
          </cell>
          <cell r="E5">
            <v>37155</v>
          </cell>
          <cell r="F5">
            <v>53462</v>
          </cell>
          <cell r="G5">
            <v>36586</v>
          </cell>
          <cell r="H5">
            <v>7633</v>
          </cell>
          <cell r="I5">
            <v>45994</v>
          </cell>
          <cell r="J5">
            <v>59935</v>
          </cell>
          <cell r="K5">
            <v>18171</v>
          </cell>
          <cell r="L5">
            <v>30918</v>
          </cell>
          <cell r="M5">
            <v>542704</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7</v>
          </cell>
          <cell r="D8">
            <v>0</v>
          </cell>
          <cell r="E8">
            <v>0</v>
          </cell>
          <cell r="F8">
            <v>0</v>
          </cell>
          <cell r="G8">
            <v>0</v>
          </cell>
          <cell r="H8">
            <v>0</v>
          </cell>
          <cell r="I8">
            <v>0</v>
          </cell>
          <cell r="J8">
            <v>0</v>
          </cell>
          <cell r="K8">
            <v>0</v>
          </cell>
          <cell r="L8">
            <v>0</v>
          </cell>
          <cell r="M8">
            <v>7</v>
          </cell>
        </row>
        <row r="9">
          <cell r="B9">
            <v>2459</v>
          </cell>
          <cell r="C9">
            <v>0</v>
          </cell>
          <cell r="D9">
            <v>12</v>
          </cell>
          <cell r="E9">
            <v>528</v>
          </cell>
          <cell r="F9">
            <v>1131</v>
          </cell>
          <cell r="G9">
            <v>23</v>
          </cell>
          <cell r="H9">
            <v>0</v>
          </cell>
          <cell r="I9">
            <v>66</v>
          </cell>
          <cell r="J9">
            <v>7</v>
          </cell>
          <cell r="K9">
            <v>0</v>
          </cell>
          <cell r="L9">
            <v>0</v>
          </cell>
          <cell r="M9">
            <v>4226</v>
          </cell>
        </row>
        <row r="10">
          <cell r="B10">
            <v>8675</v>
          </cell>
          <cell r="C10">
            <v>5371</v>
          </cell>
          <cell r="D10">
            <v>20424</v>
          </cell>
          <cell r="E10">
            <v>81400</v>
          </cell>
          <cell r="F10">
            <v>12774</v>
          </cell>
          <cell r="G10">
            <v>1387</v>
          </cell>
          <cell r="H10">
            <v>49</v>
          </cell>
          <cell r="I10">
            <v>9997</v>
          </cell>
          <cell r="J10">
            <v>2932</v>
          </cell>
          <cell r="K10">
            <v>28303</v>
          </cell>
          <cell r="L10">
            <v>3419</v>
          </cell>
          <cell r="M10">
            <v>174731</v>
          </cell>
        </row>
        <row r="11">
          <cell r="B11">
            <v>67593</v>
          </cell>
          <cell r="C11">
            <v>88100</v>
          </cell>
          <cell r="D11">
            <v>40684</v>
          </cell>
          <cell r="E11">
            <v>25908</v>
          </cell>
          <cell r="F11">
            <v>11429</v>
          </cell>
          <cell r="G11">
            <v>25785</v>
          </cell>
          <cell r="H11">
            <v>924</v>
          </cell>
          <cell r="I11">
            <v>5018</v>
          </cell>
          <cell r="J11">
            <v>5246</v>
          </cell>
          <cell r="K11">
            <v>31540</v>
          </cell>
          <cell r="L11">
            <v>6469</v>
          </cell>
          <cell r="M11">
            <v>308696</v>
          </cell>
        </row>
        <row r="15">
          <cell r="B15">
            <v>113904</v>
          </cell>
          <cell r="C15">
            <v>281197</v>
          </cell>
          <cell r="D15">
            <v>174902</v>
          </cell>
          <cell r="E15">
            <v>178304</v>
          </cell>
          <cell r="F15">
            <v>166437</v>
          </cell>
          <cell r="G15">
            <v>233495</v>
          </cell>
          <cell r="H15">
            <v>175485</v>
          </cell>
          <cell r="I15">
            <v>229824</v>
          </cell>
          <cell r="J15">
            <v>196301</v>
          </cell>
          <cell r="K15">
            <v>169038</v>
          </cell>
          <cell r="L15">
            <v>141289</v>
          </cell>
          <cell r="M15">
            <v>2060176</v>
          </cell>
        </row>
        <row r="19">
          <cell r="B19">
            <v>0</v>
          </cell>
          <cell r="C19">
            <v>119</v>
          </cell>
          <cell r="D19">
            <v>0</v>
          </cell>
          <cell r="E19">
            <v>0</v>
          </cell>
          <cell r="F19">
            <v>0</v>
          </cell>
          <cell r="G19">
            <v>0</v>
          </cell>
          <cell r="H19">
            <v>0</v>
          </cell>
          <cell r="I19">
            <v>0</v>
          </cell>
          <cell r="J19">
            <v>0</v>
          </cell>
          <cell r="K19">
            <v>0</v>
          </cell>
          <cell r="L19">
            <v>0</v>
          </cell>
          <cell r="M19">
            <v>119</v>
          </cell>
        </row>
        <row r="20">
          <cell r="B20">
            <v>0</v>
          </cell>
          <cell r="C20">
            <v>0</v>
          </cell>
          <cell r="D20">
            <v>0</v>
          </cell>
          <cell r="E20">
            <v>0</v>
          </cell>
          <cell r="F20">
            <v>0</v>
          </cell>
          <cell r="G20">
            <v>0</v>
          </cell>
          <cell r="H20">
            <v>0</v>
          </cell>
          <cell r="I20">
            <v>0</v>
          </cell>
          <cell r="J20">
            <v>0</v>
          </cell>
          <cell r="K20">
            <v>0</v>
          </cell>
          <cell r="L20">
            <v>0</v>
          </cell>
          <cell r="M20">
            <v>0</v>
          </cell>
        </row>
        <row r="21">
          <cell r="B21">
            <v>2472</v>
          </cell>
          <cell r="C21">
            <v>1421</v>
          </cell>
          <cell r="D21">
            <v>13191</v>
          </cell>
          <cell r="E21">
            <v>470</v>
          </cell>
          <cell r="F21">
            <v>2255</v>
          </cell>
          <cell r="G21">
            <v>1563</v>
          </cell>
          <cell r="H21">
            <v>28</v>
          </cell>
          <cell r="I21">
            <v>6979</v>
          </cell>
          <cell r="J21">
            <v>716</v>
          </cell>
          <cell r="K21">
            <v>623</v>
          </cell>
          <cell r="L21">
            <v>46</v>
          </cell>
          <cell r="M21">
            <v>29764</v>
          </cell>
        </row>
        <row r="22">
          <cell r="B22">
            <v>0</v>
          </cell>
          <cell r="C22">
            <v>1093</v>
          </cell>
          <cell r="D22">
            <v>0</v>
          </cell>
          <cell r="E22">
            <v>0</v>
          </cell>
          <cell r="F22">
            <v>0</v>
          </cell>
          <cell r="G22">
            <v>0</v>
          </cell>
          <cell r="H22">
            <v>0</v>
          </cell>
          <cell r="I22">
            <v>0</v>
          </cell>
          <cell r="J22">
            <v>0</v>
          </cell>
          <cell r="K22">
            <v>0</v>
          </cell>
          <cell r="L22">
            <v>0</v>
          </cell>
          <cell r="M22">
            <v>1093</v>
          </cell>
        </row>
        <row r="23">
          <cell r="B23">
            <v>0</v>
          </cell>
          <cell r="C23">
            <v>0</v>
          </cell>
          <cell r="D23">
            <v>0</v>
          </cell>
          <cell r="E23">
            <v>0</v>
          </cell>
          <cell r="F23">
            <v>0</v>
          </cell>
          <cell r="G23">
            <v>0</v>
          </cell>
          <cell r="H23">
            <v>0</v>
          </cell>
          <cell r="I23">
            <v>0</v>
          </cell>
          <cell r="J23">
            <v>0</v>
          </cell>
          <cell r="K23">
            <v>0</v>
          </cell>
          <cell r="L23">
            <v>0</v>
          </cell>
          <cell r="M23">
            <v>0</v>
          </cell>
        </row>
        <row r="24">
          <cell r="B24">
            <v>52</v>
          </cell>
          <cell r="C24">
            <v>0</v>
          </cell>
          <cell r="D24">
            <v>0</v>
          </cell>
          <cell r="E24">
            <v>62</v>
          </cell>
          <cell r="F24">
            <v>0</v>
          </cell>
          <cell r="G24">
            <v>0</v>
          </cell>
          <cell r="H24">
            <v>0</v>
          </cell>
          <cell r="I24">
            <v>401</v>
          </cell>
          <cell r="J24">
            <v>0</v>
          </cell>
          <cell r="K24">
            <v>0</v>
          </cell>
          <cell r="L24">
            <v>0</v>
          </cell>
          <cell r="M24">
            <v>515</v>
          </cell>
        </row>
        <row r="25">
          <cell r="B25">
            <v>0</v>
          </cell>
          <cell r="C25">
            <v>0</v>
          </cell>
          <cell r="D25">
            <v>0</v>
          </cell>
          <cell r="E25">
            <v>0</v>
          </cell>
          <cell r="F25">
            <v>0</v>
          </cell>
          <cell r="G25">
            <v>0</v>
          </cell>
          <cell r="H25">
            <v>0</v>
          </cell>
          <cell r="I25">
            <v>0</v>
          </cell>
          <cell r="J25">
            <v>0</v>
          </cell>
          <cell r="K25">
            <v>0</v>
          </cell>
          <cell r="L25">
            <v>0</v>
          </cell>
          <cell r="M25">
            <v>0</v>
          </cell>
        </row>
        <row r="26">
          <cell r="B26">
            <v>3542</v>
          </cell>
          <cell r="C26">
            <v>15354</v>
          </cell>
          <cell r="D26">
            <v>12166</v>
          </cell>
          <cell r="E26">
            <v>6881</v>
          </cell>
          <cell r="F26">
            <v>12014</v>
          </cell>
          <cell r="G26">
            <v>2836</v>
          </cell>
          <cell r="H26">
            <v>1659</v>
          </cell>
          <cell r="I26">
            <v>3417</v>
          </cell>
          <cell r="J26">
            <v>3415</v>
          </cell>
          <cell r="K26">
            <v>915</v>
          </cell>
          <cell r="L26">
            <v>4964</v>
          </cell>
          <cell r="M26">
            <v>67163</v>
          </cell>
        </row>
        <row r="27">
          <cell r="B27">
            <v>283584</v>
          </cell>
          <cell r="C27">
            <v>610049</v>
          </cell>
          <cell r="D27">
            <v>388464</v>
          </cell>
          <cell r="E27">
            <v>359231</v>
          </cell>
          <cell r="F27">
            <v>387659</v>
          </cell>
          <cell r="G27">
            <v>355837</v>
          </cell>
          <cell r="H27">
            <v>195768</v>
          </cell>
          <cell r="I27">
            <v>350801</v>
          </cell>
          <cell r="J27">
            <v>290619</v>
          </cell>
          <cell r="K27">
            <v>253639</v>
          </cell>
          <cell r="L27">
            <v>208084</v>
          </cell>
          <cell r="M27">
            <v>3683735</v>
          </cell>
        </row>
        <row r="30">
          <cell r="B30">
            <v>163658</v>
          </cell>
          <cell r="C30">
            <v>126329</v>
          </cell>
          <cell r="D30">
            <v>32364</v>
          </cell>
          <cell r="E30">
            <v>13198</v>
          </cell>
          <cell r="G30">
            <v>1354</v>
          </cell>
          <cell r="H30">
            <v>336903</v>
          </cell>
        </row>
        <row r="34">
          <cell r="B34">
            <v>0</v>
          </cell>
          <cell r="C34">
            <v>0</v>
          </cell>
          <cell r="D34">
            <v>0</v>
          </cell>
          <cell r="E34">
            <v>0</v>
          </cell>
          <cell r="G34">
            <v>0</v>
          </cell>
          <cell r="H34">
            <v>0</v>
          </cell>
        </row>
        <row r="35">
          <cell r="B35">
            <v>6589</v>
          </cell>
          <cell r="C35">
            <v>0</v>
          </cell>
          <cell r="D35">
            <v>3352</v>
          </cell>
          <cell r="E35">
            <v>374</v>
          </cell>
          <cell r="G35">
            <v>0</v>
          </cell>
          <cell r="H35">
            <v>10315</v>
          </cell>
        </row>
        <row r="40">
          <cell r="B40">
            <v>170247</v>
          </cell>
          <cell r="C40">
            <v>126329</v>
          </cell>
          <cell r="D40">
            <v>35716</v>
          </cell>
          <cell r="E40">
            <v>13572</v>
          </cell>
          <cell r="G40">
            <v>1354</v>
          </cell>
          <cell r="H40">
            <v>347218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950</v>
          </cell>
          <cell r="C3">
            <v>1959</v>
          </cell>
          <cell r="D3">
            <v>985</v>
          </cell>
          <cell r="E3">
            <v>486</v>
          </cell>
          <cell r="F3">
            <v>1760</v>
          </cell>
          <cell r="G3">
            <v>795</v>
          </cell>
          <cell r="H3">
            <v>226</v>
          </cell>
          <cell r="I3">
            <v>726</v>
          </cell>
          <cell r="J3">
            <v>584</v>
          </cell>
          <cell r="K3">
            <v>140</v>
          </cell>
          <cell r="L3">
            <v>517</v>
          </cell>
          <cell r="M3">
            <v>9128</v>
          </cell>
        </row>
        <row r="4">
          <cell r="B4">
            <v>2</v>
          </cell>
          <cell r="C4">
            <v>3411</v>
          </cell>
          <cell r="D4">
            <v>300</v>
          </cell>
          <cell r="E4">
            <v>141</v>
          </cell>
          <cell r="F4">
            <v>5239</v>
          </cell>
          <cell r="G4">
            <v>136</v>
          </cell>
          <cell r="H4">
            <v>0</v>
          </cell>
          <cell r="I4">
            <v>227</v>
          </cell>
          <cell r="J4">
            <v>1</v>
          </cell>
          <cell r="K4">
            <v>0</v>
          </cell>
          <cell r="L4">
            <v>0</v>
          </cell>
          <cell r="M4">
            <v>9457</v>
          </cell>
        </row>
        <row r="5">
          <cell r="B5">
            <v>579</v>
          </cell>
          <cell r="C5">
            <v>1607</v>
          </cell>
          <cell r="D5">
            <v>1460</v>
          </cell>
          <cell r="E5">
            <v>668</v>
          </cell>
          <cell r="F5">
            <v>876</v>
          </cell>
          <cell r="G5">
            <v>713</v>
          </cell>
          <cell r="H5">
            <v>174</v>
          </cell>
          <cell r="I5">
            <v>853</v>
          </cell>
          <cell r="J5">
            <v>858</v>
          </cell>
          <cell r="K5">
            <v>396</v>
          </cell>
          <cell r="L5">
            <v>413</v>
          </cell>
          <cell r="M5">
            <v>8597</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1</v>
          </cell>
          <cell r="D8">
            <v>0</v>
          </cell>
          <cell r="E8">
            <v>0</v>
          </cell>
          <cell r="F8">
            <v>0</v>
          </cell>
          <cell r="G8">
            <v>0</v>
          </cell>
          <cell r="H8">
            <v>0</v>
          </cell>
          <cell r="I8">
            <v>0</v>
          </cell>
          <cell r="J8">
            <v>0</v>
          </cell>
          <cell r="K8">
            <v>0</v>
          </cell>
          <cell r="L8">
            <v>0</v>
          </cell>
          <cell r="M8">
            <v>1</v>
          </cell>
        </row>
        <row r="9">
          <cell r="B9">
            <v>14</v>
          </cell>
          <cell r="C9">
            <v>0</v>
          </cell>
          <cell r="D9">
            <v>1</v>
          </cell>
          <cell r="E9">
            <v>32</v>
          </cell>
          <cell r="F9">
            <v>3</v>
          </cell>
          <cell r="G9">
            <v>1</v>
          </cell>
          <cell r="H9">
            <v>0</v>
          </cell>
          <cell r="I9">
            <v>7</v>
          </cell>
          <cell r="J9">
            <v>1</v>
          </cell>
          <cell r="K9">
            <v>0</v>
          </cell>
          <cell r="L9">
            <v>0</v>
          </cell>
          <cell r="M9">
            <v>59</v>
          </cell>
        </row>
        <row r="10">
          <cell r="B10">
            <v>54</v>
          </cell>
          <cell r="C10">
            <v>43</v>
          </cell>
          <cell r="D10">
            <v>130</v>
          </cell>
          <cell r="E10">
            <v>457</v>
          </cell>
          <cell r="F10">
            <v>239</v>
          </cell>
          <cell r="G10">
            <v>23</v>
          </cell>
          <cell r="H10">
            <v>5</v>
          </cell>
          <cell r="I10">
            <v>42</v>
          </cell>
          <cell r="J10">
            <v>51</v>
          </cell>
          <cell r="K10">
            <v>98</v>
          </cell>
          <cell r="L10">
            <v>50</v>
          </cell>
          <cell r="M10">
            <v>1192</v>
          </cell>
        </row>
        <row r="11">
          <cell r="B11">
            <v>1489</v>
          </cell>
          <cell r="C11">
            <v>2492</v>
          </cell>
          <cell r="D11">
            <v>832</v>
          </cell>
          <cell r="E11">
            <v>740</v>
          </cell>
          <cell r="F11">
            <v>615</v>
          </cell>
          <cell r="G11">
            <v>447</v>
          </cell>
          <cell r="H11">
            <v>20</v>
          </cell>
          <cell r="I11">
            <v>202</v>
          </cell>
          <cell r="J11">
            <v>210</v>
          </cell>
          <cell r="K11">
            <v>279</v>
          </cell>
          <cell r="L11">
            <v>190</v>
          </cell>
          <cell r="M11">
            <v>7516</v>
          </cell>
        </row>
        <row r="15">
          <cell r="B15">
            <v>1626</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158</v>
          </cell>
          <cell r="C21">
            <v>12</v>
          </cell>
          <cell r="D21">
            <v>25</v>
          </cell>
          <cell r="E21">
            <v>18</v>
          </cell>
          <cell r="F21">
            <v>24</v>
          </cell>
          <cell r="G21">
            <v>25</v>
          </cell>
          <cell r="H21">
            <v>1</v>
          </cell>
          <cell r="I21">
            <v>19</v>
          </cell>
          <cell r="J21">
            <v>32</v>
          </cell>
          <cell r="K21">
            <v>7</v>
          </cell>
          <cell r="L21">
            <v>5</v>
          </cell>
          <cell r="M21">
            <v>326</v>
          </cell>
        </row>
        <row r="22">
          <cell r="B22">
            <v>0</v>
          </cell>
          <cell r="C22">
            <v>1</v>
          </cell>
          <cell r="D22">
            <v>0</v>
          </cell>
          <cell r="E22">
            <v>0</v>
          </cell>
          <cell r="F22">
            <v>0</v>
          </cell>
          <cell r="G22">
            <v>0</v>
          </cell>
          <cell r="H22">
            <v>0</v>
          </cell>
          <cell r="I22">
            <v>0</v>
          </cell>
          <cell r="J22">
            <v>0</v>
          </cell>
          <cell r="K22">
            <v>0</v>
          </cell>
          <cell r="L22">
            <v>0</v>
          </cell>
          <cell r="M22">
            <v>1</v>
          </cell>
        </row>
        <row r="23">
          <cell r="B23">
            <v>0</v>
          </cell>
          <cell r="C23">
            <v>0</v>
          </cell>
          <cell r="D23">
            <v>0</v>
          </cell>
          <cell r="E23">
            <v>0</v>
          </cell>
          <cell r="F23">
            <v>0</v>
          </cell>
          <cell r="G23">
            <v>0</v>
          </cell>
          <cell r="H23">
            <v>0</v>
          </cell>
          <cell r="I23">
            <v>0</v>
          </cell>
          <cell r="J23">
            <v>0</v>
          </cell>
          <cell r="K23">
            <v>0</v>
          </cell>
          <cell r="L23">
            <v>0</v>
          </cell>
          <cell r="M23">
            <v>0</v>
          </cell>
        </row>
        <row r="24">
          <cell r="B24">
            <v>33</v>
          </cell>
          <cell r="C24">
            <v>0</v>
          </cell>
          <cell r="D24">
            <v>0</v>
          </cell>
          <cell r="E24">
            <v>1</v>
          </cell>
          <cell r="F24">
            <v>0</v>
          </cell>
          <cell r="G24">
            <v>0</v>
          </cell>
          <cell r="H24">
            <v>0</v>
          </cell>
          <cell r="I24">
            <v>1</v>
          </cell>
          <cell r="J24">
            <v>0</v>
          </cell>
          <cell r="K24">
            <v>0</v>
          </cell>
          <cell r="L24">
            <v>0</v>
          </cell>
          <cell r="M24">
            <v>35</v>
          </cell>
        </row>
        <row r="25">
          <cell r="B25">
            <v>0</v>
          </cell>
          <cell r="C25">
            <v>0</v>
          </cell>
          <cell r="D25">
            <v>0</v>
          </cell>
          <cell r="E25">
            <v>0</v>
          </cell>
          <cell r="F25">
            <v>0</v>
          </cell>
          <cell r="G25">
            <v>0</v>
          </cell>
          <cell r="H25">
            <v>0</v>
          </cell>
          <cell r="I25">
            <v>0</v>
          </cell>
          <cell r="J25">
            <v>0</v>
          </cell>
          <cell r="K25">
            <v>0</v>
          </cell>
          <cell r="L25">
            <v>0</v>
          </cell>
          <cell r="M25">
            <v>0</v>
          </cell>
        </row>
        <row r="26">
          <cell r="B26">
            <v>148</v>
          </cell>
          <cell r="C26">
            <v>810</v>
          </cell>
          <cell r="D26">
            <v>719</v>
          </cell>
          <cell r="E26">
            <v>317</v>
          </cell>
          <cell r="F26">
            <v>795</v>
          </cell>
          <cell r="G26">
            <v>157</v>
          </cell>
          <cell r="H26">
            <v>45</v>
          </cell>
          <cell r="I26">
            <v>194</v>
          </cell>
          <cell r="J26">
            <v>282</v>
          </cell>
          <cell r="K26">
            <v>65</v>
          </cell>
          <cell r="L26">
            <v>407</v>
          </cell>
          <cell r="M26">
            <v>3939</v>
          </cell>
        </row>
        <row r="27">
          <cell r="B27">
            <v>5053</v>
          </cell>
          <cell r="C27">
            <v>14186</v>
          </cell>
          <cell r="D27">
            <v>6860</v>
          </cell>
          <cell r="E27">
            <v>5337</v>
          </cell>
          <cell r="F27">
            <v>12012</v>
          </cell>
          <cell r="G27">
            <v>5592</v>
          </cell>
          <cell r="H27">
            <v>2735</v>
          </cell>
          <cell r="I27">
            <v>5708</v>
          </cell>
          <cell r="J27">
            <v>4748</v>
          </cell>
          <cell r="K27">
            <v>3214</v>
          </cell>
          <cell r="L27">
            <v>3491</v>
          </cell>
          <cell r="M27">
            <v>68936</v>
          </cell>
        </row>
        <row r="30">
          <cell r="B30">
            <v>1549</v>
          </cell>
          <cell r="C30">
            <v>782</v>
          </cell>
          <cell r="D30">
            <v>234</v>
          </cell>
          <cell r="E30">
            <v>172</v>
          </cell>
          <cell r="G30">
            <v>4</v>
          </cell>
          <cell r="H30">
            <v>2741</v>
          </cell>
        </row>
        <row r="34">
          <cell r="B34">
            <v>0</v>
          </cell>
          <cell r="C34">
            <v>0</v>
          </cell>
          <cell r="D34">
            <v>0</v>
          </cell>
          <cell r="E34">
            <v>0</v>
          </cell>
          <cell r="G34">
            <v>0</v>
          </cell>
          <cell r="H34">
            <v>0</v>
          </cell>
        </row>
        <row r="35">
          <cell r="B35">
            <v>3</v>
          </cell>
          <cell r="C35">
            <v>0</v>
          </cell>
          <cell r="D35">
            <v>66</v>
          </cell>
          <cell r="E35">
            <v>1</v>
          </cell>
          <cell r="G35">
            <v>0</v>
          </cell>
          <cell r="H35">
            <v>70</v>
          </cell>
        </row>
        <row r="40">
          <cell r="B40">
            <v>1552</v>
          </cell>
          <cell r="C40">
            <v>782</v>
          </cell>
          <cell r="D40">
            <v>300</v>
          </cell>
          <cell r="E40">
            <v>173</v>
          </cell>
          <cell r="G40">
            <v>4</v>
          </cell>
          <cell r="H40">
            <v>2811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8"/>
      <sheetName val="9"/>
      <sheetName val="10 &amp; 11"/>
      <sheetName val="12"/>
      <sheetName val="13"/>
      <sheetName val="14"/>
      <sheetName val="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v>18254</v>
          </cell>
          <cell r="D4">
            <v>79030</v>
          </cell>
          <cell r="E4">
            <v>68936</v>
          </cell>
          <cell r="F4">
            <v>10952</v>
          </cell>
          <cell r="G4">
            <v>17396</v>
          </cell>
          <cell r="H4">
            <v>2345</v>
          </cell>
        </row>
        <row r="5">
          <cell r="C5">
            <v>1186</v>
          </cell>
          <cell r="D5">
            <v>5508</v>
          </cell>
          <cell r="E5">
            <v>5053</v>
          </cell>
          <cell r="F5">
            <v>686</v>
          </cell>
          <cell r="G5">
            <v>955</v>
          </cell>
          <cell r="H5">
            <v>172</v>
          </cell>
        </row>
        <row r="6">
          <cell r="C6">
            <v>2251</v>
          </cell>
          <cell r="D6">
            <v>16616</v>
          </cell>
          <cell r="E6">
            <v>14186</v>
          </cell>
          <cell r="F6">
            <v>2292</v>
          </cell>
          <cell r="G6">
            <v>2389</v>
          </cell>
          <cell r="H6">
            <v>258</v>
          </cell>
        </row>
        <row r="7">
          <cell r="C7">
            <v>2080</v>
          </cell>
          <cell r="D7">
            <v>8430</v>
          </cell>
          <cell r="E7">
            <v>6860</v>
          </cell>
          <cell r="F7">
            <v>1630</v>
          </cell>
          <cell r="G7">
            <v>2020</v>
          </cell>
          <cell r="H7">
            <v>205</v>
          </cell>
        </row>
        <row r="8">
          <cell r="C8">
            <v>1856</v>
          </cell>
          <cell r="D8">
            <v>5804</v>
          </cell>
          <cell r="E8">
            <v>5337</v>
          </cell>
          <cell r="F8">
            <v>715</v>
          </cell>
          <cell r="G8">
            <v>1608</v>
          </cell>
          <cell r="H8">
            <v>204</v>
          </cell>
        </row>
        <row r="9">
          <cell r="C9">
            <v>3032</v>
          </cell>
          <cell r="D9">
            <v>13437</v>
          </cell>
          <cell r="E9">
            <v>12012</v>
          </cell>
          <cell r="F9">
            <v>1073</v>
          </cell>
          <cell r="G9">
            <v>3384</v>
          </cell>
          <cell r="H9">
            <v>255</v>
          </cell>
        </row>
        <row r="10">
          <cell r="C10">
            <v>514</v>
          </cell>
          <cell r="D10">
            <v>6529</v>
          </cell>
          <cell r="E10">
            <v>5592</v>
          </cell>
          <cell r="F10">
            <v>971</v>
          </cell>
          <cell r="G10">
            <v>480</v>
          </cell>
          <cell r="H10">
            <v>198</v>
          </cell>
        </row>
        <row r="11">
          <cell r="C11">
            <v>1224</v>
          </cell>
          <cell r="D11">
            <v>3134</v>
          </cell>
          <cell r="E11">
            <v>2735</v>
          </cell>
          <cell r="F11">
            <v>336</v>
          </cell>
          <cell r="G11">
            <v>1287</v>
          </cell>
          <cell r="H11">
            <v>159</v>
          </cell>
        </row>
        <row r="12">
          <cell r="C12">
            <v>2186</v>
          </cell>
          <cell r="D12">
            <v>6452</v>
          </cell>
          <cell r="E12">
            <v>5708</v>
          </cell>
          <cell r="F12">
            <v>1175</v>
          </cell>
          <cell r="G12">
            <v>1755</v>
          </cell>
          <cell r="H12">
            <v>236</v>
          </cell>
        </row>
        <row r="13">
          <cell r="C13">
            <v>1548</v>
          </cell>
          <cell r="D13">
            <v>5782</v>
          </cell>
          <cell r="E13">
            <v>4748</v>
          </cell>
          <cell r="F13">
            <v>960</v>
          </cell>
          <cell r="G13">
            <v>1622</v>
          </cell>
          <cell r="H13">
            <v>169</v>
          </cell>
        </row>
        <row r="14">
          <cell r="C14">
            <v>1233</v>
          </cell>
          <cell r="D14">
            <v>3290</v>
          </cell>
          <cell r="E14">
            <v>3214</v>
          </cell>
          <cell r="F14">
            <v>522</v>
          </cell>
          <cell r="G14">
            <v>787</v>
          </cell>
          <cell r="H14">
            <v>261</v>
          </cell>
        </row>
        <row r="15">
          <cell r="C15">
            <v>1144</v>
          </cell>
          <cell r="D15">
            <v>4048</v>
          </cell>
          <cell r="E15">
            <v>3491</v>
          </cell>
          <cell r="F15">
            <v>592</v>
          </cell>
          <cell r="G15">
            <v>1109</v>
          </cell>
          <cell r="H15">
            <v>228</v>
          </cell>
        </row>
        <row r="16">
          <cell r="C16">
            <v>446</v>
          </cell>
          <cell r="D16">
            <v>3191</v>
          </cell>
          <cell r="E16">
            <v>2811</v>
          </cell>
          <cell r="F16">
            <v>347</v>
          </cell>
          <cell r="G16">
            <v>479</v>
          </cell>
          <cell r="H16">
            <v>4</v>
          </cell>
        </row>
        <row r="17">
          <cell r="C17">
            <v>113</v>
          </cell>
          <cell r="D17">
            <v>1795</v>
          </cell>
          <cell r="E17">
            <v>1552</v>
          </cell>
          <cell r="F17">
            <v>190</v>
          </cell>
          <cell r="G17">
            <v>166</v>
          </cell>
          <cell r="H17">
            <v>1</v>
          </cell>
        </row>
        <row r="18">
          <cell r="C18">
            <v>306</v>
          </cell>
          <cell r="D18">
            <v>826</v>
          </cell>
          <cell r="E18">
            <v>782</v>
          </cell>
          <cell r="F18">
            <v>63</v>
          </cell>
          <cell r="G18">
            <v>287</v>
          </cell>
          <cell r="H18">
            <v>3</v>
          </cell>
        </row>
        <row r="19">
          <cell r="C19">
            <v>20</v>
          </cell>
          <cell r="D19">
            <v>353</v>
          </cell>
          <cell r="E19">
            <v>300</v>
          </cell>
          <cell r="F19">
            <v>61</v>
          </cell>
          <cell r="G19">
            <v>12</v>
          </cell>
          <cell r="H19">
            <v>0</v>
          </cell>
        </row>
        <row r="20">
          <cell r="C20">
            <v>7</v>
          </cell>
          <cell r="D20">
            <v>211</v>
          </cell>
          <cell r="E20">
            <v>173</v>
          </cell>
          <cell r="F20">
            <v>33</v>
          </cell>
          <cell r="G20">
            <v>12</v>
          </cell>
          <cell r="H20">
            <v>0</v>
          </cell>
        </row>
        <row r="21">
          <cell r="C21">
            <v>0</v>
          </cell>
          <cell r="D21">
            <v>6</v>
          </cell>
          <cell r="E21">
            <v>4</v>
          </cell>
          <cell r="F21">
            <v>0</v>
          </cell>
          <cell r="G21">
            <v>2</v>
          </cell>
          <cell r="H21">
            <v>0</v>
          </cell>
        </row>
        <row r="22">
          <cell r="C22">
            <v>18700</v>
          </cell>
          <cell r="D22">
            <v>82221</v>
          </cell>
          <cell r="E22">
            <v>71747</v>
          </cell>
          <cell r="F22">
            <v>11299</v>
          </cell>
          <cell r="G22">
            <v>17875</v>
          </cell>
          <cell r="H22">
            <v>2349</v>
          </cell>
        </row>
      </sheetData>
      <sheetData sheetId="9" refreshError="1"/>
      <sheetData sheetId="10">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M6">
            <v>2742343.952254002</v>
          </cell>
          <cell r="N6">
            <v>174925.1625</v>
          </cell>
          <cell r="O6">
            <v>183998.795</v>
          </cell>
          <cell r="P6">
            <v>356933.594</v>
          </cell>
          <cell r="Q6">
            <v>215706.4</v>
          </cell>
          <cell r="R6">
            <v>246072.48</v>
          </cell>
          <cell r="S6">
            <v>1177636.4315000002</v>
          </cell>
          <cell r="T6">
            <v>3919980.383754002</v>
          </cell>
        </row>
        <row r="7">
          <cell r="B7">
            <v>1729.6614530219022</v>
          </cell>
          <cell r="C7">
            <v>261.59706292370066</v>
          </cell>
          <cell r="D7">
            <v>0</v>
          </cell>
          <cell r="E7">
            <v>0</v>
          </cell>
          <cell r="F7">
            <v>0</v>
          </cell>
          <cell r="G7">
            <v>0</v>
          </cell>
          <cell r="H7">
            <v>0</v>
          </cell>
          <cell r="I7">
            <v>0</v>
          </cell>
          <cell r="J7">
            <v>0</v>
          </cell>
          <cell r="K7">
            <v>0</v>
          </cell>
          <cell r="L7">
            <v>0</v>
          </cell>
          <cell r="M7">
            <v>1991.2585159456028</v>
          </cell>
          <cell r="N7">
            <v>0</v>
          </cell>
          <cell r="O7">
            <v>0</v>
          </cell>
          <cell r="P7">
            <v>0</v>
          </cell>
          <cell r="Q7">
            <v>0</v>
          </cell>
          <cell r="R7">
            <v>0</v>
          </cell>
          <cell r="S7">
            <v>0</v>
          </cell>
          <cell r="T7">
            <v>1991.2585159456028</v>
          </cell>
        </row>
        <row r="8">
          <cell r="B8">
            <v>17841.389791013324</v>
          </cell>
          <cell r="C8">
            <v>0</v>
          </cell>
          <cell r="D8">
            <v>12504.482477791116</v>
          </cell>
          <cell r="E8">
            <v>14475.367647631578</v>
          </cell>
          <cell r="F8">
            <v>0</v>
          </cell>
          <cell r="G8">
            <v>0</v>
          </cell>
          <cell r="H8">
            <v>0</v>
          </cell>
          <cell r="I8">
            <v>0</v>
          </cell>
          <cell r="J8">
            <v>0</v>
          </cell>
          <cell r="K8">
            <v>0</v>
          </cell>
          <cell r="L8">
            <v>0</v>
          </cell>
          <cell r="M8">
            <v>44821.23991643602</v>
          </cell>
          <cell r="N8">
            <v>0</v>
          </cell>
          <cell r="O8">
            <v>0</v>
          </cell>
          <cell r="P8">
            <v>0</v>
          </cell>
          <cell r="Q8">
            <v>0</v>
          </cell>
          <cell r="R8">
            <v>0</v>
          </cell>
          <cell r="S8">
            <v>0</v>
          </cell>
          <cell r="T8">
            <v>44821.23991643602</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M10">
            <v>245085.93856238222</v>
          </cell>
          <cell r="N10">
            <v>0</v>
          </cell>
          <cell r="O10">
            <v>0</v>
          </cell>
          <cell r="P10">
            <v>0</v>
          </cell>
          <cell r="Q10">
            <v>0</v>
          </cell>
          <cell r="R10">
            <v>0</v>
          </cell>
          <cell r="S10">
            <v>0</v>
          </cell>
          <cell r="T10">
            <v>245085.93856238222</v>
          </cell>
        </row>
        <row r="11">
          <cell r="B11">
            <v>1659.088294237186</v>
          </cell>
          <cell r="C11">
            <v>0</v>
          </cell>
          <cell r="D11">
            <v>0</v>
          </cell>
          <cell r="E11">
            <v>0</v>
          </cell>
          <cell r="F11">
            <v>0</v>
          </cell>
          <cell r="G11">
            <v>0</v>
          </cell>
          <cell r="H11">
            <v>0</v>
          </cell>
          <cell r="I11">
            <v>0</v>
          </cell>
          <cell r="J11">
            <v>0</v>
          </cell>
          <cell r="K11">
            <v>0</v>
          </cell>
          <cell r="L11">
            <v>0</v>
          </cell>
          <cell r="M11">
            <v>1659.088294237186</v>
          </cell>
          <cell r="N11">
            <v>0</v>
          </cell>
          <cell r="O11">
            <v>0</v>
          </cell>
          <cell r="P11">
            <v>0</v>
          </cell>
          <cell r="Q11">
            <v>0</v>
          </cell>
          <cell r="R11">
            <v>0</v>
          </cell>
          <cell r="S11">
            <v>0</v>
          </cell>
          <cell r="T11">
            <v>1659.088294237186</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M12">
            <v>3684613.921</v>
          </cell>
          <cell r="N12">
            <v>184131.75</v>
          </cell>
          <cell r="O12">
            <v>183998.795</v>
          </cell>
          <cell r="P12">
            <v>356933.594</v>
          </cell>
          <cell r="Q12">
            <v>215706.4</v>
          </cell>
          <cell r="R12">
            <v>307590.60000000003</v>
          </cell>
          <cell r="S12">
            <v>1248361.139</v>
          </cell>
          <cell r="T12">
            <v>4932975.0600000005</v>
          </cell>
        </row>
      </sheetData>
      <sheetData sheetId="11">
        <row r="5">
          <cell r="C5">
            <v>4009126</v>
          </cell>
          <cell r="D5">
            <v>87223</v>
          </cell>
          <cell r="E5">
            <v>2357016</v>
          </cell>
          <cell r="F5">
            <v>1662550</v>
          </cell>
          <cell r="G5">
            <v>4124483</v>
          </cell>
          <cell r="H5">
            <v>0</v>
          </cell>
          <cell r="I5">
            <v>0</v>
          </cell>
          <cell r="J5">
            <v>24595</v>
          </cell>
          <cell r="K5">
            <v>8245427</v>
          </cell>
        </row>
        <row r="6">
          <cell r="C6">
            <v>335097</v>
          </cell>
          <cell r="D6">
            <v>35921</v>
          </cell>
          <cell r="E6">
            <v>169724</v>
          </cell>
          <cell r="F6">
            <v>134466</v>
          </cell>
          <cell r="G6">
            <v>310133</v>
          </cell>
          <cell r="H6">
            <v>0</v>
          </cell>
          <cell r="I6">
            <v>0</v>
          </cell>
          <cell r="J6">
            <v>0</v>
          </cell>
          <cell r="K6">
            <v>681151</v>
          </cell>
        </row>
        <row r="7">
          <cell r="C7">
            <v>605237</v>
          </cell>
          <cell r="D7">
            <v>5944</v>
          </cell>
          <cell r="E7">
            <v>407452</v>
          </cell>
          <cell r="F7">
            <v>268665</v>
          </cell>
          <cell r="G7">
            <v>730205</v>
          </cell>
          <cell r="H7">
            <v>0</v>
          </cell>
          <cell r="I7">
            <v>0</v>
          </cell>
          <cell r="J7">
            <v>0</v>
          </cell>
          <cell r="K7">
            <v>1341386</v>
          </cell>
        </row>
        <row r="8">
          <cell r="C8">
            <v>429684</v>
          </cell>
          <cell r="D8">
            <v>3941</v>
          </cell>
          <cell r="E8">
            <v>259030</v>
          </cell>
          <cell r="F8">
            <v>125164</v>
          </cell>
          <cell r="G8">
            <v>397641</v>
          </cell>
          <cell r="H8">
            <v>0</v>
          </cell>
          <cell r="I8">
            <v>0</v>
          </cell>
          <cell r="J8">
            <v>0</v>
          </cell>
          <cell r="K8">
            <v>831266</v>
          </cell>
        </row>
        <row r="9">
          <cell r="C9">
            <v>321407</v>
          </cell>
          <cell r="D9">
            <v>2008</v>
          </cell>
          <cell r="E9">
            <v>170806</v>
          </cell>
          <cell r="F9">
            <v>159230</v>
          </cell>
          <cell r="G9">
            <v>332181</v>
          </cell>
          <cell r="H9">
            <v>0</v>
          </cell>
          <cell r="I9">
            <v>0</v>
          </cell>
          <cell r="J9">
            <v>0</v>
          </cell>
          <cell r="K9">
            <v>655596</v>
          </cell>
        </row>
        <row r="10">
          <cell r="C10">
            <v>474497</v>
          </cell>
          <cell r="D10">
            <v>31871</v>
          </cell>
          <cell r="E10">
            <v>270589</v>
          </cell>
          <cell r="F10">
            <v>150627</v>
          </cell>
          <cell r="G10">
            <v>423615</v>
          </cell>
          <cell r="H10">
            <v>0</v>
          </cell>
          <cell r="I10">
            <v>0</v>
          </cell>
          <cell r="J10">
            <v>0</v>
          </cell>
          <cell r="K10">
            <v>929983</v>
          </cell>
        </row>
        <row r="11">
          <cell r="C11">
            <v>402319</v>
          </cell>
          <cell r="D11">
            <v>1640</v>
          </cell>
          <cell r="E11">
            <v>180259</v>
          </cell>
          <cell r="F11">
            <v>214139</v>
          </cell>
          <cell r="G11">
            <v>398342</v>
          </cell>
          <cell r="H11">
            <v>0</v>
          </cell>
          <cell r="I11">
            <v>0</v>
          </cell>
          <cell r="J11">
            <v>0</v>
          </cell>
          <cell r="K11">
            <v>802301</v>
          </cell>
        </row>
        <row r="12">
          <cell r="C12">
            <v>185818</v>
          </cell>
          <cell r="D12">
            <v>0</v>
          </cell>
          <cell r="E12">
            <v>132766</v>
          </cell>
          <cell r="F12">
            <v>90615</v>
          </cell>
          <cell r="G12">
            <v>225465</v>
          </cell>
          <cell r="H12">
            <v>0</v>
          </cell>
          <cell r="I12">
            <v>0</v>
          </cell>
          <cell r="J12">
            <v>0</v>
          </cell>
          <cell r="K12">
            <v>411283</v>
          </cell>
        </row>
        <row r="13">
          <cell r="C13">
            <v>403897</v>
          </cell>
          <cell r="D13">
            <v>0</v>
          </cell>
          <cell r="E13">
            <v>234509</v>
          </cell>
          <cell r="F13">
            <v>117031</v>
          </cell>
          <cell r="G13">
            <v>354891</v>
          </cell>
          <cell r="H13">
            <v>0</v>
          </cell>
          <cell r="I13">
            <v>0</v>
          </cell>
          <cell r="J13">
            <v>0</v>
          </cell>
          <cell r="K13">
            <v>758788</v>
          </cell>
        </row>
        <row r="14">
          <cell r="C14">
            <v>349482</v>
          </cell>
          <cell r="D14">
            <v>5628</v>
          </cell>
          <cell r="E14">
            <v>233187</v>
          </cell>
          <cell r="F14">
            <v>182044</v>
          </cell>
          <cell r="G14">
            <v>420730</v>
          </cell>
          <cell r="H14">
            <v>0</v>
          </cell>
          <cell r="I14">
            <v>0</v>
          </cell>
          <cell r="J14">
            <v>24595</v>
          </cell>
          <cell r="K14">
            <v>800435</v>
          </cell>
        </row>
        <row r="15">
          <cell r="C15">
            <v>282197</v>
          </cell>
          <cell r="D15">
            <v>0</v>
          </cell>
          <cell r="E15">
            <v>152660</v>
          </cell>
          <cell r="F15">
            <v>117813</v>
          </cell>
          <cell r="G15">
            <v>277211</v>
          </cell>
          <cell r="H15">
            <v>0</v>
          </cell>
          <cell r="I15">
            <v>0</v>
          </cell>
          <cell r="J15">
            <v>0</v>
          </cell>
          <cell r="K15">
            <v>559408</v>
          </cell>
        </row>
        <row r="16">
          <cell r="C16">
            <v>219491</v>
          </cell>
          <cell r="D16">
            <v>270</v>
          </cell>
          <cell r="E16">
            <v>146034</v>
          </cell>
          <cell r="F16">
            <v>102756</v>
          </cell>
          <cell r="G16">
            <v>254069</v>
          </cell>
          <cell r="H16">
            <v>0</v>
          </cell>
          <cell r="I16">
            <v>0</v>
          </cell>
          <cell r="J16">
            <v>0</v>
          </cell>
          <cell r="K16">
            <v>473830</v>
          </cell>
        </row>
        <row r="17">
          <cell r="C17">
            <v>35973</v>
          </cell>
          <cell r="D17">
            <v>120186</v>
          </cell>
          <cell r="E17">
            <v>43459</v>
          </cell>
          <cell r="F17">
            <v>45182</v>
          </cell>
          <cell r="G17">
            <v>92033</v>
          </cell>
          <cell r="H17">
            <v>0</v>
          </cell>
          <cell r="I17">
            <v>6035373</v>
          </cell>
          <cell r="J17">
            <v>0</v>
          </cell>
          <cell r="K17">
            <v>6283565</v>
          </cell>
        </row>
        <row r="18">
          <cell r="C18">
            <v>9089</v>
          </cell>
          <cell r="D18">
            <v>0</v>
          </cell>
          <cell r="E18">
            <v>7218</v>
          </cell>
          <cell r="F18">
            <v>2949</v>
          </cell>
          <cell r="G18">
            <v>10307</v>
          </cell>
          <cell r="H18">
            <v>0</v>
          </cell>
          <cell r="I18">
            <v>2753690</v>
          </cell>
          <cell r="J18">
            <v>0</v>
          </cell>
          <cell r="K18">
            <v>2773086</v>
          </cell>
        </row>
        <row r="19">
          <cell r="C19">
            <v>18268</v>
          </cell>
          <cell r="D19">
            <v>120186</v>
          </cell>
          <cell r="E19">
            <v>31898</v>
          </cell>
          <cell r="F19">
            <v>34192</v>
          </cell>
          <cell r="G19">
            <v>68072</v>
          </cell>
          <cell r="H19">
            <v>0</v>
          </cell>
          <cell r="I19">
            <v>2186722</v>
          </cell>
          <cell r="J19">
            <v>0</v>
          </cell>
          <cell r="K19">
            <v>2393248</v>
          </cell>
        </row>
        <row r="20">
          <cell r="C20">
            <v>5527</v>
          </cell>
          <cell r="D20">
            <v>0</v>
          </cell>
          <cell r="E20">
            <v>3193</v>
          </cell>
          <cell r="F20">
            <v>7976</v>
          </cell>
          <cell r="G20">
            <v>12323</v>
          </cell>
          <cell r="H20">
            <v>0</v>
          </cell>
          <cell r="I20">
            <v>701544</v>
          </cell>
          <cell r="J20">
            <v>0</v>
          </cell>
          <cell r="K20">
            <v>719394</v>
          </cell>
        </row>
        <row r="21">
          <cell r="C21">
            <v>2779</v>
          </cell>
          <cell r="D21">
            <v>0</v>
          </cell>
          <cell r="E21">
            <v>1117</v>
          </cell>
          <cell r="F21">
            <v>43</v>
          </cell>
          <cell r="G21">
            <v>1252</v>
          </cell>
          <cell r="H21">
            <v>0</v>
          </cell>
          <cell r="I21">
            <v>349596</v>
          </cell>
          <cell r="J21">
            <v>0</v>
          </cell>
          <cell r="K21">
            <v>353627</v>
          </cell>
        </row>
        <row r="22">
          <cell r="C22">
            <v>310</v>
          </cell>
          <cell r="D22">
            <v>0</v>
          </cell>
          <cell r="E22">
            <v>33</v>
          </cell>
          <cell r="F22">
            <v>22</v>
          </cell>
          <cell r="G22">
            <v>79</v>
          </cell>
          <cell r="H22">
            <v>0</v>
          </cell>
          <cell r="I22">
            <v>43821</v>
          </cell>
          <cell r="J22">
            <v>0</v>
          </cell>
          <cell r="K22">
            <v>44210</v>
          </cell>
        </row>
        <row r="23">
          <cell r="C23">
            <v>4045099</v>
          </cell>
          <cell r="D23">
            <v>207409</v>
          </cell>
          <cell r="E23">
            <v>2400475</v>
          </cell>
          <cell r="F23">
            <v>1707732</v>
          </cell>
          <cell r="G23">
            <v>4216516</v>
          </cell>
          <cell r="H23">
            <v>0</v>
          </cell>
          <cell r="I23">
            <v>6035373</v>
          </cell>
          <cell r="J23">
            <v>24595</v>
          </cell>
          <cell r="K23">
            <v>14528992</v>
          </cell>
        </row>
        <row r="29">
          <cell r="C29">
            <v>3459252</v>
          </cell>
          <cell r="D29">
            <v>84264</v>
          </cell>
          <cell r="E29">
            <v>1948738</v>
          </cell>
          <cell r="F29">
            <v>1452011</v>
          </cell>
          <cell r="G29">
            <v>3505666</v>
          </cell>
          <cell r="H29">
            <v>0</v>
          </cell>
          <cell r="I29">
            <v>0</v>
          </cell>
          <cell r="J29">
            <v>24595</v>
          </cell>
          <cell r="K29">
            <v>7073777</v>
          </cell>
        </row>
        <row r="30">
          <cell r="C30">
            <v>303725</v>
          </cell>
          <cell r="D30">
            <v>35921</v>
          </cell>
          <cell r="E30">
            <v>96112</v>
          </cell>
          <cell r="F30">
            <v>87192</v>
          </cell>
          <cell r="G30">
            <v>189247</v>
          </cell>
          <cell r="H30">
            <v>0</v>
          </cell>
          <cell r="I30">
            <v>0</v>
          </cell>
          <cell r="J30">
            <v>0</v>
          </cell>
          <cell r="K30">
            <v>528893</v>
          </cell>
        </row>
        <row r="31">
          <cell r="C31">
            <v>491877</v>
          </cell>
          <cell r="D31">
            <v>2985</v>
          </cell>
          <cell r="E31">
            <v>326269</v>
          </cell>
          <cell r="F31">
            <v>244311</v>
          </cell>
          <cell r="G31">
            <v>624668</v>
          </cell>
          <cell r="H31">
            <v>0</v>
          </cell>
          <cell r="I31">
            <v>0</v>
          </cell>
          <cell r="J31">
            <v>0</v>
          </cell>
          <cell r="K31">
            <v>1119530</v>
          </cell>
        </row>
        <row r="32">
          <cell r="C32">
            <v>400048</v>
          </cell>
          <cell r="D32">
            <v>3941</v>
          </cell>
          <cell r="E32">
            <v>240932</v>
          </cell>
          <cell r="F32">
            <v>121298</v>
          </cell>
          <cell r="G32">
            <v>375677</v>
          </cell>
          <cell r="H32">
            <v>0</v>
          </cell>
          <cell r="I32">
            <v>0</v>
          </cell>
          <cell r="J32">
            <v>0</v>
          </cell>
          <cell r="K32">
            <v>779666</v>
          </cell>
        </row>
        <row r="33">
          <cell r="C33">
            <v>297395</v>
          </cell>
          <cell r="D33">
            <v>2008</v>
          </cell>
          <cell r="E33">
            <v>158313</v>
          </cell>
          <cell r="F33">
            <v>152191</v>
          </cell>
          <cell r="G33">
            <v>312649</v>
          </cell>
          <cell r="H33">
            <v>0</v>
          </cell>
          <cell r="I33">
            <v>0</v>
          </cell>
          <cell r="J33">
            <v>0</v>
          </cell>
          <cell r="K33">
            <v>612052</v>
          </cell>
        </row>
        <row r="34">
          <cell r="C34">
            <v>398822</v>
          </cell>
          <cell r="D34">
            <v>31871</v>
          </cell>
          <cell r="E34">
            <v>266087</v>
          </cell>
          <cell r="F34">
            <v>138800</v>
          </cell>
          <cell r="G34">
            <v>407286</v>
          </cell>
          <cell r="H34">
            <v>0</v>
          </cell>
          <cell r="I34">
            <v>0</v>
          </cell>
          <cell r="J34">
            <v>0</v>
          </cell>
          <cell r="K34">
            <v>837979</v>
          </cell>
        </row>
        <row r="35">
          <cell r="C35">
            <v>236512</v>
          </cell>
          <cell r="D35">
            <v>1640</v>
          </cell>
          <cell r="E35">
            <v>86000</v>
          </cell>
          <cell r="F35">
            <v>107169</v>
          </cell>
          <cell r="G35">
            <v>197113</v>
          </cell>
          <cell r="H35">
            <v>0</v>
          </cell>
          <cell r="I35">
            <v>0</v>
          </cell>
          <cell r="J35">
            <v>0</v>
          </cell>
          <cell r="K35">
            <v>435265</v>
          </cell>
        </row>
        <row r="36">
          <cell r="C36">
            <v>185798</v>
          </cell>
          <cell r="D36">
            <v>0</v>
          </cell>
          <cell r="E36">
            <v>115437</v>
          </cell>
          <cell r="F36">
            <v>90615</v>
          </cell>
          <cell r="G36">
            <v>208136</v>
          </cell>
          <cell r="H36">
            <v>0</v>
          </cell>
          <cell r="I36">
            <v>0</v>
          </cell>
          <cell r="J36">
            <v>0</v>
          </cell>
          <cell r="K36">
            <v>393934</v>
          </cell>
        </row>
        <row r="37">
          <cell r="C37">
            <v>342661</v>
          </cell>
          <cell r="D37">
            <v>0</v>
          </cell>
          <cell r="E37">
            <v>193713</v>
          </cell>
          <cell r="F37">
            <v>117031</v>
          </cell>
          <cell r="G37">
            <v>314095</v>
          </cell>
          <cell r="H37">
            <v>0</v>
          </cell>
          <cell r="I37">
            <v>0</v>
          </cell>
          <cell r="J37">
            <v>0</v>
          </cell>
          <cell r="K37">
            <v>656756</v>
          </cell>
        </row>
        <row r="38">
          <cell r="C38">
            <v>319132</v>
          </cell>
          <cell r="D38">
            <v>5628</v>
          </cell>
          <cell r="E38">
            <v>187475</v>
          </cell>
          <cell r="F38">
            <v>173959</v>
          </cell>
          <cell r="G38">
            <v>366933</v>
          </cell>
          <cell r="H38">
            <v>0</v>
          </cell>
          <cell r="I38">
            <v>0</v>
          </cell>
          <cell r="J38">
            <v>24595</v>
          </cell>
          <cell r="K38">
            <v>716288</v>
          </cell>
        </row>
        <row r="39">
          <cell r="C39">
            <v>268553</v>
          </cell>
          <cell r="D39">
            <v>0</v>
          </cell>
          <cell r="E39">
            <v>149231</v>
          </cell>
          <cell r="F39">
            <v>117813</v>
          </cell>
          <cell r="G39">
            <v>273782</v>
          </cell>
          <cell r="H39">
            <v>0</v>
          </cell>
          <cell r="I39">
            <v>0</v>
          </cell>
          <cell r="J39">
            <v>0</v>
          </cell>
          <cell r="K39">
            <v>542335</v>
          </cell>
        </row>
        <row r="40">
          <cell r="C40">
            <v>214729</v>
          </cell>
          <cell r="D40">
            <v>270</v>
          </cell>
          <cell r="E40">
            <v>129169</v>
          </cell>
          <cell r="F40">
            <v>101632</v>
          </cell>
          <cell r="G40">
            <v>236080</v>
          </cell>
          <cell r="H40">
            <v>0</v>
          </cell>
          <cell r="I40">
            <v>0</v>
          </cell>
          <cell r="J40">
            <v>0</v>
          </cell>
          <cell r="K40">
            <v>451079</v>
          </cell>
        </row>
        <row r="41">
          <cell r="C41">
            <v>29775</v>
          </cell>
          <cell r="D41">
            <v>120186</v>
          </cell>
          <cell r="E41">
            <v>34668</v>
          </cell>
          <cell r="F41">
            <v>23469</v>
          </cell>
          <cell r="G41">
            <v>61529</v>
          </cell>
          <cell r="H41">
            <v>0</v>
          </cell>
          <cell r="I41">
            <v>5961849</v>
          </cell>
          <cell r="J41">
            <v>0</v>
          </cell>
          <cell r="K41">
            <v>6173339</v>
          </cell>
        </row>
        <row r="42">
          <cell r="C42">
            <v>8641</v>
          </cell>
          <cell r="D42">
            <v>0</v>
          </cell>
          <cell r="E42">
            <v>7218</v>
          </cell>
          <cell r="F42">
            <v>2949</v>
          </cell>
          <cell r="G42">
            <v>10307</v>
          </cell>
          <cell r="H42">
            <v>0</v>
          </cell>
          <cell r="I42">
            <v>2753690</v>
          </cell>
          <cell r="J42">
            <v>0</v>
          </cell>
          <cell r="K42">
            <v>2772638</v>
          </cell>
        </row>
        <row r="43">
          <cell r="C43">
            <v>12855</v>
          </cell>
          <cell r="D43">
            <v>120186</v>
          </cell>
          <cell r="E43">
            <v>23520</v>
          </cell>
          <cell r="F43">
            <v>12479</v>
          </cell>
          <cell r="G43">
            <v>37981</v>
          </cell>
          <cell r="H43">
            <v>0</v>
          </cell>
          <cell r="I43">
            <v>2180472</v>
          </cell>
          <cell r="J43">
            <v>0</v>
          </cell>
          <cell r="K43">
            <v>2351494</v>
          </cell>
        </row>
        <row r="44">
          <cell r="C44">
            <v>5190</v>
          </cell>
          <cell r="D44">
            <v>0</v>
          </cell>
          <cell r="E44">
            <v>2780</v>
          </cell>
          <cell r="F44">
            <v>7976</v>
          </cell>
          <cell r="G44">
            <v>11910</v>
          </cell>
          <cell r="H44">
            <v>0</v>
          </cell>
          <cell r="I44">
            <v>634329</v>
          </cell>
          <cell r="J44">
            <v>0</v>
          </cell>
          <cell r="K44">
            <v>651429</v>
          </cell>
        </row>
        <row r="45">
          <cell r="C45">
            <v>2779</v>
          </cell>
          <cell r="D45">
            <v>0</v>
          </cell>
          <cell r="E45">
            <v>1117</v>
          </cell>
          <cell r="F45">
            <v>43</v>
          </cell>
          <cell r="G45">
            <v>1252</v>
          </cell>
          <cell r="H45">
            <v>0</v>
          </cell>
          <cell r="I45">
            <v>349537</v>
          </cell>
          <cell r="J45">
            <v>0</v>
          </cell>
          <cell r="K45">
            <v>353568</v>
          </cell>
        </row>
        <row r="46">
          <cell r="C46">
            <v>310</v>
          </cell>
          <cell r="D46">
            <v>0</v>
          </cell>
          <cell r="E46">
            <v>33</v>
          </cell>
          <cell r="F46">
            <v>22</v>
          </cell>
          <cell r="G46">
            <v>79</v>
          </cell>
          <cell r="H46">
            <v>0</v>
          </cell>
          <cell r="I46">
            <v>43821</v>
          </cell>
          <cell r="J46">
            <v>0</v>
          </cell>
          <cell r="K46">
            <v>44210</v>
          </cell>
        </row>
        <row r="47">
          <cell r="C47">
            <v>3489027</v>
          </cell>
          <cell r="D47">
            <v>204450</v>
          </cell>
          <cell r="E47">
            <v>1983406</v>
          </cell>
          <cell r="F47">
            <v>1475480</v>
          </cell>
          <cell r="G47">
            <v>3567195</v>
          </cell>
          <cell r="H47">
            <v>0</v>
          </cell>
          <cell r="I47">
            <v>5961849</v>
          </cell>
          <cell r="J47">
            <v>24595</v>
          </cell>
          <cell r="K47">
            <v>13247116</v>
          </cell>
        </row>
      </sheetData>
      <sheetData sheetId="12" refreshError="1"/>
      <sheetData sheetId="13">
        <row r="5">
          <cell r="C5">
            <v>597822</v>
          </cell>
          <cell r="D5">
            <v>694160</v>
          </cell>
          <cell r="E5">
            <v>282563</v>
          </cell>
          <cell r="F5">
            <v>9128</v>
          </cell>
          <cell r="G5">
            <v>421000</v>
          </cell>
          <cell r="H5">
            <v>1691</v>
          </cell>
          <cell r="I5">
            <v>76712</v>
          </cell>
        </row>
        <row r="6">
          <cell r="C6">
            <v>127340</v>
          </cell>
          <cell r="D6">
            <v>469946.24</v>
          </cell>
          <cell r="E6">
            <v>192332.53</v>
          </cell>
          <cell r="F6">
            <v>6386</v>
          </cell>
          <cell r="G6">
            <v>347649.91</v>
          </cell>
          <cell r="H6">
            <v>1205</v>
          </cell>
          <cell r="I6">
            <v>67732.7</v>
          </cell>
        </row>
        <row r="7">
          <cell r="C7">
            <v>458002</v>
          </cell>
          <cell r="D7">
            <v>112077.85</v>
          </cell>
          <cell r="E7">
            <v>57069.26</v>
          </cell>
          <cell r="F7">
            <v>131</v>
          </cell>
          <cell r="G7">
            <v>3022.96</v>
          </cell>
          <cell r="H7">
            <v>60</v>
          </cell>
          <cell r="I7">
            <v>1415</v>
          </cell>
        </row>
        <row r="8">
          <cell r="C8">
            <v>2226</v>
          </cell>
          <cell r="D8">
            <v>19503.78</v>
          </cell>
          <cell r="E8">
            <v>13542.58</v>
          </cell>
          <cell r="F8">
            <v>2351</v>
          </cell>
          <cell r="G8">
            <v>20253.21</v>
          </cell>
          <cell r="H8">
            <v>384</v>
          </cell>
          <cell r="I8">
            <v>5447.93</v>
          </cell>
        </row>
        <row r="9">
          <cell r="C9">
            <v>209</v>
          </cell>
          <cell r="D9">
            <v>4006.42</v>
          </cell>
          <cell r="E9">
            <v>1196.86</v>
          </cell>
          <cell r="F9">
            <v>5</v>
          </cell>
          <cell r="G9">
            <v>138</v>
          </cell>
          <cell r="H9">
            <v>0</v>
          </cell>
          <cell r="I9">
            <v>0</v>
          </cell>
        </row>
        <row r="10">
          <cell r="C10">
            <v>1</v>
          </cell>
          <cell r="D10">
            <v>91</v>
          </cell>
          <cell r="E10">
            <v>28</v>
          </cell>
          <cell r="F10">
            <v>0</v>
          </cell>
          <cell r="G10">
            <v>0</v>
          </cell>
          <cell r="H10">
            <v>1</v>
          </cell>
          <cell r="I10">
            <v>1</v>
          </cell>
        </row>
        <row r="11">
          <cell r="C11">
            <v>178</v>
          </cell>
          <cell r="D11">
            <v>3299.71</v>
          </cell>
          <cell r="E11">
            <v>930.16</v>
          </cell>
          <cell r="F11">
            <v>36</v>
          </cell>
          <cell r="G11">
            <v>439.45</v>
          </cell>
          <cell r="H11">
            <v>6</v>
          </cell>
          <cell r="I11">
            <v>13.02</v>
          </cell>
        </row>
        <row r="12">
          <cell r="C12">
            <v>7061</v>
          </cell>
          <cell r="D12">
            <v>19724.14</v>
          </cell>
          <cell r="E12">
            <v>9654.13</v>
          </cell>
          <cell r="F12">
            <v>21</v>
          </cell>
          <cell r="G12">
            <v>4149</v>
          </cell>
          <cell r="H12">
            <v>21</v>
          </cell>
          <cell r="I12">
            <v>1797</v>
          </cell>
        </row>
        <row r="13">
          <cell r="C13">
            <v>205</v>
          </cell>
          <cell r="D13">
            <v>62591.43</v>
          </cell>
          <cell r="E13">
            <v>6813.18</v>
          </cell>
          <cell r="F13">
            <v>158</v>
          </cell>
          <cell r="G13">
            <v>44829</v>
          </cell>
          <cell r="H13">
            <v>2</v>
          </cell>
          <cell r="I13">
            <v>51</v>
          </cell>
        </row>
        <row r="14">
          <cell r="C14">
            <v>2600</v>
          </cell>
          <cell r="D14">
            <v>2919</v>
          </cell>
          <cell r="E14">
            <v>996</v>
          </cell>
          <cell r="F14">
            <v>40</v>
          </cell>
          <cell r="G14">
            <v>518</v>
          </cell>
          <cell r="H14">
            <v>12</v>
          </cell>
          <cell r="I14">
            <v>254</v>
          </cell>
        </row>
        <row r="15">
          <cell r="C15">
            <v>7895</v>
          </cell>
          <cell r="D15">
            <v>188885</v>
          </cell>
          <cell r="E15">
            <v>58615</v>
          </cell>
          <cell r="F15">
            <v>9457</v>
          </cell>
          <cell r="G15">
            <v>73541</v>
          </cell>
          <cell r="H15">
            <v>1123</v>
          </cell>
          <cell r="I15">
            <v>11475</v>
          </cell>
        </row>
        <row r="16">
          <cell r="C16">
            <v>33</v>
          </cell>
          <cell r="D16">
            <v>1215.47</v>
          </cell>
          <cell r="E16">
            <v>103.71</v>
          </cell>
          <cell r="F16">
            <v>13</v>
          </cell>
          <cell r="G16">
            <v>233.5</v>
          </cell>
          <cell r="H16">
            <v>2</v>
          </cell>
          <cell r="I16">
            <v>45.05</v>
          </cell>
        </row>
        <row r="17">
          <cell r="C17">
            <v>7265</v>
          </cell>
          <cell r="D17">
            <v>145283.07</v>
          </cell>
          <cell r="E17">
            <v>48643.42</v>
          </cell>
          <cell r="F17">
            <v>3840</v>
          </cell>
          <cell r="G17">
            <v>29879</v>
          </cell>
          <cell r="H17">
            <v>372</v>
          </cell>
          <cell r="I17">
            <v>3577.55</v>
          </cell>
        </row>
        <row r="18">
          <cell r="C18">
            <v>597</v>
          </cell>
          <cell r="D18">
            <v>42386.38</v>
          </cell>
          <cell r="E18">
            <v>9867.96</v>
          </cell>
          <cell r="F18">
            <v>5604</v>
          </cell>
          <cell r="G18">
            <v>43429</v>
          </cell>
          <cell r="H18">
            <v>749</v>
          </cell>
          <cell r="I18">
            <v>7852</v>
          </cell>
        </row>
        <row r="19">
          <cell r="C19">
            <v>49099</v>
          </cell>
          <cell r="D19">
            <v>838236</v>
          </cell>
          <cell r="E19">
            <v>421152</v>
          </cell>
          <cell r="F19">
            <v>8597</v>
          </cell>
          <cell r="G19">
            <v>542704</v>
          </cell>
          <cell r="H19">
            <v>1927</v>
          </cell>
          <cell r="I19">
            <v>161616</v>
          </cell>
        </row>
        <row r="20">
          <cell r="C20">
            <v>39519</v>
          </cell>
          <cell r="D20">
            <v>810317.58</v>
          </cell>
          <cell r="E20">
            <v>401796.8</v>
          </cell>
          <cell r="F20">
            <v>7946</v>
          </cell>
          <cell r="G20">
            <v>519304.08</v>
          </cell>
          <cell r="H20">
            <v>1775</v>
          </cell>
          <cell r="I20">
            <v>153390.28</v>
          </cell>
        </row>
        <row r="21">
          <cell r="C21">
            <v>9580</v>
          </cell>
          <cell r="D21">
            <v>27918.21</v>
          </cell>
          <cell r="E21">
            <v>19355.46</v>
          </cell>
          <cell r="F21">
            <v>651</v>
          </cell>
          <cell r="G21">
            <v>23400.11</v>
          </cell>
          <cell r="H21">
            <v>152</v>
          </cell>
          <cell r="I21">
            <v>8226.03</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8</v>
          </cell>
          <cell r="D25">
            <v>53321</v>
          </cell>
          <cell r="E25">
            <v>27951</v>
          </cell>
          <cell r="F25">
            <v>0</v>
          </cell>
          <cell r="G25">
            <v>0</v>
          </cell>
          <cell r="H25">
            <v>0</v>
          </cell>
          <cell r="I25">
            <v>0</v>
          </cell>
        </row>
        <row r="26">
          <cell r="C26">
            <v>8</v>
          </cell>
          <cell r="D26">
            <v>53321</v>
          </cell>
          <cell r="E26">
            <v>27951</v>
          </cell>
          <cell r="F26">
            <v>0</v>
          </cell>
          <cell r="G26">
            <v>0</v>
          </cell>
          <cell r="H26">
            <v>0</v>
          </cell>
          <cell r="I26">
            <v>0</v>
          </cell>
        </row>
        <row r="27">
          <cell r="C27">
            <v>0</v>
          </cell>
          <cell r="D27">
            <v>0</v>
          </cell>
          <cell r="E27">
            <v>0</v>
          </cell>
          <cell r="F27">
            <v>0</v>
          </cell>
          <cell r="G27">
            <v>0</v>
          </cell>
          <cell r="H27">
            <v>0</v>
          </cell>
          <cell r="I27">
            <v>0</v>
          </cell>
        </row>
        <row r="28">
          <cell r="C28">
            <v>32</v>
          </cell>
          <cell r="D28">
            <v>565</v>
          </cell>
          <cell r="E28">
            <v>249</v>
          </cell>
          <cell r="F28">
            <v>1</v>
          </cell>
          <cell r="G28">
            <v>7</v>
          </cell>
          <cell r="H28">
            <v>0</v>
          </cell>
          <cell r="I28">
            <v>0</v>
          </cell>
        </row>
        <row r="29">
          <cell r="C29">
            <v>31</v>
          </cell>
          <cell r="D29">
            <v>564.15</v>
          </cell>
          <cell r="E29">
            <v>247.62</v>
          </cell>
          <cell r="F29">
            <v>1</v>
          </cell>
          <cell r="G29">
            <v>7</v>
          </cell>
          <cell r="H29">
            <v>0</v>
          </cell>
          <cell r="I29">
            <v>0</v>
          </cell>
        </row>
        <row r="30">
          <cell r="C30">
            <v>1</v>
          </cell>
          <cell r="D30">
            <v>1</v>
          </cell>
          <cell r="E30">
            <v>1</v>
          </cell>
          <cell r="F30">
            <v>0</v>
          </cell>
          <cell r="G30">
            <v>0</v>
          </cell>
          <cell r="H30">
            <v>0</v>
          </cell>
          <cell r="I30">
            <v>0</v>
          </cell>
        </row>
        <row r="31">
          <cell r="C31">
            <v>3168</v>
          </cell>
          <cell r="D31">
            <v>81562</v>
          </cell>
          <cell r="E31">
            <v>12341</v>
          </cell>
          <cell r="F31">
            <v>59</v>
          </cell>
          <cell r="G31">
            <v>4226</v>
          </cell>
          <cell r="H31">
            <v>11</v>
          </cell>
          <cell r="I31">
            <v>2010</v>
          </cell>
        </row>
        <row r="32">
          <cell r="C32">
            <v>2810</v>
          </cell>
          <cell r="D32">
            <v>53768.24</v>
          </cell>
          <cell r="E32">
            <v>8354.77</v>
          </cell>
          <cell r="F32">
            <v>47</v>
          </cell>
          <cell r="G32">
            <v>3251</v>
          </cell>
          <cell r="H32">
            <v>9</v>
          </cell>
          <cell r="I32">
            <v>1931</v>
          </cell>
        </row>
        <row r="33">
          <cell r="C33">
            <v>265</v>
          </cell>
          <cell r="D33">
            <v>14621.9</v>
          </cell>
          <cell r="E33">
            <v>3926.89</v>
          </cell>
          <cell r="F33">
            <v>12</v>
          </cell>
          <cell r="G33">
            <v>974.76</v>
          </cell>
          <cell r="H33">
            <v>2</v>
          </cell>
          <cell r="I33">
            <v>79.38</v>
          </cell>
        </row>
        <row r="34">
          <cell r="C34">
            <v>93</v>
          </cell>
          <cell r="D34">
            <v>13172</v>
          </cell>
          <cell r="E34">
            <v>59</v>
          </cell>
          <cell r="F34">
            <v>0</v>
          </cell>
          <cell r="G34">
            <v>0</v>
          </cell>
          <cell r="H34">
            <v>0</v>
          </cell>
          <cell r="I34">
            <v>0</v>
          </cell>
        </row>
        <row r="35">
          <cell r="C35">
            <v>107999</v>
          </cell>
          <cell r="D35">
            <v>751603</v>
          </cell>
          <cell r="E35">
            <v>280916</v>
          </cell>
          <cell r="F35">
            <v>1192</v>
          </cell>
          <cell r="G35">
            <v>174731</v>
          </cell>
          <cell r="H35">
            <v>280</v>
          </cell>
          <cell r="I35">
            <v>112072</v>
          </cell>
        </row>
        <row r="36">
          <cell r="C36">
            <v>84706</v>
          </cell>
          <cell r="D36">
            <v>238602</v>
          </cell>
          <cell r="E36">
            <v>72454</v>
          </cell>
          <cell r="F36">
            <v>877</v>
          </cell>
          <cell r="G36">
            <v>100634</v>
          </cell>
          <cell r="H36">
            <v>117</v>
          </cell>
          <cell r="I36">
            <v>11927</v>
          </cell>
        </row>
        <row r="37">
          <cell r="C37">
            <v>2746</v>
          </cell>
          <cell r="D37">
            <v>109167.71</v>
          </cell>
          <cell r="E37">
            <v>780.26</v>
          </cell>
          <cell r="F37">
            <v>471</v>
          </cell>
          <cell r="G37">
            <v>79120.65</v>
          </cell>
          <cell r="H37">
            <v>3</v>
          </cell>
          <cell r="I37">
            <v>219</v>
          </cell>
        </row>
        <row r="38">
          <cell r="C38">
            <v>274</v>
          </cell>
          <cell r="D38">
            <v>17356</v>
          </cell>
          <cell r="E38">
            <v>12039.29</v>
          </cell>
          <cell r="F38">
            <v>0</v>
          </cell>
          <cell r="G38">
            <v>0</v>
          </cell>
          <cell r="H38">
            <v>0</v>
          </cell>
          <cell r="I38">
            <v>0</v>
          </cell>
        </row>
        <row r="39">
          <cell r="C39">
            <v>25</v>
          </cell>
          <cell r="D39">
            <v>122</v>
          </cell>
          <cell r="E39">
            <v>58</v>
          </cell>
          <cell r="F39">
            <v>0</v>
          </cell>
          <cell r="G39">
            <v>0</v>
          </cell>
          <cell r="H39">
            <v>0</v>
          </cell>
          <cell r="I39">
            <v>0</v>
          </cell>
        </row>
        <row r="40">
          <cell r="C40">
            <v>39572</v>
          </cell>
          <cell r="D40">
            <v>58560.01</v>
          </cell>
          <cell r="E40">
            <v>31850.91</v>
          </cell>
          <cell r="F40">
            <v>99</v>
          </cell>
          <cell r="G40">
            <v>5603.81</v>
          </cell>
          <cell r="H40">
            <v>37</v>
          </cell>
          <cell r="I40">
            <v>6162</v>
          </cell>
        </row>
        <row r="41">
          <cell r="C41">
            <v>41686</v>
          </cell>
          <cell r="D41">
            <v>52232.71</v>
          </cell>
          <cell r="E41">
            <v>27120.04</v>
          </cell>
          <cell r="F41">
            <v>282</v>
          </cell>
          <cell r="G41">
            <v>15346.06</v>
          </cell>
          <cell r="H41">
            <v>65</v>
          </cell>
          <cell r="I41">
            <v>4236.54</v>
          </cell>
        </row>
        <row r="42">
          <cell r="C42">
            <v>403</v>
          </cell>
          <cell r="D42">
            <v>1164</v>
          </cell>
          <cell r="E42">
            <v>605</v>
          </cell>
          <cell r="F42">
            <v>25</v>
          </cell>
          <cell r="G42">
            <v>563</v>
          </cell>
          <cell r="H42">
            <v>12</v>
          </cell>
          <cell r="I42">
            <v>1309</v>
          </cell>
        </row>
        <row r="43">
          <cell r="C43">
            <v>23293</v>
          </cell>
          <cell r="D43">
            <v>513001</v>
          </cell>
          <cell r="E43">
            <v>208462</v>
          </cell>
          <cell r="F43">
            <v>315</v>
          </cell>
          <cell r="G43">
            <v>74097</v>
          </cell>
          <cell r="H43">
            <v>163</v>
          </cell>
          <cell r="I43">
            <v>100145</v>
          </cell>
        </row>
        <row r="44">
          <cell r="C44">
            <v>385</v>
          </cell>
          <cell r="D44">
            <v>23712.31</v>
          </cell>
          <cell r="E44">
            <v>183</v>
          </cell>
          <cell r="F44">
            <v>37</v>
          </cell>
          <cell r="G44">
            <v>10916</v>
          </cell>
          <cell r="H44">
            <v>4</v>
          </cell>
          <cell r="I44">
            <v>2969</v>
          </cell>
        </row>
        <row r="45">
          <cell r="C45">
            <v>116</v>
          </cell>
          <cell r="D45">
            <v>18101.59</v>
          </cell>
          <cell r="E45">
            <v>13449.57</v>
          </cell>
          <cell r="F45">
            <v>0</v>
          </cell>
          <cell r="G45">
            <v>0</v>
          </cell>
          <cell r="H45">
            <v>0</v>
          </cell>
          <cell r="I45">
            <v>0</v>
          </cell>
        </row>
        <row r="46">
          <cell r="C46">
            <v>211</v>
          </cell>
          <cell r="D46">
            <v>19180.6</v>
          </cell>
          <cell r="E46">
            <v>12085.34</v>
          </cell>
          <cell r="F46">
            <v>0</v>
          </cell>
          <cell r="G46">
            <v>0</v>
          </cell>
          <cell r="H46">
            <v>1</v>
          </cell>
          <cell r="I46">
            <v>361</v>
          </cell>
        </row>
        <row r="47">
          <cell r="C47">
            <v>21991</v>
          </cell>
          <cell r="D47">
            <v>299539.26</v>
          </cell>
          <cell r="E47">
            <v>131661.26</v>
          </cell>
          <cell r="F47">
            <v>236</v>
          </cell>
          <cell r="G47">
            <v>39105.19</v>
          </cell>
          <cell r="H47">
            <v>132</v>
          </cell>
          <cell r="I47">
            <v>55722.54</v>
          </cell>
        </row>
        <row r="48">
          <cell r="C48">
            <v>249</v>
          </cell>
          <cell r="D48">
            <v>91380.72</v>
          </cell>
          <cell r="E48">
            <v>36179.62</v>
          </cell>
          <cell r="F48">
            <v>12</v>
          </cell>
          <cell r="G48">
            <v>11534.4</v>
          </cell>
          <cell r="H48">
            <v>17</v>
          </cell>
          <cell r="I48">
            <v>39018</v>
          </cell>
        </row>
        <row r="49">
          <cell r="C49">
            <v>0</v>
          </cell>
          <cell r="D49">
            <v>0</v>
          </cell>
          <cell r="E49">
            <v>0</v>
          </cell>
          <cell r="F49">
            <v>0</v>
          </cell>
          <cell r="G49">
            <v>0</v>
          </cell>
          <cell r="H49">
            <v>0</v>
          </cell>
          <cell r="I49">
            <v>0</v>
          </cell>
        </row>
        <row r="50">
          <cell r="C50">
            <v>341</v>
          </cell>
          <cell r="D50">
            <v>61086.3</v>
          </cell>
          <cell r="E50">
            <v>14903</v>
          </cell>
          <cell r="F50">
            <v>30</v>
          </cell>
          <cell r="G50">
            <v>12540.97</v>
          </cell>
          <cell r="H50">
            <v>9</v>
          </cell>
          <cell r="I50">
            <v>2074.38</v>
          </cell>
        </row>
        <row r="51">
          <cell r="C51">
            <v>94038</v>
          </cell>
          <cell r="D51">
            <v>1020798</v>
          </cell>
          <cell r="E51">
            <v>430609</v>
          </cell>
          <cell r="F51">
            <v>7516</v>
          </cell>
          <cell r="G51">
            <v>308696</v>
          </cell>
          <cell r="H51">
            <v>1196</v>
          </cell>
          <cell r="I51">
            <v>128376</v>
          </cell>
        </row>
        <row r="52">
          <cell r="C52">
            <v>71339</v>
          </cell>
          <cell r="D52">
            <v>247012</v>
          </cell>
          <cell r="E52">
            <v>103912</v>
          </cell>
          <cell r="F52">
            <v>2860</v>
          </cell>
          <cell r="G52">
            <v>90135</v>
          </cell>
          <cell r="H52">
            <v>404</v>
          </cell>
          <cell r="I52">
            <v>13109</v>
          </cell>
        </row>
        <row r="53">
          <cell r="C53">
            <v>2124</v>
          </cell>
          <cell r="D53">
            <v>80116.91</v>
          </cell>
          <cell r="E53">
            <v>51.84</v>
          </cell>
          <cell r="F53">
            <v>1052</v>
          </cell>
          <cell r="G53">
            <v>56180.94</v>
          </cell>
          <cell r="H53">
            <v>38</v>
          </cell>
          <cell r="I53">
            <v>5064.91</v>
          </cell>
        </row>
        <row r="54">
          <cell r="C54">
            <v>308</v>
          </cell>
          <cell r="D54">
            <v>50332.96</v>
          </cell>
          <cell r="E54">
            <v>33431.58</v>
          </cell>
          <cell r="F54">
            <v>247</v>
          </cell>
          <cell r="G54">
            <v>11044.71</v>
          </cell>
          <cell r="H54">
            <v>29</v>
          </cell>
          <cell r="I54">
            <v>1324.2</v>
          </cell>
        </row>
        <row r="55">
          <cell r="C55">
            <v>28</v>
          </cell>
          <cell r="D55">
            <v>177</v>
          </cell>
          <cell r="E55">
            <v>942</v>
          </cell>
          <cell r="F55">
            <v>0</v>
          </cell>
          <cell r="G55">
            <v>0</v>
          </cell>
          <cell r="H55">
            <v>0</v>
          </cell>
          <cell r="I55">
            <v>0</v>
          </cell>
        </row>
        <row r="56">
          <cell r="C56">
            <v>20296</v>
          </cell>
          <cell r="D56">
            <v>19777.5</v>
          </cell>
          <cell r="E56">
            <v>12279.82</v>
          </cell>
          <cell r="F56">
            <v>642</v>
          </cell>
          <cell r="G56">
            <v>5068.61</v>
          </cell>
          <cell r="H56">
            <v>128</v>
          </cell>
          <cell r="I56">
            <v>2835</v>
          </cell>
        </row>
        <row r="57">
          <cell r="C57">
            <v>41673</v>
          </cell>
          <cell r="D57">
            <v>88774.21</v>
          </cell>
          <cell r="E57">
            <v>46202.79</v>
          </cell>
          <cell r="F57">
            <v>846</v>
          </cell>
          <cell r="G57">
            <v>17122.92</v>
          </cell>
          <cell r="H57">
            <v>208</v>
          </cell>
          <cell r="I57">
            <v>3749.83</v>
          </cell>
        </row>
        <row r="58">
          <cell r="C58">
            <v>6910</v>
          </cell>
          <cell r="D58">
            <v>7833.23</v>
          </cell>
          <cell r="E58">
            <v>11003.74</v>
          </cell>
          <cell r="F58">
            <v>73</v>
          </cell>
          <cell r="G58">
            <v>718</v>
          </cell>
          <cell r="H58">
            <v>1</v>
          </cell>
          <cell r="I58">
            <v>135</v>
          </cell>
        </row>
        <row r="59">
          <cell r="C59">
            <v>22699</v>
          </cell>
          <cell r="D59">
            <v>773786</v>
          </cell>
          <cell r="E59">
            <v>326697</v>
          </cell>
          <cell r="F59">
            <v>4656</v>
          </cell>
          <cell r="G59">
            <v>218561</v>
          </cell>
          <cell r="H59">
            <v>792</v>
          </cell>
          <cell r="I59">
            <v>115267</v>
          </cell>
        </row>
        <row r="60">
          <cell r="C60">
            <v>352</v>
          </cell>
          <cell r="D60">
            <v>46249.99</v>
          </cell>
          <cell r="E60">
            <v>127</v>
          </cell>
          <cell r="F60">
            <v>94</v>
          </cell>
          <cell r="G60">
            <v>27308.91</v>
          </cell>
          <cell r="H60">
            <v>8</v>
          </cell>
          <cell r="I60">
            <v>8873</v>
          </cell>
        </row>
        <row r="61">
          <cell r="C61">
            <v>181</v>
          </cell>
          <cell r="D61">
            <v>41589.32</v>
          </cell>
          <cell r="E61">
            <v>31969.1</v>
          </cell>
          <cell r="F61">
            <v>521</v>
          </cell>
          <cell r="G61">
            <v>17918.04</v>
          </cell>
          <cell r="H61">
            <v>27</v>
          </cell>
          <cell r="I61">
            <v>1478.25</v>
          </cell>
        </row>
        <row r="62">
          <cell r="C62">
            <v>255</v>
          </cell>
          <cell r="D62">
            <v>28783.41</v>
          </cell>
          <cell r="E62">
            <v>18405.38</v>
          </cell>
          <cell r="F62">
            <v>9</v>
          </cell>
          <cell r="G62">
            <v>1888.13</v>
          </cell>
          <cell r="H62">
            <v>7</v>
          </cell>
          <cell r="I62">
            <v>3017</v>
          </cell>
        </row>
        <row r="63">
          <cell r="C63">
            <v>20987</v>
          </cell>
          <cell r="D63">
            <v>447137.04</v>
          </cell>
          <cell r="E63">
            <v>201935.71</v>
          </cell>
          <cell r="F63">
            <v>3865</v>
          </cell>
          <cell r="G63">
            <v>132341.51</v>
          </cell>
          <cell r="H63">
            <v>626</v>
          </cell>
          <cell r="I63">
            <v>45490.58</v>
          </cell>
        </row>
        <row r="64">
          <cell r="C64">
            <v>330</v>
          </cell>
          <cell r="D64">
            <v>149563.46</v>
          </cell>
          <cell r="E64">
            <v>34341.4</v>
          </cell>
          <cell r="F64">
            <v>64</v>
          </cell>
          <cell r="G64">
            <v>24120.22</v>
          </cell>
          <cell r="H64">
            <v>57</v>
          </cell>
          <cell r="I64">
            <v>53873</v>
          </cell>
        </row>
        <row r="65">
          <cell r="C65">
            <v>0</v>
          </cell>
          <cell r="D65">
            <v>0</v>
          </cell>
          <cell r="E65">
            <v>0</v>
          </cell>
          <cell r="F65">
            <v>0</v>
          </cell>
          <cell r="G65">
            <v>0</v>
          </cell>
          <cell r="H65">
            <v>0</v>
          </cell>
          <cell r="I65">
            <v>0</v>
          </cell>
        </row>
        <row r="66">
          <cell r="C66">
            <v>594</v>
          </cell>
          <cell r="D66">
            <v>60462.93</v>
          </cell>
          <cell r="E66">
            <v>39917.93</v>
          </cell>
          <cell r="F66">
            <v>103</v>
          </cell>
          <cell r="G66">
            <v>14984.43</v>
          </cell>
          <cell r="H66">
            <v>67</v>
          </cell>
          <cell r="I66">
            <v>2535</v>
          </cell>
        </row>
        <row r="67">
          <cell r="C67">
            <v>130337</v>
          </cell>
          <cell r="D67">
            <v>1772401</v>
          </cell>
          <cell r="E67">
            <v>711523</v>
          </cell>
          <cell r="F67">
            <v>8708</v>
          </cell>
          <cell r="G67">
            <v>483427</v>
          </cell>
          <cell r="H67">
            <v>1476</v>
          </cell>
          <cell r="I67">
            <v>240447</v>
          </cell>
        </row>
        <row r="68">
          <cell r="C68">
            <v>100050</v>
          </cell>
          <cell r="D68">
            <v>485614</v>
          </cell>
          <cell r="E68">
            <v>176365</v>
          </cell>
          <cell r="F68">
            <v>3737</v>
          </cell>
          <cell r="G68">
            <v>190769</v>
          </cell>
          <cell r="H68">
            <v>521</v>
          </cell>
          <cell r="I68">
            <v>25035</v>
          </cell>
        </row>
        <row r="69">
          <cell r="C69">
            <v>2895</v>
          </cell>
          <cell r="D69">
            <v>189284.62</v>
          </cell>
          <cell r="E69">
            <v>832.1</v>
          </cell>
          <cell r="F69">
            <v>1523</v>
          </cell>
          <cell r="G69">
            <v>135301.59</v>
          </cell>
          <cell r="H69">
            <v>41</v>
          </cell>
          <cell r="I69">
            <v>5283.91</v>
          </cell>
        </row>
        <row r="70">
          <cell r="C70">
            <v>308</v>
          </cell>
          <cell r="D70">
            <v>67688.96</v>
          </cell>
          <cell r="E70">
            <v>45470.87</v>
          </cell>
          <cell r="F70">
            <v>247</v>
          </cell>
          <cell r="G70">
            <v>11044.71</v>
          </cell>
          <cell r="H70">
            <v>29</v>
          </cell>
          <cell r="I70">
            <v>1324.2</v>
          </cell>
        </row>
        <row r="71">
          <cell r="C71">
            <v>42</v>
          </cell>
          <cell r="D71">
            <v>299</v>
          </cell>
          <cell r="E71">
            <v>1000</v>
          </cell>
          <cell r="F71">
            <v>0</v>
          </cell>
          <cell r="G71">
            <v>0</v>
          </cell>
          <cell r="H71">
            <v>0</v>
          </cell>
          <cell r="I71">
            <v>0</v>
          </cell>
        </row>
        <row r="72">
          <cell r="C72">
            <v>47879</v>
          </cell>
          <cell r="D72">
            <v>78337.51</v>
          </cell>
          <cell r="E72">
            <v>44130.73</v>
          </cell>
          <cell r="F72">
            <v>741</v>
          </cell>
          <cell r="G72">
            <v>10672.42</v>
          </cell>
          <cell r="H72">
            <v>165</v>
          </cell>
          <cell r="I72">
            <v>8997</v>
          </cell>
        </row>
        <row r="73">
          <cell r="C73">
            <v>41861</v>
          </cell>
          <cell r="D73">
            <v>141006.92</v>
          </cell>
          <cell r="E73">
            <v>73322.83</v>
          </cell>
          <cell r="F73">
            <v>1128</v>
          </cell>
          <cell r="G73">
            <v>32468.98</v>
          </cell>
          <cell r="H73">
            <v>273</v>
          </cell>
          <cell r="I73">
            <v>7986.37</v>
          </cell>
        </row>
        <row r="74">
          <cell r="C74">
            <v>7065</v>
          </cell>
          <cell r="D74">
            <v>8997.23</v>
          </cell>
          <cell r="E74">
            <v>11608.74</v>
          </cell>
          <cell r="F74">
            <v>98</v>
          </cell>
          <cell r="G74">
            <v>1281</v>
          </cell>
          <cell r="H74">
            <v>13</v>
          </cell>
          <cell r="I74">
            <v>1444</v>
          </cell>
        </row>
        <row r="75">
          <cell r="C75">
            <v>30287</v>
          </cell>
          <cell r="D75">
            <v>1286787</v>
          </cell>
          <cell r="E75">
            <v>535158</v>
          </cell>
          <cell r="F75">
            <v>4971</v>
          </cell>
          <cell r="G75">
            <v>292658</v>
          </cell>
          <cell r="H75">
            <v>955</v>
          </cell>
          <cell r="I75">
            <v>215412</v>
          </cell>
        </row>
        <row r="76">
          <cell r="C76">
            <v>389</v>
          </cell>
          <cell r="D76">
            <v>69962.3</v>
          </cell>
          <cell r="E76">
            <v>310</v>
          </cell>
          <cell r="F76">
            <v>131</v>
          </cell>
          <cell r="G76">
            <v>38224.91</v>
          </cell>
          <cell r="H76">
            <v>12</v>
          </cell>
          <cell r="I76">
            <v>11842</v>
          </cell>
        </row>
        <row r="77">
          <cell r="C77">
            <v>211</v>
          </cell>
          <cell r="D77">
            <v>59690.91</v>
          </cell>
          <cell r="E77">
            <v>45418.67</v>
          </cell>
          <cell r="F77">
            <v>521</v>
          </cell>
          <cell r="G77">
            <v>17918.04</v>
          </cell>
          <cell r="H77">
            <v>27</v>
          </cell>
          <cell r="I77">
            <v>1478.25</v>
          </cell>
        </row>
        <row r="78">
          <cell r="C78">
            <v>310</v>
          </cell>
          <cell r="D78">
            <v>47964.01</v>
          </cell>
          <cell r="E78">
            <v>30490.72</v>
          </cell>
          <cell r="F78">
            <v>9</v>
          </cell>
          <cell r="G78">
            <v>1888.13</v>
          </cell>
          <cell r="H78">
            <v>8</v>
          </cell>
          <cell r="I78">
            <v>3378</v>
          </cell>
        </row>
        <row r="79">
          <cell r="C79">
            <v>28105</v>
          </cell>
          <cell r="D79">
            <v>746676.3</v>
          </cell>
          <cell r="E79">
            <v>333596.97</v>
          </cell>
          <cell r="F79">
            <v>4101</v>
          </cell>
          <cell r="G79">
            <v>171446.7</v>
          </cell>
          <cell r="H79">
            <v>758</v>
          </cell>
          <cell r="I79">
            <v>101213.12</v>
          </cell>
        </row>
        <row r="80">
          <cell r="C80">
            <v>392</v>
          </cell>
          <cell r="D80">
            <v>240944.18</v>
          </cell>
          <cell r="E80">
            <v>70521.02</v>
          </cell>
          <cell r="F80">
            <v>76</v>
          </cell>
          <cell r="G80">
            <v>35654.62</v>
          </cell>
          <cell r="H80">
            <v>74</v>
          </cell>
          <cell r="I80">
            <v>92891</v>
          </cell>
        </row>
        <row r="81">
          <cell r="C81">
            <v>0</v>
          </cell>
          <cell r="D81">
            <v>0</v>
          </cell>
          <cell r="E81">
            <v>0</v>
          </cell>
          <cell r="F81">
            <v>0</v>
          </cell>
          <cell r="G81">
            <v>0</v>
          </cell>
          <cell r="H81">
            <v>0</v>
          </cell>
          <cell r="I81">
            <v>0</v>
          </cell>
        </row>
        <row r="82">
          <cell r="C82">
            <v>880</v>
          </cell>
          <cell r="D82">
            <v>121549.23</v>
          </cell>
          <cell r="E82">
            <v>54820.93</v>
          </cell>
          <cell r="F82">
            <v>133</v>
          </cell>
          <cell r="G82">
            <v>27525.4</v>
          </cell>
          <cell r="H82">
            <v>76</v>
          </cell>
          <cell r="I82">
            <v>4609.38</v>
          </cell>
        </row>
        <row r="83">
          <cell r="C83">
            <v>835223</v>
          </cell>
          <cell r="D83">
            <v>4577080</v>
          </cell>
          <cell r="E83">
            <v>2252323</v>
          </cell>
          <cell r="F83">
            <v>28685</v>
          </cell>
          <cell r="G83">
            <v>2060176</v>
          </cell>
          <cell r="H83">
            <v>9535</v>
          </cell>
          <cell r="I83">
            <v>1766503</v>
          </cell>
        </row>
        <row r="84">
          <cell r="C84">
            <v>591732</v>
          </cell>
          <cell r="D84">
            <v>3361066</v>
          </cell>
          <cell r="E84">
            <v>1747859</v>
          </cell>
          <cell r="F84">
            <v>26952</v>
          </cell>
          <cell r="G84">
            <v>1704121</v>
          </cell>
          <cell r="H84">
            <v>8129</v>
          </cell>
          <cell r="I84">
            <v>1221020</v>
          </cell>
        </row>
        <row r="85">
          <cell r="C85">
            <v>496734</v>
          </cell>
          <cell r="D85">
            <v>2659637.63</v>
          </cell>
          <cell r="E85">
            <v>1394114.89</v>
          </cell>
          <cell r="F85">
            <v>23241</v>
          </cell>
          <cell r="G85">
            <v>1461324.63</v>
          </cell>
          <cell r="H85">
            <v>6898</v>
          </cell>
          <cell r="I85">
            <v>992057.23</v>
          </cell>
        </row>
        <row r="86">
          <cell r="C86">
            <v>50545</v>
          </cell>
          <cell r="D86">
            <v>565837</v>
          </cell>
          <cell r="E86">
            <v>289088.57</v>
          </cell>
          <cell r="F86">
            <v>2913</v>
          </cell>
          <cell r="G86">
            <v>168170.73</v>
          </cell>
          <cell r="H86">
            <v>887</v>
          </cell>
          <cell r="I86">
            <v>130454.17</v>
          </cell>
        </row>
        <row r="87">
          <cell r="C87">
            <v>4235</v>
          </cell>
          <cell r="D87">
            <v>85673.79</v>
          </cell>
          <cell r="E87">
            <v>42615.42</v>
          </cell>
          <cell r="F87">
            <v>378</v>
          </cell>
          <cell r="G87">
            <v>49838.09</v>
          </cell>
          <cell r="H87">
            <v>191</v>
          </cell>
          <cell r="I87">
            <v>75867.41</v>
          </cell>
        </row>
        <row r="88">
          <cell r="C88">
            <v>3351</v>
          </cell>
          <cell r="D88">
            <v>2602.04</v>
          </cell>
          <cell r="E88">
            <v>1216.4</v>
          </cell>
          <cell r="F88">
            <v>60</v>
          </cell>
          <cell r="G88">
            <v>2406.66</v>
          </cell>
          <cell r="H88">
            <v>12</v>
          </cell>
          <cell r="I88">
            <v>4153</v>
          </cell>
        </row>
        <row r="89">
          <cell r="C89">
            <v>735</v>
          </cell>
          <cell r="D89">
            <v>2189.28</v>
          </cell>
          <cell r="E89">
            <v>1101.81</v>
          </cell>
          <cell r="F89">
            <v>43</v>
          </cell>
          <cell r="G89">
            <v>3323.04</v>
          </cell>
          <cell r="H89">
            <v>22</v>
          </cell>
          <cell r="I89">
            <v>4577</v>
          </cell>
        </row>
        <row r="90">
          <cell r="C90">
            <v>22859</v>
          </cell>
          <cell r="D90">
            <v>34085.3</v>
          </cell>
          <cell r="E90">
            <v>14457.85</v>
          </cell>
          <cell r="F90">
            <v>180</v>
          </cell>
          <cell r="G90">
            <v>13923.86</v>
          </cell>
          <cell r="H90">
            <v>71</v>
          </cell>
          <cell r="I90">
            <v>9643.67</v>
          </cell>
        </row>
        <row r="91">
          <cell r="C91">
            <v>10219</v>
          </cell>
          <cell r="D91">
            <v>3479.78</v>
          </cell>
          <cell r="E91">
            <v>1710.16</v>
          </cell>
          <cell r="F91">
            <v>13</v>
          </cell>
          <cell r="G91">
            <v>700</v>
          </cell>
          <cell r="H91">
            <v>19</v>
          </cell>
          <cell r="I91">
            <v>1378.56</v>
          </cell>
        </row>
        <row r="92">
          <cell r="C92">
            <v>1649</v>
          </cell>
          <cell r="D92">
            <v>6190.28</v>
          </cell>
          <cell r="E92">
            <v>3123.91</v>
          </cell>
          <cell r="F92">
            <v>122</v>
          </cell>
          <cell r="G92">
            <v>4315.28</v>
          </cell>
          <cell r="H92">
            <v>26</v>
          </cell>
          <cell r="I92">
            <v>1841</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1302</v>
          </cell>
          <cell r="D95">
            <v>769</v>
          </cell>
          <cell r="E95">
            <v>13</v>
          </cell>
          <cell r="F95">
            <v>0</v>
          </cell>
          <cell r="G95">
            <v>15</v>
          </cell>
          <cell r="H95">
            <v>2</v>
          </cell>
          <cell r="I95">
            <v>998</v>
          </cell>
        </row>
        <row r="96">
          <cell r="C96">
            <v>0</v>
          </cell>
          <cell r="D96">
            <v>0</v>
          </cell>
          <cell r="E96">
            <v>0</v>
          </cell>
          <cell r="F96">
            <v>0</v>
          </cell>
          <cell r="G96">
            <v>0</v>
          </cell>
          <cell r="H96">
            <v>0</v>
          </cell>
          <cell r="I96">
            <v>0</v>
          </cell>
        </row>
        <row r="97">
          <cell r="C97">
            <v>103</v>
          </cell>
          <cell r="D97">
            <v>602</v>
          </cell>
          <cell r="E97">
            <v>417</v>
          </cell>
          <cell r="F97">
            <v>2</v>
          </cell>
          <cell r="G97">
            <v>104</v>
          </cell>
          <cell r="H97">
            <v>1</v>
          </cell>
          <cell r="I97">
            <v>50</v>
          </cell>
        </row>
        <row r="98">
          <cell r="C98">
            <v>215337</v>
          </cell>
          <cell r="D98">
            <v>1045710</v>
          </cell>
          <cell r="E98">
            <v>463132</v>
          </cell>
          <cell r="F98">
            <v>1576</v>
          </cell>
          <cell r="G98">
            <v>321726</v>
          </cell>
          <cell r="H98">
            <v>1261</v>
          </cell>
          <cell r="I98">
            <v>492286</v>
          </cell>
        </row>
        <row r="99">
          <cell r="C99">
            <v>195568</v>
          </cell>
          <cell r="D99">
            <v>841924.48</v>
          </cell>
          <cell r="E99">
            <v>366786.27</v>
          </cell>
          <cell r="F99">
            <v>659</v>
          </cell>
          <cell r="G99">
            <v>129442.22</v>
          </cell>
          <cell r="H99">
            <v>583</v>
          </cell>
          <cell r="I99">
            <v>206742.12</v>
          </cell>
        </row>
        <row r="100">
          <cell r="C100">
            <v>8840</v>
          </cell>
          <cell r="D100">
            <v>138207.62</v>
          </cell>
          <cell r="E100">
            <v>67466.96</v>
          </cell>
          <cell r="F100">
            <v>779</v>
          </cell>
          <cell r="G100">
            <v>157810.61</v>
          </cell>
          <cell r="H100">
            <v>566</v>
          </cell>
          <cell r="I100">
            <v>246364.33</v>
          </cell>
        </row>
        <row r="101">
          <cell r="C101">
            <v>1729</v>
          </cell>
          <cell r="D101">
            <v>23166.8</v>
          </cell>
          <cell r="E101">
            <v>8718.79</v>
          </cell>
          <cell r="F101">
            <v>94</v>
          </cell>
          <cell r="G101">
            <v>25492.49</v>
          </cell>
          <cell r="H101">
            <v>73</v>
          </cell>
          <cell r="I101">
            <v>30148.5</v>
          </cell>
        </row>
        <row r="102">
          <cell r="C102">
            <v>18</v>
          </cell>
          <cell r="D102">
            <v>206.3</v>
          </cell>
          <cell r="E102">
            <v>89.4</v>
          </cell>
          <cell r="F102">
            <v>2</v>
          </cell>
          <cell r="G102">
            <v>768</v>
          </cell>
          <cell r="H102">
            <v>1</v>
          </cell>
          <cell r="I102">
            <v>123</v>
          </cell>
        </row>
        <row r="103">
          <cell r="C103">
            <v>92</v>
          </cell>
          <cell r="D103">
            <v>505.89</v>
          </cell>
          <cell r="E103">
            <v>199.95</v>
          </cell>
          <cell r="F103">
            <v>0</v>
          </cell>
          <cell r="G103">
            <v>0</v>
          </cell>
          <cell r="H103">
            <v>0</v>
          </cell>
          <cell r="I103">
            <v>0</v>
          </cell>
        </row>
        <row r="104">
          <cell r="C104">
            <v>1723</v>
          </cell>
          <cell r="D104">
            <v>3049.34</v>
          </cell>
          <cell r="E104">
            <v>1121.53</v>
          </cell>
          <cell r="F104">
            <v>5</v>
          </cell>
          <cell r="G104">
            <v>185.06</v>
          </cell>
          <cell r="H104">
            <v>4</v>
          </cell>
          <cell r="I104">
            <v>305</v>
          </cell>
        </row>
        <row r="105">
          <cell r="C105">
            <v>7349</v>
          </cell>
          <cell r="D105">
            <v>38552.96</v>
          </cell>
          <cell r="E105">
            <v>18716.53</v>
          </cell>
          <cell r="F105">
            <v>37</v>
          </cell>
          <cell r="G105">
            <v>8027.43</v>
          </cell>
          <cell r="H105">
            <v>34</v>
          </cell>
          <cell r="I105">
            <v>8602.84</v>
          </cell>
        </row>
        <row r="106">
          <cell r="C106">
            <v>18</v>
          </cell>
          <cell r="D106">
            <v>97</v>
          </cell>
          <cell r="E106">
            <v>33</v>
          </cell>
          <cell r="F106">
            <v>0</v>
          </cell>
          <cell r="G106">
            <v>0</v>
          </cell>
          <cell r="H106">
            <v>0</v>
          </cell>
          <cell r="I106">
            <v>0</v>
          </cell>
        </row>
        <row r="107">
          <cell r="C107">
            <v>24722</v>
          </cell>
          <cell r="D107">
            <v>88068</v>
          </cell>
          <cell r="E107">
            <v>3485</v>
          </cell>
          <cell r="F107">
            <v>15</v>
          </cell>
          <cell r="G107">
            <v>1060</v>
          </cell>
          <cell r="H107">
            <v>21</v>
          </cell>
          <cell r="I107">
            <v>15652</v>
          </cell>
        </row>
        <row r="108">
          <cell r="C108">
            <v>22907</v>
          </cell>
          <cell r="D108">
            <v>79006.86</v>
          </cell>
          <cell r="E108">
            <v>3077.77</v>
          </cell>
          <cell r="F108">
            <v>15</v>
          </cell>
          <cell r="G108">
            <v>1059.57</v>
          </cell>
          <cell r="H108">
            <v>21</v>
          </cell>
          <cell r="I108">
            <v>15652.5</v>
          </cell>
        </row>
        <row r="109">
          <cell r="C109">
            <v>465</v>
          </cell>
          <cell r="D109">
            <v>5207.82</v>
          </cell>
          <cell r="E109">
            <v>72.89</v>
          </cell>
          <cell r="F109">
            <v>0</v>
          </cell>
          <cell r="G109">
            <v>0</v>
          </cell>
          <cell r="H109">
            <v>0</v>
          </cell>
          <cell r="I109">
            <v>0</v>
          </cell>
        </row>
        <row r="110">
          <cell r="C110">
            <v>74</v>
          </cell>
          <cell r="D110">
            <v>1348.34</v>
          </cell>
          <cell r="E110">
            <v>79</v>
          </cell>
          <cell r="F110">
            <v>0</v>
          </cell>
          <cell r="G110">
            <v>0</v>
          </cell>
          <cell r="H110">
            <v>0</v>
          </cell>
          <cell r="I110">
            <v>0</v>
          </cell>
        </row>
        <row r="111">
          <cell r="C111">
            <v>215</v>
          </cell>
          <cell r="D111">
            <v>149</v>
          </cell>
          <cell r="E111">
            <v>6</v>
          </cell>
          <cell r="F111">
            <v>0</v>
          </cell>
          <cell r="G111">
            <v>0</v>
          </cell>
          <cell r="H111">
            <v>0</v>
          </cell>
          <cell r="I111">
            <v>0</v>
          </cell>
        </row>
        <row r="112">
          <cell r="C112">
            <v>10</v>
          </cell>
          <cell r="D112">
            <v>75.46</v>
          </cell>
          <cell r="E112">
            <v>50</v>
          </cell>
          <cell r="F112">
            <v>0</v>
          </cell>
          <cell r="G112">
            <v>0</v>
          </cell>
          <cell r="H112">
            <v>0</v>
          </cell>
          <cell r="I112">
            <v>0</v>
          </cell>
        </row>
        <row r="113">
          <cell r="C113">
            <v>490</v>
          </cell>
          <cell r="D113">
            <v>1618.38</v>
          </cell>
          <cell r="E113">
            <v>22.76</v>
          </cell>
          <cell r="F113">
            <v>0</v>
          </cell>
          <cell r="G113">
            <v>0</v>
          </cell>
          <cell r="H113">
            <v>0</v>
          </cell>
          <cell r="I113">
            <v>0</v>
          </cell>
        </row>
        <row r="114">
          <cell r="C114">
            <v>554</v>
          </cell>
          <cell r="D114">
            <v>573.95</v>
          </cell>
          <cell r="E114">
            <v>140.65</v>
          </cell>
          <cell r="F114">
            <v>0</v>
          </cell>
          <cell r="G114">
            <v>0</v>
          </cell>
          <cell r="H114">
            <v>0</v>
          </cell>
          <cell r="I114">
            <v>0</v>
          </cell>
        </row>
        <row r="115">
          <cell r="C115">
            <v>7</v>
          </cell>
          <cell r="D115">
            <v>88</v>
          </cell>
          <cell r="E115">
            <v>36</v>
          </cell>
          <cell r="F115">
            <v>0</v>
          </cell>
          <cell r="G115">
            <v>0</v>
          </cell>
          <cell r="H115">
            <v>0</v>
          </cell>
          <cell r="I115">
            <v>0</v>
          </cell>
        </row>
        <row r="116">
          <cell r="C116">
            <v>0</v>
          </cell>
          <cell r="D116">
            <v>0</v>
          </cell>
          <cell r="E116">
            <v>0</v>
          </cell>
          <cell r="F116">
            <v>0</v>
          </cell>
          <cell r="G116">
            <v>0</v>
          </cell>
          <cell r="H116">
            <v>0</v>
          </cell>
          <cell r="I116">
            <v>0</v>
          </cell>
        </row>
        <row r="117">
          <cell r="C117">
            <v>3432</v>
          </cell>
          <cell r="D117">
            <v>82235.92</v>
          </cell>
          <cell r="E117">
            <v>37846.94</v>
          </cell>
          <cell r="F117">
            <v>142</v>
          </cell>
          <cell r="G117">
            <v>33269.28</v>
          </cell>
          <cell r="H117">
            <v>124</v>
          </cell>
          <cell r="I117">
            <v>37544.54</v>
          </cell>
        </row>
        <row r="118">
          <cell r="C118">
            <v>0</v>
          </cell>
          <cell r="D118">
            <v>0</v>
          </cell>
          <cell r="E118">
            <v>0</v>
          </cell>
          <cell r="F118">
            <v>0</v>
          </cell>
          <cell r="G118">
            <v>0</v>
          </cell>
          <cell r="H118">
            <v>0</v>
          </cell>
          <cell r="I118">
            <v>0</v>
          </cell>
        </row>
        <row r="119">
          <cell r="C119">
            <v>52</v>
          </cell>
          <cell r="D119">
            <v>14336</v>
          </cell>
          <cell r="E119">
            <v>7598</v>
          </cell>
          <cell r="F119">
            <v>0</v>
          </cell>
          <cell r="G119">
            <v>119</v>
          </cell>
          <cell r="H119">
            <v>4</v>
          </cell>
          <cell r="I119">
            <v>13708</v>
          </cell>
        </row>
        <row r="120">
          <cell r="C120">
            <v>52</v>
          </cell>
          <cell r="D120">
            <v>14336</v>
          </cell>
          <cell r="E120">
            <v>7598</v>
          </cell>
          <cell r="F120">
            <v>0</v>
          </cell>
          <cell r="G120">
            <v>119</v>
          </cell>
          <cell r="H120">
            <v>4</v>
          </cell>
          <cell r="I120">
            <v>13708</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805</v>
          </cell>
          <cell r="D123">
            <v>3063</v>
          </cell>
          <cell r="E123">
            <v>1597</v>
          </cell>
          <cell r="F123">
            <v>0</v>
          </cell>
          <cell r="G123">
            <v>0</v>
          </cell>
          <cell r="H123">
            <v>0</v>
          </cell>
          <cell r="I123">
            <v>0</v>
          </cell>
        </row>
        <row r="124">
          <cell r="C124">
            <v>805</v>
          </cell>
          <cell r="D124">
            <v>3063.22</v>
          </cell>
          <cell r="E124">
            <v>1596.55</v>
          </cell>
          <cell r="F124">
            <v>0</v>
          </cell>
          <cell r="G124">
            <v>0</v>
          </cell>
          <cell r="H124">
            <v>0</v>
          </cell>
          <cell r="I124">
            <v>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44100</v>
          </cell>
          <cell r="D127">
            <v>226948</v>
          </cell>
          <cell r="E127">
            <v>99423</v>
          </cell>
          <cell r="F127">
            <v>326</v>
          </cell>
          <cell r="G127">
            <v>29764</v>
          </cell>
          <cell r="H127">
            <v>229</v>
          </cell>
          <cell r="I127">
            <v>52701</v>
          </cell>
        </row>
        <row r="128">
          <cell r="C128">
            <v>179</v>
          </cell>
          <cell r="D128">
            <v>4712.44</v>
          </cell>
          <cell r="E128">
            <v>2601.3</v>
          </cell>
          <cell r="F128">
            <v>4</v>
          </cell>
          <cell r="G128">
            <v>165</v>
          </cell>
          <cell r="H128">
            <v>3</v>
          </cell>
          <cell r="I128">
            <v>1578</v>
          </cell>
        </row>
        <row r="129">
          <cell r="C129">
            <v>32587</v>
          </cell>
          <cell r="D129">
            <v>9049.17</v>
          </cell>
          <cell r="E129">
            <v>4703.58</v>
          </cell>
          <cell r="F129">
            <v>72</v>
          </cell>
          <cell r="G129">
            <v>459.46</v>
          </cell>
          <cell r="H129">
            <v>13</v>
          </cell>
          <cell r="I129">
            <v>186</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78</v>
          </cell>
          <cell r="D132">
            <v>8941</v>
          </cell>
          <cell r="E132">
            <v>3897</v>
          </cell>
          <cell r="F132">
            <v>0</v>
          </cell>
          <cell r="G132">
            <v>0</v>
          </cell>
          <cell r="H132">
            <v>0</v>
          </cell>
          <cell r="I132">
            <v>0</v>
          </cell>
        </row>
        <row r="133">
          <cell r="C133">
            <v>2145</v>
          </cell>
          <cell r="D133">
            <v>111932.24</v>
          </cell>
          <cell r="E133">
            <v>42827.19</v>
          </cell>
          <cell r="F133">
            <v>192</v>
          </cell>
          <cell r="G133">
            <v>19483.49</v>
          </cell>
          <cell r="H133">
            <v>155</v>
          </cell>
          <cell r="I133">
            <v>24612.02</v>
          </cell>
        </row>
        <row r="134">
          <cell r="C134">
            <v>276</v>
          </cell>
          <cell r="D134">
            <v>2086.8</v>
          </cell>
          <cell r="E134">
            <v>944.01</v>
          </cell>
          <cell r="F134">
            <v>0</v>
          </cell>
          <cell r="G134">
            <v>0</v>
          </cell>
          <cell r="H134">
            <v>1</v>
          </cell>
          <cell r="I134">
            <v>35</v>
          </cell>
        </row>
        <row r="135">
          <cell r="C135">
            <v>949</v>
          </cell>
          <cell r="D135">
            <v>4815</v>
          </cell>
          <cell r="E135">
            <v>2510.41</v>
          </cell>
          <cell r="F135">
            <v>1</v>
          </cell>
          <cell r="G135">
            <v>84</v>
          </cell>
          <cell r="H135">
            <v>1</v>
          </cell>
          <cell r="I135">
            <v>256</v>
          </cell>
        </row>
        <row r="136">
          <cell r="C136">
            <v>187</v>
          </cell>
          <cell r="D136">
            <v>2640.53</v>
          </cell>
          <cell r="E136">
            <v>1067.67</v>
          </cell>
          <cell r="F136">
            <v>0</v>
          </cell>
          <cell r="G136">
            <v>0</v>
          </cell>
          <cell r="H136">
            <v>0</v>
          </cell>
          <cell r="I136">
            <v>0</v>
          </cell>
        </row>
        <row r="137">
          <cell r="C137">
            <v>133</v>
          </cell>
          <cell r="D137">
            <v>1527.8</v>
          </cell>
          <cell r="E137">
            <v>662.09</v>
          </cell>
          <cell r="F137">
            <v>0</v>
          </cell>
          <cell r="G137">
            <v>0</v>
          </cell>
          <cell r="H137">
            <v>0</v>
          </cell>
          <cell r="I137">
            <v>0</v>
          </cell>
        </row>
        <row r="138">
          <cell r="C138">
            <v>40</v>
          </cell>
          <cell r="D138">
            <v>1950</v>
          </cell>
          <cell r="E138">
            <v>899</v>
          </cell>
          <cell r="F138">
            <v>0</v>
          </cell>
          <cell r="G138">
            <v>0</v>
          </cell>
          <cell r="H138">
            <v>0</v>
          </cell>
          <cell r="I138">
            <v>0</v>
          </cell>
        </row>
        <row r="139">
          <cell r="C139">
            <v>186</v>
          </cell>
          <cell r="D139">
            <v>1452.08</v>
          </cell>
          <cell r="E139">
            <v>747.23</v>
          </cell>
          <cell r="F139">
            <v>0</v>
          </cell>
          <cell r="G139">
            <v>85</v>
          </cell>
          <cell r="H139">
            <v>0</v>
          </cell>
          <cell r="I139">
            <v>0</v>
          </cell>
        </row>
        <row r="140">
          <cell r="C140">
            <v>1</v>
          </cell>
          <cell r="D140">
            <v>15</v>
          </cell>
          <cell r="E140">
            <v>12</v>
          </cell>
          <cell r="F140">
            <v>0</v>
          </cell>
          <cell r="G140">
            <v>0</v>
          </cell>
          <cell r="H140">
            <v>0</v>
          </cell>
          <cell r="I140">
            <v>0</v>
          </cell>
        </row>
        <row r="141">
          <cell r="C141">
            <v>9</v>
          </cell>
          <cell r="D141">
            <v>749</v>
          </cell>
          <cell r="E141">
            <v>60</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3500</v>
          </cell>
          <cell r="D144">
            <v>15335.39</v>
          </cell>
          <cell r="E144">
            <v>7589.03</v>
          </cell>
          <cell r="F144">
            <v>1</v>
          </cell>
          <cell r="G144">
            <v>29</v>
          </cell>
          <cell r="H144">
            <v>9</v>
          </cell>
          <cell r="I144">
            <v>10357</v>
          </cell>
        </row>
        <row r="145">
          <cell r="C145">
            <v>166</v>
          </cell>
          <cell r="D145">
            <v>3680.36</v>
          </cell>
          <cell r="E145">
            <v>1754.72</v>
          </cell>
          <cell r="F145">
            <v>2</v>
          </cell>
          <cell r="G145">
            <v>40.1</v>
          </cell>
          <cell r="H145">
            <v>5</v>
          </cell>
          <cell r="I145">
            <v>432</v>
          </cell>
        </row>
        <row r="146">
          <cell r="C146">
            <v>2181</v>
          </cell>
          <cell r="D146">
            <v>25383</v>
          </cell>
          <cell r="E146">
            <v>13531</v>
          </cell>
          <cell r="F146">
            <v>6</v>
          </cell>
          <cell r="G146">
            <v>701</v>
          </cell>
          <cell r="H146">
            <v>10</v>
          </cell>
          <cell r="I146">
            <v>4723</v>
          </cell>
        </row>
        <row r="147">
          <cell r="C147">
            <v>1483</v>
          </cell>
          <cell r="D147">
            <v>32677.95</v>
          </cell>
          <cell r="E147">
            <v>15616.38</v>
          </cell>
          <cell r="F147">
            <v>48</v>
          </cell>
          <cell r="G147">
            <v>8717</v>
          </cell>
          <cell r="H147">
            <v>32</v>
          </cell>
          <cell r="I147">
            <v>10522</v>
          </cell>
        </row>
        <row r="148">
          <cell r="C148">
            <v>25</v>
          </cell>
          <cell r="D148">
            <v>12927</v>
          </cell>
          <cell r="E148">
            <v>3772</v>
          </cell>
          <cell r="F148">
            <v>1</v>
          </cell>
          <cell r="G148">
            <v>1093</v>
          </cell>
          <cell r="H148">
            <v>1</v>
          </cell>
          <cell r="I148">
            <v>132</v>
          </cell>
        </row>
        <row r="149">
          <cell r="C149">
            <v>2</v>
          </cell>
          <cell r="D149">
            <v>405.22</v>
          </cell>
          <cell r="E149">
            <v>1.09</v>
          </cell>
          <cell r="F149">
            <v>0</v>
          </cell>
          <cell r="G149">
            <v>0</v>
          </cell>
          <cell r="H149">
            <v>0</v>
          </cell>
          <cell r="I149">
            <v>0</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23</v>
          </cell>
          <cell r="D152">
            <v>12521.55</v>
          </cell>
          <cell r="E152">
            <v>3770.8</v>
          </cell>
          <cell r="F152">
            <v>1</v>
          </cell>
          <cell r="G152">
            <v>1093</v>
          </cell>
          <cell r="H152">
            <v>1</v>
          </cell>
          <cell r="I152">
            <v>132</v>
          </cell>
        </row>
        <row r="153">
          <cell r="C153">
            <v>133</v>
          </cell>
          <cell r="D153">
            <v>1241</v>
          </cell>
          <cell r="E153">
            <v>247</v>
          </cell>
          <cell r="F153">
            <v>0</v>
          </cell>
          <cell r="G153">
            <v>0</v>
          </cell>
          <cell r="H153">
            <v>3</v>
          </cell>
          <cell r="I153">
            <v>706</v>
          </cell>
        </row>
        <row r="154">
          <cell r="C154">
            <v>131</v>
          </cell>
          <cell r="D154">
            <v>1117.62</v>
          </cell>
          <cell r="E154">
            <v>155.15</v>
          </cell>
          <cell r="F154">
            <v>0</v>
          </cell>
          <cell r="G154">
            <v>0</v>
          </cell>
          <cell r="H154">
            <v>3</v>
          </cell>
          <cell r="I154">
            <v>706</v>
          </cell>
        </row>
        <row r="155">
          <cell r="C155">
            <v>2</v>
          </cell>
          <cell r="D155">
            <v>123</v>
          </cell>
          <cell r="E155">
            <v>92</v>
          </cell>
          <cell r="F155">
            <v>0</v>
          </cell>
          <cell r="G155">
            <v>0</v>
          </cell>
          <cell r="H155">
            <v>0</v>
          </cell>
          <cell r="I155">
            <v>0</v>
          </cell>
        </row>
        <row r="156">
          <cell r="C156">
            <v>1419</v>
          </cell>
          <cell r="D156">
            <v>67203</v>
          </cell>
          <cell r="E156">
            <v>25332</v>
          </cell>
          <cell r="F156">
            <v>35</v>
          </cell>
          <cell r="G156">
            <v>515</v>
          </cell>
          <cell r="H156">
            <v>5</v>
          </cell>
          <cell r="I156">
            <v>1217</v>
          </cell>
        </row>
        <row r="157">
          <cell r="C157">
            <v>1283</v>
          </cell>
          <cell r="D157">
            <v>64542.69</v>
          </cell>
          <cell r="E157">
            <v>24174.31</v>
          </cell>
          <cell r="F157">
            <v>2</v>
          </cell>
          <cell r="G157">
            <v>463</v>
          </cell>
          <cell r="H157">
            <v>4</v>
          </cell>
          <cell r="I157">
            <v>1017</v>
          </cell>
        </row>
        <row r="158">
          <cell r="C158">
            <v>0</v>
          </cell>
          <cell r="D158">
            <v>0</v>
          </cell>
          <cell r="E158">
            <v>0</v>
          </cell>
          <cell r="F158">
            <v>0</v>
          </cell>
          <cell r="G158">
            <v>0</v>
          </cell>
          <cell r="H158">
            <v>0</v>
          </cell>
          <cell r="I158">
            <v>0</v>
          </cell>
        </row>
        <row r="159">
          <cell r="C159">
            <v>93</v>
          </cell>
          <cell r="D159">
            <v>465.5</v>
          </cell>
          <cell r="E159">
            <v>147.47</v>
          </cell>
          <cell r="F159">
            <v>33</v>
          </cell>
          <cell r="G159">
            <v>52</v>
          </cell>
          <cell r="H159">
            <v>0</v>
          </cell>
          <cell r="I159">
            <v>0</v>
          </cell>
        </row>
        <row r="160">
          <cell r="C160">
            <v>0</v>
          </cell>
          <cell r="D160">
            <v>0</v>
          </cell>
          <cell r="E160">
            <v>0</v>
          </cell>
          <cell r="F160">
            <v>0</v>
          </cell>
          <cell r="G160">
            <v>0</v>
          </cell>
          <cell r="H160">
            <v>0</v>
          </cell>
          <cell r="I160">
            <v>0</v>
          </cell>
        </row>
        <row r="161">
          <cell r="C161">
            <v>43</v>
          </cell>
          <cell r="D161">
            <v>2194.62</v>
          </cell>
          <cell r="E161">
            <v>1010.72</v>
          </cell>
          <cell r="F161">
            <v>0</v>
          </cell>
          <cell r="G161">
            <v>0</v>
          </cell>
          <cell r="H161">
            <v>1</v>
          </cell>
          <cell r="I161">
            <v>200</v>
          </cell>
        </row>
        <row r="162">
          <cell r="C162">
            <v>7</v>
          </cell>
          <cell r="D162">
            <v>5</v>
          </cell>
          <cell r="E162">
            <v>3</v>
          </cell>
          <cell r="F162">
            <v>0</v>
          </cell>
          <cell r="G162">
            <v>0</v>
          </cell>
          <cell r="H162">
            <v>0</v>
          </cell>
          <cell r="I162">
            <v>0</v>
          </cell>
        </row>
        <row r="163">
          <cell r="C163">
            <v>7</v>
          </cell>
          <cell r="D163">
            <v>5</v>
          </cell>
          <cell r="E163">
            <v>3</v>
          </cell>
          <cell r="F163">
            <v>0</v>
          </cell>
          <cell r="G163">
            <v>0</v>
          </cell>
          <cell r="H163">
            <v>0</v>
          </cell>
          <cell r="I163">
            <v>0</v>
          </cell>
        </row>
        <row r="164">
          <cell r="C164">
            <v>0</v>
          </cell>
          <cell r="D164">
            <v>0</v>
          </cell>
          <cell r="E164">
            <v>0</v>
          </cell>
          <cell r="F164">
            <v>0</v>
          </cell>
          <cell r="G164">
            <v>0</v>
          </cell>
          <cell r="H164">
            <v>0</v>
          </cell>
          <cell r="I164">
            <v>0</v>
          </cell>
        </row>
        <row r="165">
          <cell r="C165">
            <v>470693</v>
          </cell>
          <cell r="D165">
            <v>220692</v>
          </cell>
          <cell r="E165">
            <v>49391</v>
          </cell>
          <cell r="F165">
            <v>3939</v>
          </cell>
          <cell r="G165">
            <v>67163</v>
          </cell>
          <cell r="H165">
            <v>1391</v>
          </cell>
          <cell r="I165">
            <v>29788</v>
          </cell>
        </row>
        <row r="166">
          <cell r="C166">
            <v>464133</v>
          </cell>
          <cell r="D166">
            <v>215064.4</v>
          </cell>
          <cell r="E166">
            <v>46713.24</v>
          </cell>
          <cell r="F166">
            <v>3705</v>
          </cell>
          <cell r="G166">
            <v>64983.29</v>
          </cell>
          <cell r="H166">
            <v>1359</v>
          </cell>
          <cell r="I166">
            <v>29443.83</v>
          </cell>
        </row>
        <row r="167">
          <cell r="C167">
            <v>475</v>
          </cell>
          <cell r="D167">
            <v>612</v>
          </cell>
          <cell r="E167">
            <v>224</v>
          </cell>
          <cell r="F167">
            <v>0</v>
          </cell>
          <cell r="G167">
            <v>0</v>
          </cell>
          <cell r="H167">
            <v>2</v>
          </cell>
          <cell r="I167">
            <v>5</v>
          </cell>
        </row>
        <row r="168">
          <cell r="C168">
            <v>1829</v>
          </cell>
          <cell r="D168">
            <v>869.07</v>
          </cell>
          <cell r="E168">
            <v>398</v>
          </cell>
          <cell r="F168">
            <v>20</v>
          </cell>
          <cell r="G168">
            <v>406</v>
          </cell>
          <cell r="H168">
            <v>7</v>
          </cell>
          <cell r="I168">
            <v>62</v>
          </cell>
        </row>
        <row r="169">
          <cell r="C169">
            <v>4256</v>
          </cell>
          <cell r="D169">
            <v>4146.8</v>
          </cell>
          <cell r="E169">
            <v>2056</v>
          </cell>
          <cell r="F169">
            <v>214</v>
          </cell>
          <cell r="G169">
            <v>1773.87</v>
          </cell>
          <cell r="H169">
            <v>23</v>
          </cell>
          <cell r="I169">
            <v>277</v>
          </cell>
        </row>
        <row r="170">
          <cell r="C170">
            <v>1578629</v>
          </cell>
          <cell r="D170">
            <v>8752625</v>
          </cell>
          <cell r="E170">
            <v>3954080</v>
          </cell>
          <cell r="F170">
            <v>68936</v>
          </cell>
          <cell r="G170">
            <v>3683735</v>
          </cell>
          <cell r="H170">
            <v>17396</v>
          </cell>
          <cell r="I170">
            <v>2357015</v>
          </cell>
        </row>
      </sheetData>
      <sheetData sheetId="14" refreshError="1"/>
      <sheetData sheetId="1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5">
          <cell r="C5">
            <v>1571852</v>
          </cell>
          <cell r="D5">
            <v>996266</v>
          </cell>
          <cell r="E5">
            <v>1482825</v>
          </cell>
        </row>
        <row r="6">
          <cell r="C6">
            <v>198436</v>
          </cell>
          <cell r="D6">
            <v>161684</v>
          </cell>
          <cell r="E6">
            <v>141734</v>
          </cell>
        </row>
        <row r="7">
          <cell r="C7">
            <v>223266</v>
          </cell>
          <cell r="D7">
            <v>97630</v>
          </cell>
          <cell r="E7">
            <v>234486</v>
          </cell>
        </row>
        <row r="8">
          <cell r="C8">
            <v>161623</v>
          </cell>
          <cell r="D8">
            <v>71940</v>
          </cell>
          <cell r="E8">
            <v>205594</v>
          </cell>
        </row>
        <row r="9">
          <cell r="C9">
            <v>96379</v>
          </cell>
          <cell r="D9">
            <v>123553</v>
          </cell>
          <cell r="E9">
            <v>128360</v>
          </cell>
        </row>
        <row r="10">
          <cell r="C10">
            <v>232284</v>
          </cell>
          <cell r="D10">
            <v>62660</v>
          </cell>
          <cell r="E10">
            <v>200507</v>
          </cell>
        </row>
        <row r="11">
          <cell r="C11">
            <v>154939</v>
          </cell>
          <cell r="D11">
            <v>103539</v>
          </cell>
          <cell r="E11">
            <v>89165</v>
          </cell>
        </row>
        <row r="12">
          <cell r="C12">
            <v>52349</v>
          </cell>
          <cell r="D12">
            <v>66351</v>
          </cell>
          <cell r="E12">
            <v>79963</v>
          </cell>
        </row>
        <row r="13">
          <cell r="C13">
            <v>116276</v>
          </cell>
          <cell r="D13">
            <v>157908</v>
          </cell>
          <cell r="E13">
            <v>107837</v>
          </cell>
        </row>
        <row r="14">
          <cell r="C14">
            <v>148772</v>
          </cell>
          <cell r="D14">
            <v>55685</v>
          </cell>
          <cell r="E14">
            <v>105040</v>
          </cell>
        </row>
        <row r="15">
          <cell r="C15">
            <v>88503</v>
          </cell>
          <cell r="D15">
            <v>36385</v>
          </cell>
          <cell r="E15">
            <v>107495</v>
          </cell>
        </row>
        <row r="16">
          <cell r="C16">
            <v>99025</v>
          </cell>
          <cell r="D16">
            <v>58931</v>
          </cell>
          <cell r="E16">
            <v>82644</v>
          </cell>
        </row>
        <row r="17">
          <cell r="C17">
            <v>195115</v>
          </cell>
          <cell r="D17">
            <v>316363</v>
          </cell>
          <cell r="E17">
            <v>85985</v>
          </cell>
        </row>
        <row r="18">
          <cell r="C18">
            <v>62445</v>
          </cell>
          <cell r="D18">
            <v>119808</v>
          </cell>
          <cell r="E18">
            <v>46905</v>
          </cell>
        </row>
        <row r="19">
          <cell r="C19">
            <v>42122</v>
          </cell>
          <cell r="D19">
            <v>87961</v>
          </cell>
          <cell r="E19">
            <v>15670</v>
          </cell>
        </row>
        <row r="20">
          <cell r="C20">
            <v>47778</v>
          </cell>
          <cell r="D20">
            <v>62286</v>
          </cell>
          <cell r="E20">
            <v>8825</v>
          </cell>
        </row>
        <row r="21">
          <cell r="C21">
            <v>23158</v>
          </cell>
          <cell r="D21">
            <v>41921</v>
          </cell>
          <cell r="E21">
            <v>9636</v>
          </cell>
        </row>
        <row r="23">
          <cell r="C23">
            <v>19611</v>
          </cell>
          <cell r="D23">
            <v>4387</v>
          </cell>
          <cell r="E23">
            <v>4950</v>
          </cell>
        </row>
        <row r="24">
          <cell r="C24">
            <v>1766967</v>
          </cell>
          <cell r="D24">
            <v>1312629</v>
          </cell>
          <cell r="E24">
            <v>1568810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бела 12"/>
    </sheetNames>
    <sheetDataSet>
      <sheetData sheetId="0">
        <row r="3">
          <cell r="B3" t="str">
            <v>Македонија</v>
          </cell>
        </row>
        <row r="4">
          <cell r="B4">
            <v>1449157</v>
          </cell>
          <cell r="C4">
            <v>792196</v>
          </cell>
          <cell r="D4">
            <v>358207</v>
          </cell>
          <cell r="E4">
            <v>245336</v>
          </cell>
          <cell r="F4">
            <v>475260</v>
          </cell>
          <cell r="G4">
            <v>342845</v>
          </cell>
          <cell r="H4">
            <v>186107</v>
          </cell>
          <cell r="I4">
            <v>352686</v>
          </cell>
          <cell r="J4">
            <v>496617</v>
          </cell>
          <cell r="K4">
            <v>296631</v>
          </cell>
          <cell r="L4">
            <v>190613</v>
          </cell>
          <cell r="N4">
            <v>397037</v>
          </cell>
          <cell r="O4">
            <v>227528</v>
          </cell>
          <cell r="P4">
            <v>185628</v>
          </cell>
          <cell r="Q4">
            <v>278929</v>
          </cell>
        </row>
        <row r="5">
          <cell r="B5">
            <v>114643</v>
          </cell>
          <cell r="C5">
            <v>200789</v>
          </cell>
          <cell r="D5">
            <v>139072</v>
          </cell>
          <cell r="E5">
            <v>131655</v>
          </cell>
          <cell r="F5">
            <v>169128</v>
          </cell>
          <cell r="G5">
            <v>70868</v>
          </cell>
          <cell r="H5">
            <v>61218</v>
          </cell>
          <cell r="I5">
            <v>139018</v>
          </cell>
          <cell r="J5">
            <v>114975</v>
          </cell>
          <cell r="K5">
            <v>83052</v>
          </cell>
          <cell r="L5">
            <v>80063</v>
          </cell>
          <cell r="N5">
            <v>139517</v>
          </cell>
          <cell r="O5">
            <v>41378</v>
          </cell>
          <cell r="P5">
            <v>26988</v>
          </cell>
          <cell r="Q5">
            <v>5013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showGridLines="0" tabSelected="1" zoomScale="80" zoomScaleNormal="80" workbookViewId="0" topLeftCell="A1">
      <selection activeCell="B74" sqref="B74"/>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34"/>
      <c r="G3" s="1"/>
      <c r="H3" s="1"/>
      <c r="I3" s="1"/>
      <c r="J3" s="1"/>
      <c r="K3" s="25"/>
    </row>
    <row r="4" spans="1:11" ht="21" customHeight="1">
      <c r="A4" s="24"/>
      <c r="B4" s="1"/>
      <c r="C4" s="1"/>
      <c r="D4" s="1"/>
      <c r="E4" s="1"/>
      <c r="F4" s="336" t="s">
        <v>11</v>
      </c>
      <c r="G4" s="336"/>
      <c r="H4" s="336"/>
      <c r="I4" s="1"/>
      <c r="J4" s="1"/>
      <c r="K4" s="25"/>
    </row>
    <row r="5" spans="1:11" ht="21" customHeight="1">
      <c r="A5" s="24"/>
      <c r="B5" s="1"/>
      <c r="C5" s="1"/>
      <c r="D5" s="1"/>
      <c r="E5" s="1"/>
      <c r="F5" s="336"/>
      <c r="G5" s="336"/>
      <c r="H5" s="336"/>
      <c r="I5" s="1"/>
      <c r="J5" s="1"/>
      <c r="K5" s="25"/>
    </row>
    <row r="6" spans="1:11" ht="21" customHeight="1">
      <c r="A6" s="24"/>
      <c r="B6" s="1"/>
      <c r="C6" s="1"/>
      <c r="D6" s="1"/>
      <c r="E6" s="1"/>
      <c r="F6" s="336"/>
      <c r="G6" s="336"/>
      <c r="H6" s="336"/>
      <c r="I6" s="1"/>
      <c r="J6" s="1"/>
      <c r="K6" s="25"/>
    </row>
    <row r="7" spans="1:11" ht="21">
      <c r="A7" s="24"/>
      <c r="B7" s="1"/>
      <c r="C7" s="1"/>
      <c r="D7" s="1"/>
      <c r="E7" s="1"/>
      <c r="F7" s="208"/>
      <c r="G7" s="208"/>
      <c r="H7" s="208"/>
      <c r="I7" s="1"/>
      <c r="J7" s="1"/>
      <c r="K7" s="25"/>
    </row>
    <row r="8" spans="1:11" ht="21">
      <c r="A8" s="24"/>
      <c r="B8" s="1"/>
      <c r="C8" s="1"/>
      <c r="D8" s="1"/>
      <c r="E8" s="1"/>
      <c r="F8" s="133"/>
      <c r="G8" s="133"/>
      <c r="H8" s="1"/>
      <c r="I8" s="1"/>
      <c r="J8" s="1"/>
      <c r="K8" s="25"/>
    </row>
    <row r="9" spans="1:11" ht="15" customHeight="1">
      <c r="A9" s="337" t="s">
        <v>12</v>
      </c>
      <c r="B9" s="338"/>
      <c r="C9" s="338"/>
      <c r="D9" s="338"/>
      <c r="E9" s="338"/>
      <c r="F9" s="338"/>
      <c r="G9" s="338"/>
      <c r="H9" s="338"/>
      <c r="I9" s="338"/>
      <c r="J9" s="338"/>
      <c r="K9" s="339"/>
    </row>
    <row r="10" spans="1:11" ht="15" customHeight="1">
      <c r="A10" s="337"/>
      <c r="B10" s="338"/>
      <c r="C10" s="338"/>
      <c r="D10" s="338"/>
      <c r="E10" s="338"/>
      <c r="F10" s="338"/>
      <c r="G10" s="338"/>
      <c r="H10" s="338"/>
      <c r="I10" s="338"/>
      <c r="J10" s="338"/>
      <c r="K10" s="339"/>
    </row>
    <row r="11" spans="1:11" ht="25.5" customHeight="1">
      <c r="A11" s="105"/>
      <c r="B11" s="103"/>
      <c r="C11" s="103"/>
      <c r="D11" s="103"/>
      <c r="E11" s="103"/>
      <c r="F11" s="103"/>
      <c r="G11" s="103"/>
      <c r="H11" s="103"/>
      <c r="I11" s="103"/>
      <c r="J11" s="103"/>
      <c r="K11" s="104"/>
    </row>
    <row r="12" spans="1:11" ht="15" customHeight="1">
      <c r="A12" s="105"/>
      <c r="B12" s="103"/>
      <c r="C12" s="103"/>
      <c r="D12" s="103"/>
      <c r="E12" s="103"/>
      <c r="F12" s="103"/>
      <c r="G12" s="103"/>
      <c r="H12" s="103"/>
      <c r="I12" s="103"/>
      <c r="J12" s="103"/>
      <c r="K12" s="104"/>
    </row>
    <row r="13" spans="1:11" ht="15" customHeight="1">
      <c r="A13" s="105"/>
      <c r="B13" s="103"/>
      <c r="C13" s="103"/>
      <c r="D13" s="103"/>
      <c r="E13" s="103"/>
      <c r="F13" s="103"/>
      <c r="G13" s="103"/>
      <c r="H13" s="103"/>
      <c r="I13" s="103"/>
      <c r="J13" s="103"/>
      <c r="K13" s="104"/>
    </row>
    <row r="14" spans="1:11" ht="15" customHeight="1">
      <c r="A14" s="105"/>
      <c r="B14" s="103"/>
      <c r="C14" s="103"/>
      <c r="D14" s="103"/>
      <c r="E14" s="103"/>
      <c r="F14" s="103"/>
      <c r="G14" s="103"/>
      <c r="H14" s="103"/>
      <c r="I14" s="103"/>
      <c r="J14" s="103"/>
      <c r="K14" s="104"/>
    </row>
    <row r="15" spans="1:11" ht="15" customHeight="1">
      <c r="A15" s="105"/>
      <c r="B15" s="103"/>
      <c r="C15" s="103"/>
      <c r="D15" s="103"/>
      <c r="E15" s="103"/>
      <c r="F15" s="103"/>
      <c r="G15" s="103"/>
      <c r="H15" s="103"/>
      <c r="I15" s="103"/>
      <c r="J15" s="103"/>
      <c r="K15" s="104"/>
    </row>
    <row r="16" spans="1:11" ht="15" customHeight="1">
      <c r="A16" s="105"/>
      <c r="B16" s="103"/>
      <c r="C16" s="103"/>
      <c r="D16" s="103"/>
      <c r="E16" s="103"/>
      <c r="F16" s="103"/>
      <c r="G16" s="103"/>
      <c r="H16" s="103"/>
      <c r="I16" s="103"/>
      <c r="J16" s="103"/>
      <c r="K16" s="104"/>
    </row>
    <row r="17" spans="1:11" ht="15" customHeight="1">
      <c r="A17" s="105"/>
      <c r="B17" s="103"/>
      <c r="C17" s="103"/>
      <c r="D17" s="103"/>
      <c r="E17" s="103"/>
      <c r="F17" s="103"/>
      <c r="G17" s="103"/>
      <c r="H17" s="103"/>
      <c r="I17" s="103"/>
      <c r="J17" s="103"/>
      <c r="K17" s="104"/>
    </row>
    <row r="18" spans="1:11" ht="15" customHeight="1">
      <c r="A18" s="331" t="s">
        <v>142</v>
      </c>
      <c r="B18" s="332"/>
      <c r="C18" s="332"/>
      <c r="D18" s="332"/>
      <c r="E18" s="332"/>
      <c r="F18" s="332"/>
      <c r="G18" s="332"/>
      <c r="H18" s="332"/>
      <c r="I18" s="332"/>
      <c r="J18" s="332"/>
      <c r="K18" s="333"/>
    </row>
    <row r="19" spans="1:11" ht="15" customHeight="1">
      <c r="A19" s="331"/>
      <c r="B19" s="332"/>
      <c r="C19" s="332"/>
      <c r="D19" s="332"/>
      <c r="E19" s="332"/>
      <c r="F19" s="332"/>
      <c r="G19" s="332"/>
      <c r="H19" s="332"/>
      <c r="I19" s="332"/>
      <c r="J19" s="332"/>
      <c r="K19" s="333"/>
    </row>
    <row r="20" spans="1:11" ht="15" customHeight="1">
      <c r="A20" s="331"/>
      <c r="B20" s="332"/>
      <c r="C20" s="332"/>
      <c r="D20" s="332"/>
      <c r="E20" s="332"/>
      <c r="F20" s="332"/>
      <c r="G20" s="332"/>
      <c r="H20" s="332"/>
      <c r="I20" s="332"/>
      <c r="J20" s="332"/>
      <c r="K20" s="333"/>
    </row>
    <row r="21" spans="1:11" ht="15" customHeight="1">
      <c r="A21" s="331"/>
      <c r="B21" s="332"/>
      <c r="C21" s="332"/>
      <c r="D21" s="332"/>
      <c r="E21" s="332"/>
      <c r="F21" s="332"/>
      <c r="G21" s="332"/>
      <c r="H21" s="332"/>
      <c r="I21" s="332"/>
      <c r="J21" s="332"/>
      <c r="K21" s="333"/>
    </row>
    <row r="22" spans="1:11" ht="15" customHeight="1">
      <c r="A22" s="331"/>
      <c r="B22" s="332"/>
      <c r="C22" s="332"/>
      <c r="D22" s="332"/>
      <c r="E22" s="332"/>
      <c r="F22" s="332"/>
      <c r="G22" s="332"/>
      <c r="H22" s="332"/>
      <c r="I22" s="332"/>
      <c r="J22" s="332"/>
      <c r="K22" s="333"/>
    </row>
    <row r="23" spans="1:11" ht="15" customHeight="1">
      <c r="A23" s="331"/>
      <c r="B23" s="332"/>
      <c r="C23" s="332"/>
      <c r="D23" s="332"/>
      <c r="E23" s="332"/>
      <c r="F23" s="332"/>
      <c r="G23" s="332"/>
      <c r="H23" s="332"/>
      <c r="I23" s="332"/>
      <c r="J23" s="332"/>
      <c r="K23" s="333"/>
    </row>
    <row r="24" spans="1:11" ht="15" customHeight="1">
      <c r="A24" s="331"/>
      <c r="B24" s="332"/>
      <c r="C24" s="332"/>
      <c r="D24" s="332"/>
      <c r="E24" s="332"/>
      <c r="F24" s="332"/>
      <c r="G24" s="332"/>
      <c r="H24" s="332"/>
      <c r="I24" s="332"/>
      <c r="J24" s="332"/>
      <c r="K24" s="333"/>
    </row>
    <row r="25" spans="1:11" ht="15" customHeight="1">
      <c r="A25" s="24"/>
      <c r="B25" s="1"/>
      <c r="C25" s="1"/>
      <c r="D25" s="1"/>
      <c r="E25" s="1"/>
      <c r="F25" s="1"/>
      <c r="G25" s="1"/>
      <c r="H25" s="1"/>
      <c r="I25" s="1"/>
      <c r="J25" s="1"/>
      <c r="K25" s="25"/>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6"/>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5">
      <c r="A37" s="24"/>
      <c r="B37" s="1"/>
      <c r="C37" s="1"/>
      <c r="D37" s="1"/>
      <c r="E37" s="1"/>
      <c r="F37" s="1"/>
      <c r="G37" s="1"/>
      <c r="H37" s="1"/>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
      <c r="A41" s="24"/>
      <c r="B41" s="1"/>
      <c r="C41" s="1"/>
      <c r="D41" s="1"/>
      <c r="E41" s="1"/>
      <c r="F41" s="1"/>
      <c r="G41" s="1"/>
      <c r="H41" s="1"/>
      <c r="I41" s="1"/>
      <c r="J41" s="1"/>
      <c r="K41" s="25"/>
    </row>
    <row r="42" spans="1:11" ht="15">
      <c r="A42" s="24"/>
      <c r="B42" s="1"/>
      <c r="C42" s="1"/>
      <c r="D42" s="1"/>
      <c r="E42" s="1"/>
      <c r="F42" s="1"/>
      <c r="G42" s="1"/>
      <c r="H42" s="1"/>
      <c r="I42" s="1"/>
      <c r="J42" s="1"/>
      <c r="K42" s="25"/>
    </row>
    <row r="43" spans="1:11" ht="15">
      <c r="A43" s="24"/>
      <c r="B43" s="1"/>
      <c r="C43" s="1"/>
      <c r="D43" s="1"/>
      <c r="E43" s="1"/>
      <c r="F43" s="1"/>
      <c r="G43" s="1"/>
      <c r="H43" s="1"/>
      <c r="I43" s="1"/>
      <c r="J43" s="1"/>
      <c r="K43" s="25"/>
    </row>
    <row r="44" spans="1:11" ht="15">
      <c r="A44" s="24"/>
      <c r="B44" s="1"/>
      <c r="C44" s="1"/>
      <c r="D44" s="1"/>
      <c r="E44" s="1"/>
      <c r="F44" s="1"/>
      <c r="G44" s="1"/>
      <c r="H44" s="1"/>
      <c r="I44" s="1"/>
      <c r="J44" s="1"/>
      <c r="K44" s="25"/>
    </row>
    <row r="45" spans="1:11" ht="15">
      <c r="A45" s="24"/>
      <c r="B45" s="1"/>
      <c r="C45" s="1"/>
      <c r="D45" s="1"/>
      <c r="E45" s="1"/>
      <c r="F45" s="1"/>
      <c r="G45" s="1"/>
      <c r="H45" s="1"/>
      <c r="I45" s="1"/>
      <c r="J45" s="1"/>
      <c r="K45" s="25"/>
    </row>
    <row r="46" spans="1:11" ht="18.75" customHeight="1">
      <c r="A46" s="24"/>
      <c r="B46" s="1"/>
      <c r="C46" s="1"/>
      <c r="D46" s="334" t="s">
        <v>143</v>
      </c>
      <c r="E46" s="334"/>
      <c r="F46" s="334"/>
      <c r="G46" s="334"/>
      <c r="H46" s="334"/>
      <c r="I46" s="1"/>
      <c r="J46" s="1"/>
      <c r="K46" s="25"/>
    </row>
    <row r="47" spans="1:11" ht="15">
      <c r="A47" s="24"/>
      <c r="B47" s="1"/>
      <c r="C47" s="1"/>
      <c r="D47" s="1"/>
      <c r="E47" s="1"/>
      <c r="F47" s="1"/>
      <c r="G47" s="1"/>
      <c r="H47" s="1"/>
      <c r="I47" s="1"/>
      <c r="J47" s="1"/>
      <c r="K47" s="25"/>
    </row>
    <row r="48" spans="1:11" ht="15">
      <c r="A48" s="24"/>
      <c r="B48" s="1"/>
      <c r="C48" s="1"/>
      <c r="D48" s="1"/>
      <c r="E48" s="1"/>
      <c r="F48" s="1"/>
      <c r="G48" s="1"/>
      <c r="H48" s="1"/>
      <c r="I48" s="1"/>
      <c r="J48" s="1"/>
      <c r="K48" s="25"/>
    </row>
    <row r="49" spans="1:11" ht="15">
      <c r="A49" s="24"/>
      <c r="B49" s="1"/>
      <c r="C49" s="1"/>
      <c r="D49" s="1"/>
      <c r="E49" s="1"/>
      <c r="F49" s="1"/>
      <c r="G49" s="1"/>
      <c r="H49" s="1"/>
      <c r="I49" s="1"/>
      <c r="J49" s="1"/>
      <c r="K49" s="25"/>
    </row>
    <row r="50" spans="1:11" ht="15" thickBot="1">
      <c r="A50" s="26"/>
      <c r="B50" s="27"/>
      <c r="C50" s="27"/>
      <c r="D50" s="27"/>
      <c r="E50" s="27"/>
      <c r="F50" s="27"/>
      <c r="G50" s="27"/>
      <c r="H50" s="27"/>
      <c r="I50" s="27"/>
      <c r="J50" s="27"/>
      <c r="K50" s="28"/>
    </row>
    <row r="51" ht="15" thickTop="1"/>
    <row r="52" spans="1:11" ht="15" customHeight="1">
      <c r="A52" s="335" t="s">
        <v>227</v>
      </c>
      <c r="B52" s="335"/>
      <c r="C52" s="335"/>
      <c r="D52" s="335"/>
      <c r="E52" s="335"/>
      <c r="F52" s="335"/>
      <c r="G52" s="335"/>
      <c r="H52" s="335"/>
      <c r="I52" s="335"/>
      <c r="J52" s="335"/>
      <c r="K52" s="335"/>
    </row>
    <row r="53" spans="1:11" ht="15">
      <c r="A53" s="335"/>
      <c r="B53" s="335"/>
      <c r="C53" s="335"/>
      <c r="D53" s="335"/>
      <c r="E53" s="335"/>
      <c r="F53" s="335"/>
      <c r="G53" s="335"/>
      <c r="H53" s="335"/>
      <c r="I53" s="335"/>
      <c r="J53" s="335"/>
      <c r="K53" s="335"/>
    </row>
    <row r="54" spans="1:11" ht="15">
      <c r="A54" s="335"/>
      <c r="B54" s="335"/>
      <c r="C54" s="335"/>
      <c r="D54" s="335"/>
      <c r="E54" s="335"/>
      <c r="F54" s="335"/>
      <c r="G54" s="335"/>
      <c r="H54" s="335"/>
      <c r="I54" s="335"/>
      <c r="J54" s="335"/>
      <c r="K54" s="335"/>
    </row>
    <row r="55" spans="1:11" ht="45" customHeight="1">
      <c r="A55" s="335"/>
      <c r="B55" s="335"/>
      <c r="C55" s="335"/>
      <c r="D55" s="335"/>
      <c r="E55" s="335"/>
      <c r="F55" s="335"/>
      <c r="G55" s="335"/>
      <c r="H55" s="335"/>
      <c r="I55" s="335"/>
      <c r="J55" s="335"/>
      <c r="K55" s="335"/>
    </row>
  </sheetData>
  <mergeCells count="5">
    <mergeCell ref="A18:K24"/>
    <mergeCell ref="D46:H46"/>
    <mergeCell ref="A52:K55"/>
    <mergeCell ref="F4:H6"/>
    <mergeCell ref="A9:K10"/>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workbookViewId="0" topLeftCell="A1">
      <selection activeCell="B22" sqref="B22"/>
    </sheetView>
  </sheetViews>
  <sheetFormatPr defaultColWidth="9.140625" defaultRowHeight="15"/>
  <cols>
    <col min="1" max="1" width="8.140625" style="0" customWidth="1"/>
    <col min="2" max="2" width="28.57421875" style="0" bestFit="1" customWidth="1"/>
    <col min="3" max="3" width="14.421875" style="0" bestFit="1" customWidth="1"/>
    <col min="4" max="4" width="14.57421875" style="0" customWidth="1"/>
    <col min="5" max="5" width="15.8515625" style="0" customWidth="1"/>
    <col min="6" max="6" width="10.140625" style="0" customWidth="1"/>
    <col min="7" max="7" width="9.140625" style="0" customWidth="1"/>
    <col min="8" max="8" width="22.421875" style="0" customWidth="1"/>
  </cols>
  <sheetData>
    <row r="1" spans="1:7" ht="18.5">
      <c r="A1" s="356" t="s">
        <v>61</v>
      </c>
      <c r="B1" s="356"/>
      <c r="C1" s="356"/>
      <c r="D1" s="356"/>
      <c r="E1" s="356"/>
      <c r="F1" s="67"/>
      <c r="G1" s="67"/>
    </row>
    <row r="2" ht="15" thickBot="1">
      <c r="E2" s="2" t="s">
        <v>5</v>
      </c>
    </row>
    <row r="3" spans="1:11" ht="39" customHeight="1" thickBot="1">
      <c r="A3" s="123" t="s">
        <v>22</v>
      </c>
      <c r="B3" s="123" t="s">
        <v>57</v>
      </c>
      <c r="C3" s="123" t="s">
        <v>133</v>
      </c>
      <c r="D3" s="123" t="s">
        <v>134</v>
      </c>
      <c r="E3" s="124" t="s">
        <v>135</v>
      </c>
      <c r="F3" s="3"/>
      <c r="H3" s="3"/>
      <c r="I3" s="3"/>
      <c r="J3" s="3"/>
      <c r="K3" s="3"/>
    </row>
    <row r="4" spans="1:8" ht="15" thickTop="1">
      <c r="A4" s="125"/>
      <c r="B4" s="126" t="s">
        <v>35</v>
      </c>
      <c r="C4" s="254">
        <f>'[8]Табела 8'!C5</f>
        <v>1571852</v>
      </c>
      <c r="D4" s="254">
        <f>'[8]Табела 8'!D5</f>
        <v>996266</v>
      </c>
      <c r="E4" s="255">
        <f>'[8]Табела 8'!E5</f>
        <v>1482825</v>
      </c>
      <c r="F4" s="189"/>
      <c r="H4" s="3"/>
    </row>
    <row r="5" spans="1:14" ht="15">
      <c r="A5" s="111">
        <v>1</v>
      </c>
      <c r="B5" s="68" t="s">
        <v>6</v>
      </c>
      <c r="C5" s="256">
        <f>'[8]Табела 8'!C6</f>
        <v>198436</v>
      </c>
      <c r="D5" s="256">
        <f>'[8]Табела 8'!D6</f>
        <v>161684</v>
      </c>
      <c r="E5" s="257">
        <f>'[8]Табела 8'!E6</f>
        <v>141734</v>
      </c>
      <c r="F5" s="189"/>
      <c r="G5" s="189"/>
      <c r="J5" s="4"/>
      <c r="K5" s="4"/>
      <c r="L5" s="4"/>
      <c r="N5" s="5"/>
    </row>
    <row r="6" spans="1:14" ht="15">
      <c r="A6" s="111">
        <v>2</v>
      </c>
      <c r="B6" s="68" t="s">
        <v>1</v>
      </c>
      <c r="C6" s="256">
        <f>'[8]Табела 8'!C7</f>
        <v>223266</v>
      </c>
      <c r="D6" s="256">
        <f>'[8]Табела 8'!D7</f>
        <v>97630</v>
      </c>
      <c r="E6" s="257">
        <f>'[8]Табела 8'!E7</f>
        <v>234486</v>
      </c>
      <c r="F6" s="189"/>
      <c r="G6" s="189"/>
      <c r="J6" s="4"/>
      <c r="K6" s="4"/>
      <c r="L6" s="4"/>
      <c r="N6" s="5"/>
    </row>
    <row r="7" spans="1:14" ht="15">
      <c r="A7" s="111">
        <v>3</v>
      </c>
      <c r="B7" s="68" t="s">
        <v>2</v>
      </c>
      <c r="C7" s="256">
        <f>'[8]Табела 8'!C8</f>
        <v>161623</v>
      </c>
      <c r="D7" s="256">
        <f>'[8]Табела 8'!D8</f>
        <v>71940</v>
      </c>
      <c r="E7" s="257">
        <f>'[8]Табела 8'!E8</f>
        <v>205594</v>
      </c>
      <c r="F7" s="189"/>
      <c r="G7" s="189"/>
      <c r="J7" s="4"/>
      <c r="K7" s="4"/>
      <c r="L7" s="4"/>
      <c r="N7" s="5"/>
    </row>
    <row r="8" spans="1:14" ht="15">
      <c r="A8" s="111">
        <v>4</v>
      </c>
      <c r="B8" s="68" t="s">
        <v>3</v>
      </c>
      <c r="C8" s="256">
        <f>'[8]Табела 8'!C9</f>
        <v>96379</v>
      </c>
      <c r="D8" s="256">
        <f>'[8]Табела 8'!D9</f>
        <v>123553</v>
      </c>
      <c r="E8" s="257">
        <f>'[8]Табела 8'!E9</f>
        <v>128360</v>
      </c>
      <c r="F8" s="189"/>
      <c r="G8" s="189"/>
      <c r="J8" s="4"/>
      <c r="K8" s="4"/>
      <c r="L8" s="4"/>
      <c r="N8" s="5"/>
    </row>
    <row r="9" spans="1:14" ht="15">
      <c r="A9" s="111">
        <v>5</v>
      </c>
      <c r="B9" s="68" t="s">
        <v>4</v>
      </c>
      <c r="C9" s="256">
        <f>'[8]Табела 8'!C10</f>
        <v>232284</v>
      </c>
      <c r="D9" s="256">
        <f>'[8]Табела 8'!D10</f>
        <v>62660</v>
      </c>
      <c r="E9" s="257">
        <f>'[8]Табела 8'!E10</f>
        <v>200507</v>
      </c>
      <c r="F9" s="189"/>
      <c r="G9" s="189"/>
      <c r="J9" s="4"/>
      <c r="K9" s="4"/>
      <c r="L9" s="4"/>
      <c r="N9" s="5"/>
    </row>
    <row r="10" spans="1:14" ht="15">
      <c r="A10" s="111">
        <v>6</v>
      </c>
      <c r="B10" s="68" t="s">
        <v>17</v>
      </c>
      <c r="C10" s="256">
        <f>'[8]Табела 8'!C11</f>
        <v>154939</v>
      </c>
      <c r="D10" s="256">
        <f>'[8]Табела 8'!D11</f>
        <v>103539</v>
      </c>
      <c r="E10" s="257">
        <f>'[8]Табела 8'!E11</f>
        <v>89165</v>
      </c>
      <c r="F10" s="189"/>
      <c r="G10" s="189"/>
      <c r="J10" s="4"/>
      <c r="K10" s="4"/>
      <c r="L10" s="4"/>
      <c r="N10" s="5"/>
    </row>
    <row r="11" spans="1:14" ht="15">
      <c r="A11" s="111">
        <v>7</v>
      </c>
      <c r="B11" s="68" t="s">
        <v>228</v>
      </c>
      <c r="C11" s="256">
        <f>'[8]Табела 8'!C12</f>
        <v>52349</v>
      </c>
      <c r="D11" s="256">
        <f>'[8]Табела 8'!D12</f>
        <v>66351</v>
      </c>
      <c r="E11" s="257">
        <f>'[8]Табела 8'!E12</f>
        <v>79963</v>
      </c>
      <c r="F11" s="189"/>
      <c r="G11" s="189"/>
      <c r="J11" s="4"/>
      <c r="K11" s="4"/>
      <c r="L11" s="4"/>
      <c r="N11" s="5"/>
    </row>
    <row r="12" spans="1:14" ht="15">
      <c r="A12" s="111">
        <v>8</v>
      </c>
      <c r="B12" s="68" t="s">
        <v>18</v>
      </c>
      <c r="C12" s="256">
        <f>'[8]Табела 8'!C13</f>
        <v>116276</v>
      </c>
      <c r="D12" s="256">
        <f>'[8]Табела 8'!D13</f>
        <v>157908</v>
      </c>
      <c r="E12" s="257">
        <f>'[8]Табела 8'!E13</f>
        <v>107837</v>
      </c>
      <c r="F12" s="189"/>
      <c r="G12" s="189"/>
      <c r="J12" s="4"/>
      <c r="K12" s="4"/>
      <c r="L12" s="4"/>
      <c r="N12" s="5"/>
    </row>
    <row r="13" spans="1:14" ht="15">
      <c r="A13" s="111">
        <v>9</v>
      </c>
      <c r="B13" s="68" t="s">
        <v>36</v>
      </c>
      <c r="C13" s="256">
        <f>'[8]Табела 8'!C14</f>
        <v>148772</v>
      </c>
      <c r="D13" s="256">
        <f>'[8]Табела 8'!D14</f>
        <v>55685</v>
      </c>
      <c r="E13" s="257">
        <f>'[8]Табела 8'!E14</f>
        <v>105040</v>
      </c>
      <c r="F13" s="189"/>
      <c r="G13" s="189"/>
      <c r="J13" s="4"/>
      <c r="K13" s="4"/>
      <c r="L13" s="4"/>
      <c r="N13" s="5"/>
    </row>
    <row r="14" spans="1:14" ht="15">
      <c r="A14" s="111">
        <v>10</v>
      </c>
      <c r="B14" s="68" t="s">
        <v>10</v>
      </c>
      <c r="C14" s="256">
        <f>'[8]Табела 8'!C15</f>
        <v>88503</v>
      </c>
      <c r="D14" s="256">
        <f>'[8]Табела 8'!D15</f>
        <v>36385</v>
      </c>
      <c r="E14" s="257">
        <f>'[8]Табела 8'!E15</f>
        <v>107495</v>
      </c>
      <c r="F14" s="189"/>
      <c r="G14" s="189"/>
      <c r="J14" s="4"/>
      <c r="K14" s="4"/>
      <c r="L14" s="4"/>
      <c r="N14" s="5"/>
    </row>
    <row r="15" spans="1:14" ht="15">
      <c r="A15" s="111">
        <v>11</v>
      </c>
      <c r="B15" s="68" t="s">
        <v>262</v>
      </c>
      <c r="C15" s="256">
        <f>'[8]Табела 8'!C16</f>
        <v>99025</v>
      </c>
      <c r="D15" s="256">
        <f>'[8]Табела 8'!D16</f>
        <v>58931</v>
      </c>
      <c r="E15" s="257">
        <f>'[8]Табела 8'!E16</f>
        <v>82644</v>
      </c>
      <c r="F15" s="189"/>
      <c r="G15" s="189"/>
      <c r="J15" s="4"/>
      <c r="K15" s="4"/>
      <c r="L15" s="4"/>
      <c r="N15" s="5"/>
    </row>
    <row r="16" spans="1:14" ht="15">
      <c r="A16" s="125"/>
      <c r="B16" s="127" t="s">
        <v>59</v>
      </c>
      <c r="C16" s="160">
        <f>'[8]Табела 8'!C17</f>
        <v>195115</v>
      </c>
      <c r="D16" s="160">
        <f>'[8]Табела 8'!D17</f>
        <v>316363</v>
      </c>
      <c r="E16" s="255">
        <f>'[8]Табела 8'!E17</f>
        <v>85985</v>
      </c>
      <c r="F16" s="189"/>
      <c r="G16" s="189"/>
      <c r="J16" s="4"/>
      <c r="K16" s="4"/>
      <c r="L16" s="4"/>
      <c r="N16" s="5"/>
    </row>
    <row r="17" spans="1:14" ht="15">
      <c r="A17" s="111">
        <v>12</v>
      </c>
      <c r="B17" s="68" t="s">
        <v>24</v>
      </c>
      <c r="C17" s="153">
        <f>'[8]Табела 8'!C18</f>
        <v>62445</v>
      </c>
      <c r="D17" s="153">
        <f>'[8]Табела 8'!D18</f>
        <v>119808</v>
      </c>
      <c r="E17" s="257">
        <f>'[8]Табела 8'!E18</f>
        <v>46905</v>
      </c>
      <c r="F17" s="189"/>
      <c r="G17" s="189"/>
      <c r="I17" s="6"/>
      <c r="J17" s="4"/>
      <c r="K17" s="4"/>
      <c r="L17" s="4"/>
      <c r="N17" s="5"/>
    </row>
    <row r="18" spans="1:14" ht="15" thickBot="1">
      <c r="A18" s="111">
        <v>13</v>
      </c>
      <c r="B18" s="68" t="s">
        <v>62</v>
      </c>
      <c r="C18" s="153">
        <f>'[8]Табела 8'!C19</f>
        <v>42122</v>
      </c>
      <c r="D18" s="153">
        <f>'[8]Табела 8'!D19</f>
        <v>87961</v>
      </c>
      <c r="E18" s="257">
        <f>'[8]Табела 8'!E19</f>
        <v>15670</v>
      </c>
      <c r="F18" s="189"/>
      <c r="G18" s="189"/>
      <c r="I18" s="7"/>
      <c r="J18" s="4"/>
      <c r="K18" s="4"/>
      <c r="L18" s="4"/>
      <c r="N18" s="5"/>
    </row>
    <row r="19" spans="1:7" ht="15" thickTop="1">
      <c r="A19" s="111">
        <v>14</v>
      </c>
      <c r="B19" s="68" t="s">
        <v>26</v>
      </c>
      <c r="C19" s="153">
        <f>'[8]Табела 8'!C20</f>
        <v>47778</v>
      </c>
      <c r="D19" s="153">
        <f>'[8]Табела 8'!D20</f>
        <v>62286</v>
      </c>
      <c r="E19" s="257">
        <f>'[8]Табела 8'!E20</f>
        <v>8825</v>
      </c>
      <c r="F19" s="189"/>
      <c r="G19" s="189"/>
    </row>
    <row r="20" spans="1:7" ht="15">
      <c r="A20" s="111">
        <v>15</v>
      </c>
      <c r="B20" s="68" t="s">
        <v>27</v>
      </c>
      <c r="C20" s="153">
        <f>'[8]Табела 8'!C21</f>
        <v>23158</v>
      </c>
      <c r="D20" s="153">
        <f>'[8]Табела 8'!D21</f>
        <v>41921</v>
      </c>
      <c r="E20" s="257">
        <f>'[8]Табела 8'!E21</f>
        <v>9636</v>
      </c>
      <c r="F20" s="189"/>
      <c r="G20" s="189"/>
    </row>
    <row r="21" spans="1:7" ht="15">
      <c r="A21" s="165">
        <v>16</v>
      </c>
      <c r="B21" s="68" t="s">
        <v>28</v>
      </c>
      <c r="C21" s="153">
        <f>'[8]Табела 8'!C23</f>
        <v>19611</v>
      </c>
      <c r="D21" s="153">
        <f>'[8]Табела 8'!D23</f>
        <v>4387</v>
      </c>
      <c r="E21" s="257">
        <f>'[8]Табела 8'!E23</f>
        <v>4950</v>
      </c>
      <c r="F21" s="189"/>
      <c r="G21" s="189"/>
    </row>
    <row r="22" spans="1:7" ht="15" thickBot="1">
      <c r="A22" s="112"/>
      <c r="B22" s="128" t="s">
        <v>254</v>
      </c>
      <c r="C22" s="195">
        <f>'[8]Табела 8'!C24</f>
        <v>1766967</v>
      </c>
      <c r="D22" s="195">
        <f>'[8]Табела 8'!D24</f>
        <v>1312629</v>
      </c>
      <c r="E22" s="248">
        <f>'[8]Табела 8'!E24</f>
        <v>1568810</v>
      </c>
      <c r="F22" s="189"/>
      <c r="G22" s="189"/>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57"/>
  <sheetViews>
    <sheetView showGridLines="0" zoomScale="80" zoomScaleNormal="80" workbookViewId="0" topLeftCell="A1">
      <selection activeCell="H4" sqref="H4"/>
    </sheetView>
  </sheetViews>
  <sheetFormatPr defaultColWidth="9.140625" defaultRowHeight="15"/>
  <cols>
    <col min="1" max="1" width="22.8515625" style="8" customWidth="1"/>
    <col min="2" max="2" width="11.8515625" style="8" customWidth="1"/>
    <col min="3" max="9" width="9.8515625" style="8" customWidth="1"/>
    <col min="10" max="10" width="10.140625" style="8" customWidth="1"/>
    <col min="11" max="12" width="9.851562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851562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851562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851562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851562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851562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851562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851562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851562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851562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851562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851562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851562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851562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851562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851562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851562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851562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851562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851562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851562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851562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851562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851562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851562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851562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851562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851562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851562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851562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851562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851562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851562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851562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851562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851562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851562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851562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851562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851562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851562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851562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851562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851562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851562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851562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851562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851562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851562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851562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851562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851562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851562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851562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851562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851562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851562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851562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851562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851562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851562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851562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851562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851562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5">
      <c r="A1" s="386" t="s">
        <v>63</v>
      </c>
      <c r="B1" s="386"/>
      <c r="C1" s="386"/>
      <c r="D1" s="386"/>
      <c r="E1" s="386"/>
      <c r="F1" s="386"/>
      <c r="G1" s="386"/>
      <c r="H1" s="386"/>
      <c r="I1" s="386"/>
      <c r="J1" s="386"/>
      <c r="K1" s="386"/>
      <c r="L1" s="386"/>
      <c r="M1" s="386"/>
      <c r="N1" s="386"/>
      <c r="O1" s="386"/>
      <c r="P1" s="386"/>
      <c r="Q1" s="386"/>
      <c r="R1" s="386"/>
      <c r="S1" s="386"/>
      <c r="T1" s="386"/>
      <c r="U1" s="185"/>
      <c r="V1" s="185"/>
    </row>
    <row r="2" spans="2:20" ht="15" thickBot="1">
      <c r="B2" s="181"/>
      <c r="C2" s="181"/>
      <c r="D2" s="181"/>
      <c r="E2" s="181"/>
      <c r="F2" s="181"/>
      <c r="G2" s="181"/>
      <c r="H2" s="181"/>
      <c r="I2" s="181"/>
      <c r="J2" s="181"/>
      <c r="K2" s="181"/>
      <c r="L2" s="181"/>
      <c r="N2" s="181"/>
      <c r="O2" s="181"/>
      <c r="P2" s="181"/>
      <c r="Q2" s="181"/>
      <c r="R2" s="181"/>
      <c r="T2" s="9" t="s">
        <v>0</v>
      </c>
    </row>
    <row r="3" spans="1:20" ht="27" customHeight="1">
      <c r="A3" s="72"/>
      <c r="B3" s="387" t="s">
        <v>16</v>
      </c>
      <c r="C3" s="388"/>
      <c r="D3" s="388"/>
      <c r="E3" s="388"/>
      <c r="F3" s="388"/>
      <c r="G3" s="388"/>
      <c r="H3" s="388"/>
      <c r="I3" s="388"/>
      <c r="J3" s="388"/>
      <c r="K3" s="388"/>
      <c r="L3" s="389"/>
      <c r="M3" s="390" t="s">
        <v>265</v>
      </c>
      <c r="N3" s="387" t="s">
        <v>23</v>
      </c>
      <c r="O3" s="388"/>
      <c r="P3" s="388"/>
      <c r="Q3" s="388"/>
      <c r="R3" s="389"/>
      <c r="S3" s="390" t="s">
        <v>266</v>
      </c>
      <c r="T3" s="392" t="s">
        <v>254</v>
      </c>
    </row>
    <row r="4" spans="1:20" ht="23.25" customHeight="1">
      <c r="A4" s="74"/>
      <c r="B4" s="75" t="s">
        <v>6</v>
      </c>
      <c r="C4" s="207" t="s">
        <v>1</v>
      </c>
      <c r="D4" s="178" t="s">
        <v>2</v>
      </c>
      <c r="E4" s="207" t="s">
        <v>3</v>
      </c>
      <c r="F4" s="207" t="s">
        <v>4</v>
      </c>
      <c r="G4" s="207" t="s">
        <v>17</v>
      </c>
      <c r="H4" s="207" t="s">
        <v>228</v>
      </c>
      <c r="I4" s="207" t="s">
        <v>18</v>
      </c>
      <c r="J4" s="178" t="s">
        <v>36</v>
      </c>
      <c r="K4" s="207" t="s">
        <v>10</v>
      </c>
      <c r="L4" s="207" t="s">
        <v>64</v>
      </c>
      <c r="M4" s="391"/>
      <c r="N4" s="281" t="s">
        <v>24</v>
      </c>
      <c r="O4" s="281" t="s">
        <v>62</v>
      </c>
      <c r="P4" s="281" t="s">
        <v>26</v>
      </c>
      <c r="Q4" s="281" t="s">
        <v>27</v>
      </c>
      <c r="R4" s="281" t="s">
        <v>28</v>
      </c>
      <c r="S4" s="391"/>
      <c r="T4" s="393"/>
    </row>
    <row r="5" spans="1:23" ht="26">
      <c r="A5" s="77" t="s">
        <v>269</v>
      </c>
      <c r="B5" s="158">
        <f>'[7]9'!B5</f>
        <v>0</v>
      </c>
      <c r="C5" s="158">
        <f>'[7]9'!C5</f>
        <v>0</v>
      </c>
      <c r="D5" s="158">
        <f>'[7]9'!D5</f>
        <v>0</v>
      </c>
      <c r="E5" s="158">
        <f>'[7]9'!E5</f>
        <v>0</v>
      </c>
      <c r="F5" s="158">
        <f>'[7]9'!F5</f>
        <v>0</v>
      </c>
      <c r="G5" s="158">
        <f>'[7]9'!G5</f>
        <v>0</v>
      </c>
      <c r="H5" s="158">
        <f>'[7]9'!H5</f>
        <v>0</v>
      </c>
      <c r="I5" s="158">
        <f>'[7]9'!I5</f>
        <v>0</v>
      </c>
      <c r="J5" s="158">
        <f>'[7]9'!J5</f>
        <v>0</v>
      </c>
      <c r="K5" s="158">
        <f>'[7]9'!K5</f>
        <v>0</v>
      </c>
      <c r="L5" s="158">
        <f>'[7]9'!L5</f>
        <v>0</v>
      </c>
      <c r="M5" s="159">
        <f>'[7]9'!M5</f>
        <v>0</v>
      </c>
      <c r="N5" s="158">
        <f>'[7]9'!N5</f>
        <v>0</v>
      </c>
      <c r="O5" s="158">
        <f>'[7]9'!O5</f>
        <v>0</v>
      </c>
      <c r="P5" s="158">
        <f>'[7]9'!P5</f>
        <v>0</v>
      </c>
      <c r="Q5" s="158">
        <f>'[7]9'!Q5</f>
        <v>0</v>
      </c>
      <c r="R5" s="158">
        <f>'[7]9'!R5</f>
        <v>0</v>
      </c>
      <c r="S5" s="160">
        <f>'[7]9'!S5</f>
        <v>0</v>
      </c>
      <c r="T5" s="161">
        <f>'[7]9'!T5</f>
        <v>0</v>
      </c>
      <c r="U5" s="15"/>
      <c r="V5" s="15"/>
      <c r="W5" s="8" t="s">
        <v>9</v>
      </c>
    </row>
    <row r="6" spans="1:22" ht="26">
      <c r="A6" s="77" t="s">
        <v>66</v>
      </c>
      <c r="B6" s="158">
        <f>'[7]9'!B6</f>
        <v>837307.1945849118</v>
      </c>
      <c r="C6" s="158">
        <f>'[7]9'!C6</f>
        <v>149017.99749135983</v>
      </c>
      <c r="D6" s="158">
        <f>'[7]9'!D6</f>
        <v>216676.2418317145</v>
      </c>
      <c r="E6" s="158">
        <f>'[7]9'!E6</f>
        <v>222300.2888743421</v>
      </c>
      <c r="F6" s="158">
        <f>'[7]9'!F6</f>
        <v>195326.08</v>
      </c>
      <c r="G6" s="158">
        <f>'[7]9'!G6</f>
        <v>247036.938</v>
      </c>
      <c r="H6" s="158">
        <f>'[7]9'!H6</f>
        <v>359510.748</v>
      </c>
      <c r="I6" s="158">
        <f>'[7]9'!I6</f>
        <v>184002.981</v>
      </c>
      <c r="J6" s="158">
        <f>'[7]9'!J6</f>
        <v>8202.357471673407</v>
      </c>
      <c r="K6" s="158">
        <f>'[7]9'!K6</f>
        <v>0</v>
      </c>
      <c r="L6" s="158">
        <f>'[7]9'!L6</f>
        <v>322963.125</v>
      </c>
      <c r="M6" s="159">
        <f>'[7]9'!M6</f>
        <v>2742343.952254002</v>
      </c>
      <c r="N6" s="158">
        <f>'[7]9'!N6</f>
        <v>174925.1625</v>
      </c>
      <c r="O6" s="158">
        <f>'[7]9'!O6</f>
        <v>183998.795</v>
      </c>
      <c r="P6" s="158">
        <f>'[7]9'!P6</f>
        <v>356933.594</v>
      </c>
      <c r="Q6" s="158">
        <f>'[7]9'!Q6</f>
        <v>215706.4</v>
      </c>
      <c r="R6" s="158">
        <f>'[7]9'!R6</f>
        <v>246072.48</v>
      </c>
      <c r="S6" s="160">
        <f>'[7]9'!S6</f>
        <v>1177636.4315000002</v>
      </c>
      <c r="T6" s="161">
        <f>'[7]9'!T6</f>
        <v>3919980.383754002</v>
      </c>
      <c r="U6" s="15"/>
      <c r="V6" s="15"/>
    </row>
    <row r="7" spans="1:21" ht="15">
      <c r="A7" s="77" t="s">
        <v>263</v>
      </c>
      <c r="B7" s="158">
        <f>'[7]9'!B7</f>
        <v>1729.6614530219022</v>
      </c>
      <c r="C7" s="158">
        <f>'[7]9'!C7</f>
        <v>261.59706292370066</v>
      </c>
      <c r="D7" s="158">
        <f>'[7]9'!D7</f>
        <v>0</v>
      </c>
      <c r="E7" s="158">
        <f>'[7]9'!E7</f>
        <v>0</v>
      </c>
      <c r="F7" s="158">
        <f>'[7]9'!F7</f>
        <v>0</v>
      </c>
      <c r="G7" s="158">
        <f>'[7]9'!G7</f>
        <v>0</v>
      </c>
      <c r="H7" s="158">
        <f>'[7]9'!H7</f>
        <v>0</v>
      </c>
      <c r="I7" s="158">
        <f>'[7]9'!I7</f>
        <v>0</v>
      </c>
      <c r="J7" s="158">
        <f>'[7]9'!J7</f>
        <v>0</v>
      </c>
      <c r="K7" s="158">
        <f>'[7]9'!K7</f>
        <v>0</v>
      </c>
      <c r="L7" s="158">
        <f>'[7]9'!L7</f>
        <v>0</v>
      </c>
      <c r="M7" s="159">
        <f>'[7]9'!M7</f>
        <v>1991.2585159456028</v>
      </c>
      <c r="N7" s="158">
        <f>'[7]9'!N7</f>
        <v>0</v>
      </c>
      <c r="O7" s="158">
        <f>'[7]9'!O7</f>
        <v>0</v>
      </c>
      <c r="P7" s="158">
        <f>'[7]9'!P7</f>
        <v>0</v>
      </c>
      <c r="Q7" s="158">
        <f>'[7]9'!Q7</f>
        <v>0</v>
      </c>
      <c r="R7" s="158">
        <f>'[7]9'!R7</f>
        <v>0</v>
      </c>
      <c r="S7" s="160">
        <f>'[7]9'!S7</f>
        <v>0</v>
      </c>
      <c r="T7" s="161">
        <f>'[7]9'!T7</f>
        <v>1991.2585159456028</v>
      </c>
      <c r="U7" s="15"/>
    </row>
    <row r="8" spans="1:21" ht="26">
      <c r="A8" s="77" t="s">
        <v>268</v>
      </c>
      <c r="B8" s="158">
        <f>'[7]9'!B8</f>
        <v>17841.389791013324</v>
      </c>
      <c r="C8" s="158">
        <f>'[7]9'!C8</f>
        <v>0</v>
      </c>
      <c r="D8" s="158">
        <f>'[7]9'!D8</f>
        <v>12504.482477791116</v>
      </c>
      <c r="E8" s="158">
        <f>'[7]9'!E8</f>
        <v>14475.367647631578</v>
      </c>
      <c r="F8" s="158">
        <f>'[7]9'!F8</f>
        <v>0</v>
      </c>
      <c r="G8" s="158">
        <f>'[7]9'!G8</f>
        <v>0</v>
      </c>
      <c r="H8" s="158">
        <f>'[7]9'!H8</f>
        <v>0</v>
      </c>
      <c r="I8" s="158">
        <f>'[7]9'!I8</f>
        <v>0</v>
      </c>
      <c r="J8" s="158">
        <f>'[7]9'!J8</f>
        <v>0</v>
      </c>
      <c r="K8" s="158">
        <f>'[7]9'!K8</f>
        <v>0</v>
      </c>
      <c r="L8" s="158">
        <f>'[7]9'!L8</f>
        <v>0</v>
      </c>
      <c r="M8" s="159">
        <f>'[7]9'!M8</f>
        <v>44821.23991643602</v>
      </c>
      <c r="N8" s="158">
        <f>'[7]9'!N8</f>
        <v>0</v>
      </c>
      <c r="O8" s="158">
        <f>'[7]9'!O8</f>
        <v>0</v>
      </c>
      <c r="P8" s="158">
        <f>'[7]9'!P8</f>
        <v>0</v>
      </c>
      <c r="Q8" s="158">
        <f>'[7]9'!Q8</f>
        <v>0</v>
      </c>
      <c r="R8" s="158">
        <f>'[7]9'!R8</f>
        <v>0</v>
      </c>
      <c r="S8" s="160">
        <f>'[7]9'!S8</f>
        <v>0</v>
      </c>
      <c r="T8" s="161">
        <f>'[7]9'!T8</f>
        <v>44821.23991643602</v>
      </c>
      <c r="U8" s="15"/>
    </row>
    <row r="9" spans="1:21" ht="26">
      <c r="A9" s="77" t="s">
        <v>264</v>
      </c>
      <c r="B9" s="158">
        <f>'[7]9'!B9</f>
        <v>125.0506848641461</v>
      </c>
      <c r="C9" s="158">
        <f>'[7]9'!C9</f>
        <v>209.2776503389605</v>
      </c>
      <c r="D9" s="158">
        <f>'[7]9'!D9</f>
        <v>3027.1321217941722</v>
      </c>
      <c r="E9" s="158">
        <f>'[7]9'!E9</f>
        <v>0</v>
      </c>
      <c r="F9" s="158">
        <f>'[7]9'!F9</f>
        <v>0</v>
      </c>
      <c r="G9" s="158">
        <f>'[7]9'!G9</f>
        <v>0</v>
      </c>
      <c r="H9" s="158">
        <f>'[7]9'!H9</f>
        <v>0</v>
      </c>
      <c r="I9" s="158">
        <f>'[7]9'!I9</f>
        <v>0</v>
      </c>
      <c r="J9" s="158">
        <f>'[7]9'!J9</f>
        <v>0</v>
      </c>
      <c r="K9" s="158">
        <f>'[7]9'!K9</f>
        <v>645350.983</v>
      </c>
      <c r="L9" s="158">
        <f>'[7]9'!L9</f>
        <v>0</v>
      </c>
      <c r="M9" s="159">
        <f>'[7]9'!M9</f>
        <v>648712.4434569973</v>
      </c>
      <c r="N9" s="158">
        <f>'[7]9'!N9</f>
        <v>9206.5875</v>
      </c>
      <c r="O9" s="158">
        <f>'[7]9'!O9</f>
        <v>0</v>
      </c>
      <c r="P9" s="158">
        <f>'[7]9'!P9</f>
        <v>0</v>
      </c>
      <c r="Q9" s="158">
        <f>'[7]9'!Q9</f>
        <v>0</v>
      </c>
      <c r="R9" s="158">
        <f>'[7]9'!R9</f>
        <v>61518.12</v>
      </c>
      <c r="S9" s="160">
        <f>'[7]9'!S9</f>
        <v>70724.7075</v>
      </c>
      <c r="T9" s="161">
        <f>'[7]9'!T9</f>
        <v>719437.1509569973</v>
      </c>
      <c r="U9" s="15"/>
    </row>
    <row r="10" spans="1:20" ht="15">
      <c r="A10" s="77" t="s">
        <v>267</v>
      </c>
      <c r="B10" s="158">
        <f>'[7]9'!B10</f>
        <v>29645.67919195163</v>
      </c>
      <c r="C10" s="158">
        <f>'[7]9'!C10</f>
        <v>35734.15879537751</v>
      </c>
      <c r="D10" s="158">
        <f>'[7]9'!D10</f>
        <v>1864.8155687002072</v>
      </c>
      <c r="E10" s="158">
        <f>'[7]9'!E10</f>
        <v>1347.2744780263158</v>
      </c>
      <c r="F10" s="158">
        <f>'[7]9'!F10</f>
        <v>0</v>
      </c>
      <c r="G10" s="158">
        <f>'[7]9'!G10</f>
        <v>0</v>
      </c>
      <c r="H10" s="158">
        <f>'[7]9'!H10</f>
        <v>0</v>
      </c>
      <c r="I10" s="158">
        <f>'[7]9'!I10</f>
        <v>0</v>
      </c>
      <c r="J10" s="158">
        <f>'[7]9'!J10</f>
        <v>176494.01052832656</v>
      </c>
      <c r="K10" s="158">
        <f>'[7]9'!K10</f>
        <v>0</v>
      </c>
      <c r="L10" s="158">
        <f>'[7]9'!L10</f>
        <v>0</v>
      </c>
      <c r="M10" s="159">
        <f>'[7]9'!M10</f>
        <v>245085.93856238222</v>
      </c>
      <c r="N10" s="158">
        <f>'[7]9'!N10</f>
        <v>0</v>
      </c>
      <c r="O10" s="158">
        <f>'[7]9'!O10</f>
        <v>0</v>
      </c>
      <c r="P10" s="158">
        <f>'[7]9'!P10</f>
        <v>0</v>
      </c>
      <c r="Q10" s="158">
        <f>'[7]9'!Q10</f>
        <v>0</v>
      </c>
      <c r="R10" s="158">
        <f>'[7]9'!R10</f>
        <v>0</v>
      </c>
      <c r="S10" s="160">
        <f>'[7]9'!S10</f>
        <v>0</v>
      </c>
      <c r="T10" s="161">
        <f>'[7]9'!T10</f>
        <v>245085.93856238222</v>
      </c>
    </row>
    <row r="11" spans="1:20" ht="15">
      <c r="A11" s="77" t="s">
        <v>71</v>
      </c>
      <c r="B11" s="158">
        <f>'[7]9'!B11</f>
        <v>1659.088294237186</v>
      </c>
      <c r="C11" s="158">
        <f>'[7]9'!C11</f>
        <v>0</v>
      </c>
      <c r="D11" s="158">
        <f>'[7]9'!D11</f>
        <v>0</v>
      </c>
      <c r="E11" s="158">
        <f>'[7]9'!E11</f>
        <v>0</v>
      </c>
      <c r="F11" s="158">
        <f>'[7]9'!F11</f>
        <v>0</v>
      </c>
      <c r="G11" s="158">
        <f>'[7]9'!G11</f>
        <v>0</v>
      </c>
      <c r="H11" s="158">
        <f>'[7]9'!H11</f>
        <v>0</v>
      </c>
      <c r="I11" s="158">
        <f>'[7]9'!I11</f>
        <v>0</v>
      </c>
      <c r="J11" s="158">
        <f>'[7]9'!J11</f>
        <v>0</v>
      </c>
      <c r="K11" s="158">
        <f>'[7]9'!K11</f>
        <v>0</v>
      </c>
      <c r="L11" s="158">
        <f>'[7]9'!L11</f>
        <v>0</v>
      </c>
      <c r="M11" s="159">
        <f>'[7]9'!M11</f>
        <v>1659.088294237186</v>
      </c>
      <c r="N11" s="158">
        <f>'[7]9'!N11</f>
        <v>0</v>
      </c>
      <c r="O11" s="158">
        <f>'[7]9'!O11</f>
        <v>0</v>
      </c>
      <c r="P11" s="158">
        <f>'[7]9'!P11</f>
        <v>0</v>
      </c>
      <c r="Q11" s="158">
        <f>'[7]9'!Q11</f>
        <v>0</v>
      </c>
      <c r="R11" s="158">
        <f>'[7]9'!R11</f>
        <v>0</v>
      </c>
      <c r="S11" s="160">
        <f>'[7]9'!S11</f>
        <v>0</v>
      </c>
      <c r="T11" s="161">
        <f>'[7]9'!T11</f>
        <v>1659.088294237186</v>
      </c>
    </row>
    <row r="12" spans="1:20" ht="15" thickBot="1">
      <c r="A12" s="191" t="s">
        <v>254</v>
      </c>
      <c r="B12" s="192">
        <f>'[7]9'!B12</f>
        <v>888308.064</v>
      </c>
      <c r="C12" s="192">
        <f>'[7]9'!C12</f>
        <v>185223.031</v>
      </c>
      <c r="D12" s="193">
        <f>'[7]9'!D12</f>
        <v>234072.67199999996</v>
      </c>
      <c r="E12" s="192">
        <f>'[7]9'!E12</f>
        <v>238122.931</v>
      </c>
      <c r="F12" s="192">
        <f>'[7]9'!F12</f>
        <v>195326.08</v>
      </c>
      <c r="G12" s="192">
        <f>'[7]9'!G12</f>
        <v>247036.938</v>
      </c>
      <c r="H12" s="192">
        <f>'[7]9'!H12</f>
        <v>359510.748</v>
      </c>
      <c r="I12" s="192">
        <f>'[7]9'!I12</f>
        <v>184002.981</v>
      </c>
      <c r="J12" s="192">
        <f>'[7]9'!J12</f>
        <v>184696.36799999996</v>
      </c>
      <c r="K12" s="192">
        <f>'[7]9'!K12</f>
        <v>645350.983</v>
      </c>
      <c r="L12" s="192">
        <f>'[7]9'!L12</f>
        <v>322963.125</v>
      </c>
      <c r="M12" s="194">
        <f>'[7]9'!M12</f>
        <v>3684613.921</v>
      </c>
      <c r="N12" s="192">
        <f>'[7]9'!N12</f>
        <v>184131.75</v>
      </c>
      <c r="O12" s="192">
        <f>'[7]9'!O12</f>
        <v>183998.795</v>
      </c>
      <c r="P12" s="193">
        <f>'[7]9'!P12</f>
        <v>356933.594</v>
      </c>
      <c r="Q12" s="193">
        <f>'[7]9'!Q12</f>
        <v>215706.4</v>
      </c>
      <c r="R12" s="193">
        <f>'[7]9'!R12</f>
        <v>307590.60000000003</v>
      </c>
      <c r="S12" s="195">
        <f>'[7]9'!S12</f>
        <v>1248361.139</v>
      </c>
      <c r="T12" s="196">
        <f>'[7]9'!T12</f>
        <v>4932975.0600000005</v>
      </c>
    </row>
    <row r="31" spans="1:21" s="179" customFormat="1" ht="15">
      <c r="A31" s="8"/>
      <c r="B31" s="8"/>
      <c r="C31" s="8"/>
      <c r="D31" s="8"/>
      <c r="E31" s="8"/>
      <c r="F31" s="8"/>
      <c r="G31" s="8"/>
      <c r="H31" s="8"/>
      <c r="I31" s="8"/>
      <c r="J31" s="8"/>
      <c r="K31" s="8"/>
      <c r="L31" s="8"/>
      <c r="M31" s="8"/>
      <c r="N31" s="8"/>
      <c r="O31" s="8"/>
      <c r="P31" s="8"/>
      <c r="Q31" s="8"/>
      <c r="R31" s="8"/>
      <c r="S31" s="8"/>
      <c r="T31" s="8"/>
      <c r="U31" s="8"/>
    </row>
    <row r="32" s="147" customFormat="1" ht="15"/>
    <row r="33" s="147" customFormat="1" ht="15"/>
    <row r="34" s="147" customFormat="1" ht="15"/>
    <row r="35" s="147" customFormat="1" ht="15"/>
    <row r="36" s="147" customFormat="1" ht="15"/>
    <row r="37" s="147" customFormat="1" ht="15"/>
    <row r="38" s="147" customFormat="1" ht="15"/>
    <row r="39" s="147" customFormat="1" ht="15"/>
    <row r="40" s="147" customFormat="1" ht="15"/>
    <row r="41" s="147" customFormat="1" ht="15"/>
    <row r="42" spans="1:21" s="147" customFormat="1" ht="15">
      <c r="A42" s="180"/>
      <c r="B42" s="180"/>
      <c r="C42" s="180"/>
      <c r="D42" s="180"/>
      <c r="E42" s="180"/>
      <c r="F42" s="180"/>
      <c r="G42" s="180"/>
      <c r="H42" s="180"/>
      <c r="I42" s="180"/>
      <c r="J42" s="180"/>
      <c r="K42" s="180"/>
      <c r="L42" s="180"/>
      <c r="M42" s="180"/>
      <c r="N42" s="180"/>
      <c r="O42" s="180"/>
      <c r="P42" s="180"/>
      <c r="Q42" s="180"/>
      <c r="R42" s="180"/>
      <c r="S42" s="180"/>
      <c r="T42" s="180"/>
      <c r="U42" s="180"/>
    </row>
    <row r="43" spans="1:21" s="147" customFormat="1" ht="15">
      <c r="A43" s="180"/>
      <c r="B43" s="180"/>
      <c r="C43" s="180"/>
      <c r="D43" s="180"/>
      <c r="E43" s="180"/>
      <c r="F43" s="180"/>
      <c r="G43" s="180"/>
      <c r="H43" s="180"/>
      <c r="I43" s="180"/>
      <c r="J43" s="180"/>
      <c r="K43" s="180"/>
      <c r="L43" s="180"/>
      <c r="M43" s="180"/>
      <c r="N43" s="180"/>
      <c r="O43" s="180"/>
      <c r="P43" s="180"/>
      <c r="Q43" s="180"/>
      <c r="R43" s="180"/>
      <c r="S43" s="180"/>
      <c r="T43" s="180"/>
      <c r="U43" s="180"/>
    </row>
    <row r="44" s="147" customFormat="1" ht="15"/>
    <row r="45" s="147" customFormat="1" ht="15">
      <c r="H45" s="180"/>
    </row>
    <row r="46" s="180" customFormat="1" ht="15">
      <c r="Q46" s="286"/>
    </row>
    <row r="47" spans="2:17" s="179" customFormat="1" ht="15">
      <c r="B47" s="234"/>
      <c r="C47" s="235"/>
      <c r="D47" s="236"/>
      <c r="E47" s="235"/>
      <c r="F47" s="235"/>
      <c r="G47" s="235"/>
      <c r="H47" s="235"/>
      <c r="I47" s="235"/>
      <c r="J47" s="236"/>
      <c r="K47" s="235"/>
      <c r="L47" s="235"/>
      <c r="M47" s="237"/>
      <c r="N47" s="237"/>
      <c r="O47" s="237"/>
      <c r="P47" s="237"/>
      <c r="Q47" s="237"/>
    </row>
    <row r="48" spans="1:15" s="179" customFormat="1" ht="15">
      <c r="A48" s="237"/>
      <c r="B48" s="237"/>
      <c r="C48" s="237"/>
      <c r="D48" s="237"/>
      <c r="E48" s="237"/>
      <c r="F48" s="237"/>
      <c r="G48" s="237"/>
      <c r="H48" s="237"/>
      <c r="I48" s="237"/>
      <c r="J48" s="237"/>
      <c r="K48" s="237"/>
      <c r="L48" s="237"/>
      <c r="M48" s="237"/>
      <c r="N48" s="237"/>
      <c r="O48" s="236"/>
    </row>
    <row r="49" spans="1:17" s="179" customFormat="1" ht="33.75" customHeight="1">
      <c r="A49" s="238"/>
      <c r="B49" s="234" t="s">
        <v>6</v>
      </c>
      <c r="C49" s="236" t="s">
        <v>1</v>
      </c>
      <c r="D49" s="236" t="s">
        <v>2</v>
      </c>
      <c r="E49" s="236" t="s">
        <v>3</v>
      </c>
      <c r="F49" s="236" t="s">
        <v>4</v>
      </c>
      <c r="G49" s="236" t="s">
        <v>17</v>
      </c>
      <c r="H49" s="236" t="s">
        <v>141</v>
      </c>
      <c r="I49" s="236" t="s">
        <v>18</v>
      </c>
      <c r="J49" s="236" t="s">
        <v>36</v>
      </c>
      <c r="K49" s="236" t="s">
        <v>10</v>
      </c>
      <c r="L49" s="236" t="s">
        <v>64</v>
      </c>
      <c r="M49" s="233" t="s">
        <v>24</v>
      </c>
      <c r="N49" s="233" t="s">
        <v>62</v>
      </c>
      <c r="O49" s="233" t="s">
        <v>26</v>
      </c>
      <c r="P49" s="233" t="s">
        <v>27</v>
      </c>
      <c r="Q49" s="233" t="s">
        <v>28</v>
      </c>
    </row>
    <row r="50" spans="1:17" s="179" customFormat="1" ht="22">
      <c r="A50" s="239" t="s">
        <v>65</v>
      </c>
      <c r="B50" s="240">
        <f>B5/B$12</f>
        <v>0</v>
      </c>
      <c r="C50" s="240">
        <f aca="true" t="shared" si="0" ref="C50:L50">C5/C$12</f>
        <v>0</v>
      </c>
      <c r="D50" s="240">
        <f t="shared" si="0"/>
        <v>0</v>
      </c>
      <c r="E50" s="240">
        <f t="shared" si="0"/>
        <v>0</v>
      </c>
      <c r="F50" s="240">
        <f t="shared" si="0"/>
        <v>0</v>
      </c>
      <c r="G50" s="240">
        <f t="shared" si="0"/>
        <v>0</v>
      </c>
      <c r="H50" s="240">
        <f t="shared" si="0"/>
        <v>0</v>
      </c>
      <c r="I50" s="240">
        <f t="shared" si="0"/>
        <v>0</v>
      </c>
      <c r="J50" s="240">
        <f t="shared" si="0"/>
        <v>0</v>
      </c>
      <c r="K50" s="240">
        <f t="shared" si="0"/>
        <v>0</v>
      </c>
      <c r="L50" s="240">
        <f t="shared" si="0"/>
        <v>0</v>
      </c>
      <c r="M50" s="240">
        <f>N5/N$12</f>
        <v>0</v>
      </c>
      <c r="N50" s="240">
        <f aca="true" t="shared" si="1" ref="N50:Q50">O5/O$12</f>
        <v>0</v>
      </c>
      <c r="O50" s="240">
        <f t="shared" si="1"/>
        <v>0</v>
      </c>
      <c r="P50" s="240">
        <f t="shared" si="1"/>
        <v>0</v>
      </c>
      <c r="Q50" s="240">
        <f t="shared" si="1"/>
        <v>0</v>
      </c>
    </row>
    <row r="51" spans="1:17" s="179" customFormat="1" ht="15">
      <c r="A51" s="239" t="s">
        <v>66</v>
      </c>
      <c r="B51" s="240">
        <f aca="true" t="shared" si="2" ref="B51:L57">B6/B$12</f>
        <v>0.9425865063236798</v>
      </c>
      <c r="C51" s="240">
        <f t="shared" si="2"/>
        <v>0.8045327661837034</v>
      </c>
      <c r="D51" s="240">
        <f t="shared" si="2"/>
        <v>0.9256793626541526</v>
      </c>
      <c r="E51" s="240">
        <f t="shared" si="2"/>
        <v>0.9335526315789473</v>
      </c>
      <c r="F51" s="240">
        <f t="shared" si="2"/>
        <v>1</v>
      </c>
      <c r="G51" s="240">
        <f t="shared" si="2"/>
        <v>1</v>
      </c>
      <c r="H51" s="240">
        <f t="shared" si="2"/>
        <v>1</v>
      </c>
      <c r="I51" s="240">
        <f t="shared" si="2"/>
        <v>1</v>
      </c>
      <c r="J51" s="240">
        <f t="shared" si="2"/>
        <v>0.04440995543384702</v>
      </c>
      <c r="K51" s="240">
        <f t="shared" si="2"/>
        <v>0</v>
      </c>
      <c r="L51" s="240">
        <f t="shared" si="2"/>
        <v>1</v>
      </c>
      <c r="M51" s="240">
        <f aca="true" t="shared" si="3" ref="M51:Q57">N6/N$12</f>
        <v>0.9500000000000001</v>
      </c>
      <c r="N51" s="240">
        <f t="shared" si="3"/>
        <v>1</v>
      </c>
      <c r="O51" s="240">
        <f t="shared" si="3"/>
        <v>1</v>
      </c>
      <c r="P51" s="240">
        <f t="shared" si="3"/>
        <v>1</v>
      </c>
      <c r="Q51" s="240">
        <f t="shared" si="3"/>
        <v>0.7999999999999999</v>
      </c>
    </row>
    <row r="52" spans="1:17" s="179" customFormat="1" ht="15">
      <c r="A52" s="239" t="s">
        <v>67</v>
      </c>
      <c r="B52" s="240">
        <f t="shared" si="2"/>
        <v>0.0019471414513939414</v>
      </c>
      <c r="C52" s="240">
        <f t="shared" si="2"/>
        <v>0.0014123355044530109</v>
      </c>
      <c r="D52" s="240">
        <f t="shared" si="2"/>
        <v>0</v>
      </c>
      <c r="E52" s="240">
        <f t="shared" si="2"/>
        <v>0</v>
      </c>
      <c r="F52" s="240">
        <f t="shared" si="2"/>
        <v>0</v>
      </c>
      <c r="G52" s="240">
        <f t="shared" si="2"/>
        <v>0</v>
      </c>
      <c r="H52" s="240">
        <f t="shared" si="2"/>
        <v>0</v>
      </c>
      <c r="I52" s="240">
        <f t="shared" si="2"/>
        <v>0</v>
      </c>
      <c r="J52" s="240">
        <f t="shared" si="2"/>
        <v>0</v>
      </c>
      <c r="K52" s="240">
        <f t="shared" si="2"/>
        <v>0</v>
      </c>
      <c r="L52" s="240">
        <f t="shared" si="2"/>
        <v>0</v>
      </c>
      <c r="M52" s="240">
        <f t="shared" si="3"/>
        <v>0</v>
      </c>
      <c r="N52" s="240">
        <f t="shared" si="3"/>
        <v>0</v>
      </c>
      <c r="O52" s="240">
        <f t="shared" si="3"/>
        <v>0</v>
      </c>
      <c r="P52" s="240">
        <f t="shared" si="3"/>
        <v>0</v>
      </c>
      <c r="Q52" s="240">
        <f t="shared" si="3"/>
        <v>0</v>
      </c>
    </row>
    <row r="53" spans="1:17" s="179" customFormat="1" ht="22">
      <c r="A53" s="239" t="s">
        <v>68</v>
      </c>
      <c r="B53" s="240">
        <f t="shared" si="2"/>
        <v>0.020084687412016248</v>
      </c>
      <c r="C53" s="240">
        <f t="shared" si="2"/>
        <v>0</v>
      </c>
      <c r="D53" s="240">
        <f t="shared" si="2"/>
        <v>0.053421368547418975</v>
      </c>
      <c r="E53" s="240">
        <f t="shared" si="2"/>
        <v>0.06078947368421052</v>
      </c>
      <c r="F53" s="240">
        <f t="shared" si="2"/>
        <v>0</v>
      </c>
      <c r="G53" s="240">
        <f t="shared" si="2"/>
        <v>0</v>
      </c>
      <c r="H53" s="240">
        <f t="shared" si="2"/>
        <v>0</v>
      </c>
      <c r="I53" s="240">
        <f t="shared" si="2"/>
        <v>0</v>
      </c>
      <c r="J53" s="240">
        <f t="shared" si="2"/>
        <v>0</v>
      </c>
      <c r="K53" s="240">
        <f t="shared" si="2"/>
        <v>0</v>
      </c>
      <c r="L53" s="240">
        <f t="shared" si="2"/>
        <v>0</v>
      </c>
      <c r="M53" s="240">
        <f t="shared" si="3"/>
        <v>0</v>
      </c>
      <c r="N53" s="240">
        <f t="shared" si="3"/>
        <v>0</v>
      </c>
      <c r="O53" s="240">
        <f t="shared" si="3"/>
        <v>0</v>
      </c>
      <c r="P53" s="240">
        <f t="shared" si="3"/>
        <v>0</v>
      </c>
      <c r="Q53" s="240">
        <f t="shared" si="3"/>
        <v>0</v>
      </c>
    </row>
    <row r="54" spans="1:17" s="179" customFormat="1" ht="22">
      <c r="A54" s="239" t="s">
        <v>69</v>
      </c>
      <c r="B54" s="240">
        <f t="shared" si="2"/>
        <v>0.0001407740061494546</v>
      </c>
      <c r="C54" s="240">
        <f t="shared" si="2"/>
        <v>0.0011298684035624086</v>
      </c>
      <c r="D54" s="240">
        <f t="shared" si="2"/>
        <v>0.012932445705554952</v>
      </c>
      <c r="E54" s="240">
        <f t="shared" si="2"/>
        <v>0</v>
      </c>
      <c r="F54" s="240">
        <f t="shared" si="2"/>
        <v>0</v>
      </c>
      <c r="G54" s="240">
        <f t="shared" si="2"/>
        <v>0</v>
      </c>
      <c r="H54" s="240">
        <f t="shared" si="2"/>
        <v>0</v>
      </c>
      <c r="I54" s="240">
        <f t="shared" si="2"/>
        <v>0</v>
      </c>
      <c r="J54" s="240">
        <f t="shared" si="2"/>
        <v>0</v>
      </c>
      <c r="K54" s="240">
        <f t="shared" si="2"/>
        <v>1</v>
      </c>
      <c r="L54" s="240">
        <f t="shared" si="2"/>
        <v>0</v>
      </c>
      <c r="M54" s="240">
        <f t="shared" si="3"/>
        <v>0.049999999999999996</v>
      </c>
      <c r="N54" s="240">
        <f t="shared" si="3"/>
        <v>0</v>
      </c>
      <c r="O54" s="240">
        <f t="shared" si="3"/>
        <v>0</v>
      </c>
      <c r="P54" s="240">
        <f t="shared" si="3"/>
        <v>0</v>
      </c>
      <c r="Q54" s="240">
        <f t="shared" si="3"/>
        <v>0.19999999999999998</v>
      </c>
    </row>
    <row r="55" spans="1:17" s="179" customFormat="1" ht="15">
      <c r="A55" s="239" t="s">
        <v>70</v>
      </c>
      <c r="B55" s="240">
        <f t="shared" si="2"/>
        <v>0.03337319607170833</v>
      </c>
      <c r="C55" s="240">
        <f t="shared" si="2"/>
        <v>0.19292502990828128</v>
      </c>
      <c r="D55" s="240">
        <f t="shared" si="2"/>
        <v>0.007966823092873514</v>
      </c>
      <c r="E55" s="240">
        <f t="shared" si="2"/>
        <v>0.005657894736842105</v>
      </c>
      <c r="F55" s="240">
        <f t="shared" si="2"/>
        <v>0</v>
      </c>
      <c r="G55" s="240">
        <f t="shared" si="2"/>
        <v>0</v>
      </c>
      <c r="H55" s="240">
        <f t="shared" si="2"/>
        <v>0</v>
      </c>
      <c r="I55" s="240">
        <f t="shared" si="2"/>
        <v>0</v>
      </c>
      <c r="J55" s="240">
        <f t="shared" si="2"/>
        <v>0.955590044566153</v>
      </c>
      <c r="K55" s="240">
        <f t="shared" si="2"/>
        <v>0</v>
      </c>
      <c r="L55" s="240">
        <f t="shared" si="2"/>
        <v>0</v>
      </c>
      <c r="M55" s="240">
        <f t="shared" si="3"/>
        <v>0</v>
      </c>
      <c r="N55" s="240">
        <f t="shared" si="3"/>
        <v>0</v>
      </c>
      <c r="O55" s="240">
        <f t="shared" si="3"/>
        <v>0</v>
      </c>
      <c r="P55" s="240">
        <f t="shared" si="3"/>
        <v>0</v>
      </c>
      <c r="Q55" s="240">
        <f t="shared" si="3"/>
        <v>0</v>
      </c>
    </row>
    <row r="56" spans="1:17" s="179" customFormat="1" ht="15">
      <c r="A56" s="239" t="s">
        <v>71</v>
      </c>
      <c r="B56" s="240">
        <f t="shared" si="2"/>
        <v>0.0018676947350521698</v>
      </c>
      <c r="C56" s="240">
        <f t="shared" si="2"/>
        <v>0</v>
      </c>
      <c r="D56" s="240">
        <f t="shared" si="2"/>
        <v>0</v>
      </c>
      <c r="E56" s="240">
        <f t="shared" si="2"/>
        <v>0</v>
      </c>
      <c r="F56" s="240">
        <f t="shared" si="2"/>
        <v>0</v>
      </c>
      <c r="G56" s="240">
        <f t="shared" si="2"/>
        <v>0</v>
      </c>
      <c r="H56" s="240">
        <f t="shared" si="2"/>
        <v>0</v>
      </c>
      <c r="I56" s="240">
        <f t="shared" si="2"/>
        <v>0</v>
      </c>
      <c r="J56" s="240">
        <f t="shared" si="2"/>
        <v>0</v>
      </c>
      <c r="K56" s="240">
        <f t="shared" si="2"/>
        <v>0</v>
      </c>
      <c r="L56" s="240">
        <f t="shared" si="2"/>
        <v>0</v>
      </c>
      <c r="M56" s="240">
        <f t="shared" si="3"/>
        <v>0</v>
      </c>
      <c r="N56" s="240">
        <f t="shared" si="3"/>
        <v>0</v>
      </c>
      <c r="O56" s="240">
        <f t="shared" si="3"/>
        <v>0</v>
      </c>
      <c r="P56" s="240">
        <f t="shared" si="3"/>
        <v>0</v>
      </c>
      <c r="Q56" s="240">
        <f t="shared" si="3"/>
        <v>0</v>
      </c>
    </row>
    <row r="57" spans="1:21" s="232" customFormat="1" ht="15">
      <c r="A57" s="239" t="s">
        <v>21</v>
      </c>
      <c r="B57" s="240">
        <f t="shared" si="2"/>
        <v>1</v>
      </c>
      <c r="C57" s="240">
        <f t="shared" si="2"/>
        <v>1</v>
      </c>
      <c r="D57" s="240">
        <f t="shared" si="2"/>
        <v>1</v>
      </c>
      <c r="E57" s="240">
        <f t="shared" si="2"/>
        <v>1</v>
      </c>
      <c r="F57" s="240">
        <f t="shared" si="2"/>
        <v>1</v>
      </c>
      <c r="G57" s="240">
        <f t="shared" si="2"/>
        <v>1</v>
      </c>
      <c r="H57" s="240">
        <f t="shared" si="2"/>
        <v>1</v>
      </c>
      <c r="I57" s="240">
        <f t="shared" si="2"/>
        <v>1</v>
      </c>
      <c r="J57" s="240">
        <f t="shared" si="2"/>
        <v>1</v>
      </c>
      <c r="K57" s="240">
        <f t="shared" si="2"/>
        <v>1</v>
      </c>
      <c r="L57" s="240">
        <f t="shared" si="2"/>
        <v>1</v>
      </c>
      <c r="M57" s="240">
        <f t="shared" si="3"/>
        <v>1</v>
      </c>
      <c r="N57" s="240">
        <f t="shared" si="3"/>
        <v>1</v>
      </c>
      <c r="O57" s="240">
        <f t="shared" si="3"/>
        <v>1</v>
      </c>
      <c r="P57" s="240">
        <f t="shared" si="3"/>
        <v>1</v>
      </c>
      <c r="Q57" s="240">
        <f t="shared" si="3"/>
        <v>1</v>
      </c>
      <c r="R57" s="179"/>
      <c r="S57" s="179"/>
      <c r="T57" s="179"/>
      <c r="U57" s="179"/>
    </row>
    <row r="58" s="232" customFormat="1" ht="15"/>
    <row r="59" s="147" customFormat="1" ht="15"/>
    <row r="60" s="147" customFormat="1" ht="15"/>
    <row r="61" s="147" customFormat="1" ht="15"/>
    <row r="62" s="147" customFormat="1" ht="15"/>
    <row r="63" s="147" customFormat="1" ht="15"/>
    <row r="64" s="147" customFormat="1" ht="15"/>
    <row r="65" s="147" customFormat="1" ht="15"/>
    <row r="66" s="147" customFormat="1" ht="15"/>
  </sheetData>
  <mergeCells count="6">
    <mergeCell ref="A1:T1"/>
    <mergeCell ref="B3:L3"/>
    <mergeCell ref="M3:M4"/>
    <mergeCell ref="N3:R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zoomScale="90" zoomScaleNormal="90" workbookViewId="0" topLeftCell="A1">
      <selection activeCell="I27" sqref="I27:I28"/>
    </sheetView>
  </sheetViews>
  <sheetFormatPr defaultColWidth="9.140625" defaultRowHeight="15"/>
  <cols>
    <col min="1" max="1" width="7.421875" style="10" bestFit="1" customWidth="1"/>
    <col min="2" max="2" width="20.8515625" style="10" customWidth="1"/>
    <col min="3" max="5" width="12.00390625" style="10" customWidth="1"/>
    <col min="6" max="6" width="12.8515625" style="10" customWidth="1"/>
    <col min="7" max="7" width="12.00390625" style="10" customWidth="1"/>
    <col min="8" max="8" width="14.140625" style="10" customWidth="1"/>
    <col min="9" max="9" width="12.57421875" style="10" customWidth="1"/>
    <col min="10" max="11" width="12.00390625" style="10" customWidth="1"/>
    <col min="12" max="12" width="20.57421875" style="10" bestFit="1" customWidth="1"/>
    <col min="13" max="16384" width="9.140625" style="10" customWidth="1"/>
  </cols>
  <sheetData>
    <row r="1" spans="1:11" ht="18.5">
      <c r="A1" s="356" t="s">
        <v>270</v>
      </c>
      <c r="B1" s="356"/>
      <c r="C1" s="356"/>
      <c r="D1" s="356"/>
      <c r="E1" s="356"/>
      <c r="F1" s="356"/>
      <c r="G1" s="356"/>
      <c r="H1" s="356"/>
      <c r="I1" s="356"/>
      <c r="J1" s="356"/>
      <c r="K1" s="356"/>
    </row>
    <row r="2" spans="1:11" ht="13.5" thickBot="1">
      <c r="A2" s="70"/>
      <c r="B2" s="70"/>
      <c r="C2" s="70"/>
      <c r="D2" s="70"/>
      <c r="E2" s="70"/>
      <c r="F2" s="70"/>
      <c r="G2" s="70"/>
      <c r="H2" s="70"/>
      <c r="I2" s="70"/>
      <c r="J2" s="70"/>
      <c r="K2" s="183" t="s">
        <v>0</v>
      </c>
    </row>
    <row r="3" spans="1:11" ht="13.5" customHeight="1">
      <c r="A3" s="398" t="s">
        <v>22</v>
      </c>
      <c r="B3" s="400" t="s">
        <v>72</v>
      </c>
      <c r="C3" s="394" t="s">
        <v>271</v>
      </c>
      <c r="D3" s="394" t="s">
        <v>272</v>
      </c>
      <c r="E3" s="402" t="s">
        <v>276</v>
      </c>
      <c r="F3" s="402"/>
      <c r="G3" s="402"/>
      <c r="H3" s="394" t="s">
        <v>280</v>
      </c>
      <c r="I3" s="394" t="s">
        <v>281</v>
      </c>
      <c r="J3" s="394" t="s">
        <v>275</v>
      </c>
      <c r="K3" s="396" t="s">
        <v>254</v>
      </c>
    </row>
    <row r="4" spans="1:11" s="33" customFormat="1" ht="52">
      <c r="A4" s="399"/>
      <c r="B4" s="401"/>
      <c r="C4" s="395"/>
      <c r="D4" s="395"/>
      <c r="E4" s="76" t="s">
        <v>273</v>
      </c>
      <c r="F4" s="76" t="s">
        <v>274</v>
      </c>
      <c r="G4" s="206" t="s">
        <v>278</v>
      </c>
      <c r="H4" s="395"/>
      <c r="I4" s="395"/>
      <c r="J4" s="395"/>
      <c r="K4" s="397"/>
    </row>
    <row r="5" spans="1:11" ht="15">
      <c r="A5" s="205"/>
      <c r="B5" s="129" t="s">
        <v>256</v>
      </c>
      <c r="C5" s="160">
        <f>'[7]10 &amp; 11'!C5</f>
        <v>4009126</v>
      </c>
      <c r="D5" s="160">
        <f>'[7]10 &amp; 11'!D5</f>
        <v>87223</v>
      </c>
      <c r="E5" s="160">
        <f>'[7]10 &amp; 11'!E5</f>
        <v>2357016</v>
      </c>
      <c r="F5" s="160">
        <f>'[7]10 &amp; 11'!F5</f>
        <v>1662550</v>
      </c>
      <c r="G5" s="160">
        <f>'[7]10 &amp; 11'!G5</f>
        <v>4124483</v>
      </c>
      <c r="H5" s="160">
        <f>'[7]10 &amp; 11'!H5</f>
        <v>0</v>
      </c>
      <c r="I5" s="160">
        <f>'[7]10 &amp; 11'!I5</f>
        <v>0</v>
      </c>
      <c r="J5" s="160">
        <f>'[7]10 &amp; 11'!J5</f>
        <v>24595</v>
      </c>
      <c r="K5" s="160">
        <f>'[7]10 &amp; 11'!K5</f>
        <v>8245427</v>
      </c>
    </row>
    <row r="6" spans="1:11" ht="15">
      <c r="A6" s="205">
        <v>1</v>
      </c>
      <c r="B6" s="79" t="s">
        <v>60</v>
      </c>
      <c r="C6" s="256">
        <f>'[7]10 &amp; 11'!C6</f>
        <v>335097</v>
      </c>
      <c r="D6" s="256">
        <f>'[7]10 &amp; 11'!D6</f>
        <v>35921</v>
      </c>
      <c r="E6" s="256">
        <f>'[7]10 &amp; 11'!E6</f>
        <v>169724</v>
      </c>
      <c r="F6" s="256">
        <f>'[7]10 &amp; 11'!F6</f>
        <v>134466</v>
      </c>
      <c r="G6" s="256">
        <f>'[7]10 &amp; 11'!G6</f>
        <v>310133</v>
      </c>
      <c r="H6" s="256">
        <f>'[7]10 &amp; 11'!H6</f>
        <v>0</v>
      </c>
      <c r="I6" s="256">
        <f>'[7]10 &amp; 11'!I6</f>
        <v>0</v>
      </c>
      <c r="J6" s="256">
        <f>'[7]10 &amp; 11'!J6</f>
        <v>0</v>
      </c>
      <c r="K6" s="258">
        <f>'[7]10 &amp; 11'!K6</f>
        <v>681151</v>
      </c>
    </row>
    <row r="7" spans="1:11" ht="15">
      <c r="A7" s="205">
        <v>2</v>
      </c>
      <c r="B7" s="79" t="s">
        <v>1</v>
      </c>
      <c r="C7" s="256">
        <f>'[7]10 &amp; 11'!C7</f>
        <v>605237</v>
      </c>
      <c r="D7" s="256">
        <f>'[7]10 &amp; 11'!D7</f>
        <v>5944</v>
      </c>
      <c r="E7" s="256">
        <f>'[7]10 &amp; 11'!E7</f>
        <v>407452</v>
      </c>
      <c r="F7" s="256">
        <f>'[7]10 &amp; 11'!F7</f>
        <v>268665</v>
      </c>
      <c r="G7" s="256">
        <f>'[7]10 &amp; 11'!G7</f>
        <v>730205</v>
      </c>
      <c r="H7" s="256">
        <f>'[7]10 &amp; 11'!H7</f>
        <v>0</v>
      </c>
      <c r="I7" s="256">
        <f>'[7]10 &amp; 11'!I7</f>
        <v>0</v>
      </c>
      <c r="J7" s="256">
        <f>'[7]10 &amp; 11'!J7</f>
        <v>0</v>
      </c>
      <c r="K7" s="258">
        <f>'[7]10 &amp; 11'!K7</f>
        <v>1341386</v>
      </c>
    </row>
    <row r="8" spans="1:11" ht="15">
      <c r="A8" s="205">
        <v>3</v>
      </c>
      <c r="B8" s="79" t="s">
        <v>2</v>
      </c>
      <c r="C8" s="256">
        <f>'[7]10 &amp; 11'!C8</f>
        <v>429684</v>
      </c>
      <c r="D8" s="256">
        <f>'[7]10 &amp; 11'!D8</f>
        <v>3941</v>
      </c>
      <c r="E8" s="256">
        <f>'[7]10 &amp; 11'!E8</f>
        <v>259030</v>
      </c>
      <c r="F8" s="256">
        <f>'[7]10 &amp; 11'!F8</f>
        <v>125164</v>
      </c>
      <c r="G8" s="256">
        <f>'[7]10 &amp; 11'!G8</f>
        <v>397641</v>
      </c>
      <c r="H8" s="256">
        <f>'[7]10 &amp; 11'!H8</f>
        <v>0</v>
      </c>
      <c r="I8" s="256">
        <f>'[7]10 &amp; 11'!I8</f>
        <v>0</v>
      </c>
      <c r="J8" s="256">
        <f>'[7]10 &amp; 11'!J8</f>
        <v>0</v>
      </c>
      <c r="K8" s="258">
        <f>'[7]10 &amp; 11'!K8</f>
        <v>831266</v>
      </c>
    </row>
    <row r="9" spans="1:11" ht="15">
      <c r="A9" s="205">
        <v>4</v>
      </c>
      <c r="B9" s="79" t="s">
        <v>3</v>
      </c>
      <c r="C9" s="256">
        <f>'[7]10 &amp; 11'!C9</f>
        <v>321407</v>
      </c>
      <c r="D9" s="256">
        <f>'[7]10 &amp; 11'!D9</f>
        <v>2008</v>
      </c>
      <c r="E9" s="256">
        <f>'[7]10 &amp; 11'!E9</f>
        <v>170806</v>
      </c>
      <c r="F9" s="256">
        <f>'[7]10 &amp; 11'!F9</f>
        <v>159230</v>
      </c>
      <c r="G9" s="256">
        <f>'[7]10 &amp; 11'!G9</f>
        <v>332181</v>
      </c>
      <c r="H9" s="256">
        <f>'[7]10 &amp; 11'!H9</f>
        <v>0</v>
      </c>
      <c r="I9" s="256">
        <f>'[7]10 &amp; 11'!I9</f>
        <v>0</v>
      </c>
      <c r="J9" s="256">
        <f>'[7]10 &amp; 11'!J9</f>
        <v>0</v>
      </c>
      <c r="K9" s="258">
        <f>'[7]10 &amp; 11'!K9</f>
        <v>655596</v>
      </c>
    </row>
    <row r="10" spans="1:11" ht="15">
      <c r="A10" s="205">
        <v>5</v>
      </c>
      <c r="B10" s="79" t="s">
        <v>4</v>
      </c>
      <c r="C10" s="256">
        <f>'[7]10 &amp; 11'!C10</f>
        <v>474497</v>
      </c>
      <c r="D10" s="256">
        <f>'[7]10 &amp; 11'!D10</f>
        <v>31871</v>
      </c>
      <c r="E10" s="256">
        <f>'[7]10 &amp; 11'!E10</f>
        <v>270589</v>
      </c>
      <c r="F10" s="256">
        <f>'[7]10 &amp; 11'!F10</f>
        <v>150627</v>
      </c>
      <c r="G10" s="256">
        <f>'[7]10 &amp; 11'!G10</f>
        <v>423615</v>
      </c>
      <c r="H10" s="256">
        <f>'[7]10 &amp; 11'!H10</f>
        <v>0</v>
      </c>
      <c r="I10" s="256">
        <f>'[7]10 &amp; 11'!I10</f>
        <v>0</v>
      </c>
      <c r="J10" s="256">
        <f>'[7]10 &amp; 11'!J10</f>
        <v>0</v>
      </c>
      <c r="K10" s="258">
        <f>'[7]10 &amp; 11'!K10</f>
        <v>929983</v>
      </c>
    </row>
    <row r="11" spans="1:11" ht="15">
      <c r="A11" s="205">
        <v>6</v>
      </c>
      <c r="B11" s="69" t="s">
        <v>17</v>
      </c>
      <c r="C11" s="256">
        <f>'[7]10 &amp; 11'!C11</f>
        <v>402319</v>
      </c>
      <c r="D11" s="256">
        <f>'[7]10 &amp; 11'!D11</f>
        <v>1640</v>
      </c>
      <c r="E11" s="256">
        <f>'[7]10 &amp; 11'!E11</f>
        <v>180259</v>
      </c>
      <c r="F11" s="256">
        <f>'[7]10 &amp; 11'!F11</f>
        <v>214139</v>
      </c>
      <c r="G11" s="256">
        <f>'[7]10 &amp; 11'!G11</f>
        <v>398342</v>
      </c>
      <c r="H11" s="256">
        <f>'[7]10 &amp; 11'!H11</f>
        <v>0</v>
      </c>
      <c r="I11" s="256">
        <f>'[7]10 &amp; 11'!I11</f>
        <v>0</v>
      </c>
      <c r="J11" s="256">
        <f>'[7]10 &amp; 11'!J11</f>
        <v>0</v>
      </c>
      <c r="K11" s="258">
        <f>'[7]10 &amp; 11'!K11</f>
        <v>802301</v>
      </c>
    </row>
    <row r="12" spans="1:11" ht="15">
      <c r="A12" s="205">
        <v>7</v>
      </c>
      <c r="B12" s="69" t="s">
        <v>228</v>
      </c>
      <c r="C12" s="256">
        <f>'[7]10 &amp; 11'!C12</f>
        <v>185818</v>
      </c>
      <c r="D12" s="256">
        <f>'[7]10 &amp; 11'!D12</f>
        <v>0</v>
      </c>
      <c r="E12" s="256">
        <f>'[7]10 &amp; 11'!E12</f>
        <v>132766</v>
      </c>
      <c r="F12" s="256">
        <f>'[7]10 &amp; 11'!F12</f>
        <v>90615</v>
      </c>
      <c r="G12" s="256">
        <f>'[7]10 &amp; 11'!G12</f>
        <v>225465</v>
      </c>
      <c r="H12" s="256">
        <f>'[7]10 &amp; 11'!H12</f>
        <v>0</v>
      </c>
      <c r="I12" s="256">
        <f>'[7]10 &amp; 11'!I12</f>
        <v>0</v>
      </c>
      <c r="J12" s="256">
        <f>'[7]10 &amp; 11'!J12</f>
        <v>0</v>
      </c>
      <c r="K12" s="258">
        <f>'[7]10 &amp; 11'!K12</f>
        <v>411283</v>
      </c>
    </row>
    <row r="13" spans="1:11" ht="15">
      <c r="A13" s="205">
        <v>8</v>
      </c>
      <c r="B13" s="69" t="s">
        <v>18</v>
      </c>
      <c r="C13" s="256">
        <f>'[7]10 &amp; 11'!C13</f>
        <v>403897</v>
      </c>
      <c r="D13" s="256">
        <f>'[7]10 &amp; 11'!D13</f>
        <v>0</v>
      </c>
      <c r="E13" s="256">
        <f>'[7]10 &amp; 11'!E13</f>
        <v>234509</v>
      </c>
      <c r="F13" s="256">
        <f>'[7]10 &amp; 11'!F13</f>
        <v>117031</v>
      </c>
      <c r="G13" s="256">
        <f>'[7]10 &amp; 11'!G13</f>
        <v>354891</v>
      </c>
      <c r="H13" s="256">
        <f>'[7]10 &amp; 11'!H13</f>
        <v>0</v>
      </c>
      <c r="I13" s="256">
        <f>'[7]10 &amp; 11'!I13</f>
        <v>0</v>
      </c>
      <c r="J13" s="256">
        <f>'[7]10 &amp; 11'!J13</f>
        <v>0</v>
      </c>
      <c r="K13" s="258">
        <f>'[7]10 &amp; 11'!K13</f>
        <v>758788</v>
      </c>
    </row>
    <row r="14" spans="1:11" ht="15">
      <c r="A14" s="205">
        <v>9</v>
      </c>
      <c r="B14" s="69" t="s">
        <v>36</v>
      </c>
      <c r="C14" s="256">
        <f>'[7]10 &amp; 11'!C14</f>
        <v>349482</v>
      </c>
      <c r="D14" s="256">
        <f>'[7]10 &amp; 11'!D14</f>
        <v>5628</v>
      </c>
      <c r="E14" s="256">
        <f>'[7]10 &amp; 11'!E14</f>
        <v>233187</v>
      </c>
      <c r="F14" s="256">
        <f>'[7]10 &amp; 11'!F14</f>
        <v>182044</v>
      </c>
      <c r="G14" s="256">
        <f>'[7]10 &amp; 11'!G14</f>
        <v>420730</v>
      </c>
      <c r="H14" s="256">
        <f>'[7]10 &amp; 11'!H14</f>
        <v>0</v>
      </c>
      <c r="I14" s="256">
        <f>'[7]10 &amp; 11'!I14</f>
        <v>0</v>
      </c>
      <c r="J14" s="256">
        <f>'[7]10 &amp; 11'!J14</f>
        <v>24595</v>
      </c>
      <c r="K14" s="258">
        <f>'[7]10 &amp; 11'!K14</f>
        <v>800435</v>
      </c>
    </row>
    <row r="15" spans="1:11" ht="15">
      <c r="A15" s="205">
        <v>10</v>
      </c>
      <c r="B15" s="79" t="s">
        <v>10</v>
      </c>
      <c r="C15" s="256">
        <f>'[7]10 &amp; 11'!C15</f>
        <v>282197</v>
      </c>
      <c r="D15" s="256">
        <f>'[7]10 &amp; 11'!D15</f>
        <v>0</v>
      </c>
      <c r="E15" s="256">
        <f>'[7]10 &amp; 11'!E15</f>
        <v>152660</v>
      </c>
      <c r="F15" s="256">
        <f>'[7]10 &amp; 11'!F15</f>
        <v>117813</v>
      </c>
      <c r="G15" s="256">
        <f>'[7]10 &amp; 11'!G15</f>
        <v>277211</v>
      </c>
      <c r="H15" s="256">
        <f>'[7]10 &amp; 11'!H15</f>
        <v>0</v>
      </c>
      <c r="I15" s="256">
        <f>'[7]10 &amp; 11'!I15</f>
        <v>0</v>
      </c>
      <c r="J15" s="256">
        <f>'[7]10 &amp; 11'!J15</f>
        <v>0</v>
      </c>
      <c r="K15" s="258">
        <f>'[7]10 &amp; 11'!K15</f>
        <v>559408</v>
      </c>
    </row>
    <row r="16" spans="1:11" ht="15">
      <c r="A16" s="205">
        <v>11</v>
      </c>
      <c r="B16" s="79" t="s">
        <v>74</v>
      </c>
      <c r="C16" s="256">
        <f>'[7]10 &amp; 11'!C16</f>
        <v>219491</v>
      </c>
      <c r="D16" s="256">
        <f>'[7]10 &amp; 11'!D16</f>
        <v>270</v>
      </c>
      <c r="E16" s="256">
        <f>'[7]10 &amp; 11'!E16</f>
        <v>146034</v>
      </c>
      <c r="F16" s="256">
        <f>'[7]10 &amp; 11'!F16</f>
        <v>102756</v>
      </c>
      <c r="G16" s="256">
        <f>'[7]10 &amp; 11'!G16</f>
        <v>254069</v>
      </c>
      <c r="H16" s="256">
        <f>'[7]10 &amp; 11'!H16</f>
        <v>0</v>
      </c>
      <c r="I16" s="256">
        <f>'[7]10 &amp; 11'!I16</f>
        <v>0</v>
      </c>
      <c r="J16" s="256">
        <f>'[7]10 &amp; 11'!J16</f>
        <v>0</v>
      </c>
      <c r="K16" s="258">
        <f>'[7]10 &amp; 11'!K16</f>
        <v>473830</v>
      </c>
    </row>
    <row r="17" spans="1:11" ht="15">
      <c r="A17" s="205"/>
      <c r="B17" s="129" t="s">
        <v>59</v>
      </c>
      <c r="C17" s="160">
        <f>'[7]10 &amp; 11'!C17</f>
        <v>35973</v>
      </c>
      <c r="D17" s="160">
        <f>'[7]10 &amp; 11'!D17</f>
        <v>120186</v>
      </c>
      <c r="E17" s="160">
        <f>'[7]10 &amp; 11'!E17</f>
        <v>43459</v>
      </c>
      <c r="F17" s="160">
        <f>'[7]10 &amp; 11'!F17</f>
        <v>45182</v>
      </c>
      <c r="G17" s="160">
        <f>'[7]10 &amp; 11'!G17</f>
        <v>92033</v>
      </c>
      <c r="H17" s="160">
        <f>'[7]10 &amp; 11'!H17</f>
        <v>0</v>
      </c>
      <c r="I17" s="160">
        <f>'[7]10 &amp; 11'!I17</f>
        <v>6035373</v>
      </c>
      <c r="J17" s="160">
        <f>'[7]10 &amp; 11'!J17</f>
        <v>0</v>
      </c>
      <c r="K17" s="258">
        <f>'[7]10 &amp; 11'!K17</f>
        <v>6283565</v>
      </c>
    </row>
    <row r="18" spans="1:11" ht="15">
      <c r="A18" s="205">
        <v>12</v>
      </c>
      <c r="B18" s="79" t="s">
        <v>24</v>
      </c>
      <c r="C18" s="259">
        <f>'[7]10 &amp; 11'!C18</f>
        <v>9089</v>
      </c>
      <c r="D18" s="259">
        <f>'[7]10 &amp; 11'!D18</f>
        <v>0</v>
      </c>
      <c r="E18" s="259">
        <f>'[7]10 &amp; 11'!E18</f>
        <v>7218</v>
      </c>
      <c r="F18" s="259">
        <f>'[7]10 &amp; 11'!F18</f>
        <v>2949</v>
      </c>
      <c r="G18" s="259">
        <f>'[7]10 &amp; 11'!G18</f>
        <v>10307</v>
      </c>
      <c r="H18" s="259">
        <f>'[7]10 &amp; 11'!H18</f>
        <v>0</v>
      </c>
      <c r="I18" s="259">
        <f>'[7]10 &amp; 11'!I18</f>
        <v>2753690</v>
      </c>
      <c r="J18" s="259">
        <f>'[7]10 &amp; 11'!J18</f>
        <v>0</v>
      </c>
      <c r="K18" s="258">
        <f>'[7]10 &amp; 11'!K18</f>
        <v>2773086</v>
      </c>
    </row>
    <row r="19" spans="1:11" ht="15">
      <c r="A19" s="205">
        <v>13</v>
      </c>
      <c r="B19" s="79" t="s">
        <v>25</v>
      </c>
      <c r="C19" s="259">
        <f>'[7]10 &amp; 11'!C19</f>
        <v>18268</v>
      </c>
      <c r="D19" s="259">
        <f>'[7]10 &amp; 11'!D19</f>
        <v>120186</v>
      </c>
      <c r="E19" s="259">
        <f>'[7]10 &amp; 11'!E19</f>
        <v>31898</v>
      </c>
      <c r="F19" s="259">
        <f>'[7]10 &amp; 11'!F19</f>
        <v>34192</v>
      </c>
      <c r="G19" s="259">
        <f>'[7]10 &amp; 11'!G19</f>
        <v>68072</v>
      </c>
      <c r="H19" s="259">
        <f>'[7]10 &amp; 11'!H19</f>
        <v>0</v>
      </c>
      <c r="I19" s="259">
        <f>'[7]10 &amp; 11'!I19</f>
        <v>2186722</v>
      </c>
      <c r="J19" s="259">
        <f>'[7]10 &amp; 11'!J19</f>
        <v>0</v>
      </c>
      <c r="K19" s="258">
        <f>'[7]10 &amp; 11'!K19</f>
        <v>2393248</v>
      </c>
    </row>
    <row r="20" spans="1:11" ht="15">
      <c r="A20" s="205">
        <v>14</v>
      </c>
      <c r="B20" s="79" t="s">
        <v>26</v>
      </c>
      <c r="C20" s="259">
        <f>'[7]10 &amp; 11'!C20</f>
        <v>5527</v>
      </c>
      <c r="D20" s="259">
        <f>'[7]10 &amp; 11'!D20</f>
        <v>0</v>
      </c>
      <c r="E20" s="259">
        <f>'[7]10 &amp; 11'!E20</f>
        <v>3193</v>
      </c>
      <c r="F20" s="259">
        <f>'[7]10 &amp; 11'!F20</f>
        <v>7976</v>
      </c>
      <c r="G20" s="259">
        <f>'[7]10 &amp; 11'!G20</f>
        <v>12323</v>
      </c>
      <c r="H20" s="259">
        <f>'[7]10 &amp; 11'!H20</f>
        <v>0</v>
      </c>
      <c r="I20" s="259">
        <f>'[7]10 &amp; 11'!I20</f>
        <v>701544</v>
      </c>
      <c r="J20" s="259">
        <f>'[7]10 &amp; 11'!J20</f>
        <v>0</v>
      </c>
      <c r="K20" s="258">
        <f>'[7]10 &amp; 11'!K20</f>
        <v>719394</v>
      </c>
    </row>
    <row r="21" spans="1:11" ht="15">
      <c r="A21" s="205">
        <v>15</v>
      </c>
      <c r="B21" s="79" t="s">
        <v>27</v>
      </c>
      <c r="C21" s="259">
        <f>'[7]10 &amp; 11'!C21</f>
        <v>2779</v>
      </c>
      <c r="D21" s="259">
        <f>'[7]10 &amp; 11'!D21</f>
        <v>0</v>
      </c>
      <c r="E21" s="259">
        <f>'[7]10 &amp; 11'!E21</f>
        <v>1117</v>
      </c>
      <c r="F21" s="259">
        <f>'[7]10 &amp; 11'!F21</f>
        <v>43</v>
      </c>
      <c r="G21" s="259">
        <f>'[7]10 &amp; 11'!G21</f>
        <v>1252</v>
      </c>
      <c r="H21" s="259">
        <f>'[7]10 &amp; 11'!H21</f>
        <v>0</v>
      </c>
      <c r="I21" s="259">
        <f>'[7]10 &amp; 11'!I21</f>
        <v>349596</v>
      </c>
      <c r="J21" s="259">
        <f>'[7]10 &amp; 11'!J21</f>
        <v>0</v>
      </c>
      <c r="K21" s="258">
        <f>'[7]10 &amp; 11'!K21</f>
        <v>353627</v>
      </c>
    </row>
    <row r="22" spans="1:11" ht="18.75" customHeight="1">
      <c r="A22" s="205">
        <v>16</v>
      </c>
      <c r="B22" s="170" t="s">
        <v>28</v>
      </c>
      <c r="C22" s="259">
        <f>'[7]10 &amp; 11'!C22</f>
        <v>310</v>
      </c>
      <c r="D22" s="259">
        <f>'[7]10 &amp; 11'!D22</f>
        <v>0</v>
      </c>
      <c r="E22" s="259">
        <f>'[7]10 &amp; 11'!E22</f>
        <v>33</v>
      </c>
      <c r="F22" s="259">
        <f>'[7]10 &amp; 11'!F22</f>
        <v>22</v>
      </c>
      <c r="G22" s="259">
        <f>'[7]10 &amp; 11'!G22</f>
        <v>79</v>
      </c>
      <c r="H22" s="259">
        <f>'[7]10 &amp; 11'!H22</f>
        <v>0</v>
      </c>
      <c r="I22" s="259">
        <f>'[7]10 &amp; 11'!I22</f>
        <v>43821</v>
      </c>
      <c r="J22" s="259">
        <f>'[7]10 &amp; 11'!J22</f>
        <v>0</v>
      </c>
      <c r="K22" s="258">
        <f>'[7]10 &amp; 11'!K22</f>
        <v>44210</v>
      </c>
    </row>
    <row r="23" spans="1:11" ht="13.5" thickBot="1">
      <c r="A23" s="118"/>
      <c r="B23" s="130" t="s">
        <v>254</v>
      </c>
      <c r="C23" s="195">
        <f>'[7]10 &amp; 11'!C23</f>
        <v>4045099</v>
      </c>
      <c r="D23" s="195">
        <f>'[7]10 &amp; 11'!D23</f>
        <v>207409</v>
      </c>
      <c r="E23" s="260">
        <f>'[7]10 &amp; 11'!E23</f>
        <v>2400475</v>
      </c>
      <c r="F23" s="260">
        <f>'[7]10 &amp; 11'!F23</f>
        <v>1707732</v>
      </c>
      <c r="G23" s="195">
        <f>'[7]10 &amp; 11'!G23</f>
        <v>4216516</v>
      </c>
      <c r="H23" s="195">
        <f>'[7]10 &amp; 11'!H23</f>
        <v>0</v>
      </c>
      <c r="I23" s="195">
        <f>'[7]10 &amp; 11'!I23</f>
        <v>6035373</v>
      </c>
      <c r="J23" s="195">
        <f>'[7]10 &amp; 11'!J23</f>
        <v>24595</v>
      </c>
      <c r="K23" s="261">
        <f>'[7]10 &amp; 11'!K23</f>
        <v>14528992</v>
      </c>
    </row>
    <row r="25" spans="1:11" ht="18.5">
      <c r="A25" s="356" t="s">
        <v>277</v>
      </c>
      <c r="B25" s="356"/>
      <c r="C25" s="356"/>
      <c r="D25" s="356"/>
      <c r="E25" s="356"/>
      <c r="F25" s="356"/>
      <c r="G25" s="356"/>
      <c r="H25" s="356"/>
      <c r="I25" s="356"/>
      <c r="J25" s="356"/>
      <c r="K25" s="356"/>
    </row>
    <row r="26" spans="1:11" ht="11.25" customHeight="1" thickBot="1">
      <c r="A26" s="70"/>
      <c r="B26" s="70"/>
      <c r="C26" s="70"/>
      <c r="D26" s="70"/>
      <c r="E26" s="70"/>
      <c r="F26" s="70"/>
      <c r="G26" s="70"/>
      <c r="H26" s="70"/>
      <c r="I26" s="70"/>
      <c r="J26" s="70"/>
      <c r="K26" s="183" t="s">
        <v>0</v>
      </c>
    </row>
    <row r="27" spans="1:11" ht="13.75" customHeight="1">
      <c r="A27" s="398" t="s">
        <v>22</v>
      </c>
      <c r="B27" s="400" t="s">
        <v>72</v>
      </c>
      <c r="C27" s="394" t="s">
        <v>271</v>
      </c>
      <c r="D27" s="394" t="s">
        <v>272</v>
      </c>
      <c r="E27" s="402" t="s">
        <v>73</v>
      </c>
      <c r="F27" s="402"/>
      <c r="G27" s="402"/>
      <c r="H27" s="394" t="s">
        <v>280</v>
      </c>
      <c r="I27" s="394" t="s">
        <v>281</v>
      </c>
      <c r="J27" s="394" t="s">
        <v>275</v>
      </c>
      <c r="K27" s="396" t="s">
        <v>254</v>
      </c>
    </row>
    <row r="28" spans="1:11" ht="52">
      <c r="A28" s="399"/>
      <c r="B28" s="401"/>
      <c r="C28" s="395"/>
      <c r="D28" s="395"/>
      <c r="E28" s="76" t="s">
        <v>273</v>
      </c>
      <c r="F28" s="76" t="s">
        <v>274</v>
      </c>
      <c r="G28" s="329" t="s">
        <v>278</v>
      </c>
      <c r="H28" s="395"/>
      <c r="I28" s="395"/>
      <c r="J28" s="395"/>
      <c r="K28" s="397"/>
    </row>
    <row r="29" spans="1:11" ht="15">
      <c r="A29" s="205"/>
      <c r="B29" s="129" t="s">
        <v>256</v>
      </c>
      <c r="C29" s="160">
        <f>'[7]10 &amp; 11'!C29</f>
        <v>3459252</v>
      </c>
      <c r="D29" s="160">
        <f>'[7]10 &amp; 11'!D29</f>
        <v>84264</v>
      </c>
      <c r="E29" s="160">
        <f>'[7]10 &amp; 11'!E29</f>
        <v>1948738</v>
      </c>
      <c r="F29" s="160">
        <f>'[7]10 &amp; 11'!F29</f>
        <v>1452011</v>
      </c>
      <c r="G29" s="160">
        <f>'[7]10 &amp; 11'!G29</f>
        <v>3505666</v>
      </c>
      <c r="H29" s="160">
        <f>'[7]10 &amp; 11'!H29</f>
        <v>0</v>
      </c>
      <c r="I29" s="160">
        <f>'[7]10 &amp; 11'!I29</f>
        <v>0</v>
      </c>
      <c r="J29" s="160">
        <f>'[7]10 &amp; 11'!J29</f>
        <v>24595</v>
      </c>
      <c r="K29" s="160">
        <f>'[7]10 &amp; 11'!K29</f>
        <v>7073777</v>
      </c>
    </row>
    <row r="30" spans="1:11" ht="15">
      <c r="A30" s="205">
        <v>1</v>
      </c>
      <c r="B30" s="79" t="s">
        <v>60</v>
      </c>
      <c r="C30" s="256">
        <f>'[7]10 &amp; 11'!C30</f>
        <v>303725</v>
      </c>
      <c r="D30" s="256">
        <f>'[7]10 &amp; 11'!D30</f>
        <v>35921</v>
      </c>
      <c r="E30" s="256">
        <f>'[7]10 &amp; 11'!E30</f>
        <v>96112</v>
      </c>
      <c r="F30" s="256">
        <f>'[7]10 &amp; 11'!F30</f>
        <v>87192</v>
      </c>
      <c r="G30" s="256">
        <f>'[7]10 &amp; 11'!G30</f>
        <v>189247</v>
      </c>
      <c r="H30" s="256">
        <f>'[7]10 &amp; 11'!H30</f>
        <v>0</v>
      </c>
      <c r="I30" s="256">
        <f>'[7]10 &amp; 11'!I30</f>
        <v>0</v>
      </c>
      <c r="J30" s="256">
        <f>'[7]10 &amp; 11'!J30</f>
        <v>0</v>
      </c>
      <c r="K30" s="258">
        <f>'[7]10 &amp; 11'!K30</f>
        <v>528893</v>
      </c>
    </row>
    <row r="31" spans="1:11" ht="15">
      <c r="A31" s="205">
        <v>2</v>
      </c>
      <c r="B31" s="79" t="s">
        <v>1</v>
      </c>
      <c r="C31" s="256">
        <f>'[7]10 &amp; 11'!C31</f>
        <v>491877</v>
      </c>
      <c r="D31" s="256">
        <f>'[7]10 &amp; 11'!D31</f>
        <v>2985</v>
      </c>
      <c r="E31" s="256">
        <f>'[7]10 &amp; 11'!E31</f>
        <v>326269</v>
      </c>
      <c r="F31" s="256">
        <f>'[7]10 &amp; 11'!F31</f>
        <v>244311</v>
      </c>
      <c r="G31" s="256">
        <f>'[7]10 &amp; 11'!G31</f>
        <v>624668</v>
      </c>
      <c r="H31" s="256">
        <f>'[7]10 &amp; 11'!H31</f>
        <v>0</v>
      </c>
      <c r="I31" s="256">
        <f>'[7]10 &amp; 11'!I31</f>
        <v>0</v>
      </c>
      <c r="J31" s="256">
        <f>'[7]10 &amp; 11'!J31</f>
        <v>0</v>
      </c>
      <c r="K31" s="258">
        <f>'[7]10 &amp; 11'!K31</f>
        <v>1119530</v>
      </c>
    </row>
    <row r="32" spans="1:11" ht="15">
      <c r="A32" s="205">
        <v>3</v>
      </c>
      <c r="B32" s="79" t="s">
        <v>2</v>
      </c>
      <c r="C32" s="256">
        <f>'[7]10 &amp; 11'!C32</f>
        <v>400048</v>
      </c>
      <c r="D32" s="256">
        <f>'[7]10 &amp; 11'!D32</f>
        <v>3941</v>
      </c>
      <c r="E32" s="256">
        <f>'[7]10 &amp; 11'!E32</f>
        <v>240932</v>
      </c>
      <c r="F32" s="256">
        <f>'[7]10 &amp; 11'!F32</f>
        <v>121298</v>
      </c>
      <c r="G32" s="256">
        <f>'[7]10 &amp; 11'!G32</f>
        <v>375677</v>
      </c>
      <c r="H32" s="256">
        <f>'[7]10 &amp; 11'!H32</f>
        <v>0</v>
      </c>
      <c r="I32" s="256">
        <f>'[7]10 &amp; 11'!I32</f>
        <v>0</v>
      </c>
      <c r="J32" s="256">
        <f>'[7]10 &amp; 11'!J32</f>
        <v>0</v>
      </c>
      <c r="K32" s="258">
        <f>'[7]10 &amp; 11'!K32</f>
        <v>779666</v>
      </c>
    </row>
    <row r="33" spans="1:11" ht="15">
      <c r="A33" s="205">
        <v>4</v>
      </c>
      <c r="B33" s="79" t="s">
        <v>3</v>
      </c>
      <c r="C33" s="256">
        <f>'[7]10 &amp; 11'!C33</f>
        <v>297395</v>
      </c>
      <c r="D33" s="256">
        <f>'[7]10 &amp; 11'!D33</f>
        <v>2008</v>
      </c>
      <c r="E33" s="256">
        <f>'[7]10 &amp; 11'!E33</f>
        <v>158313</v>
      </c>
      <c r="F33" s="256">
        <f>'[7]10 &amp; 11'!F33</f>
        <v>152191</v>
      </c>
      <c r="G33" s="256">
        <f>'[7]10 &amp; 11'!G33</f>
        <v>312649</v>
      </c>
      <c r="H33" s="256">
        <f>'[7]10 &amp; 11'!H33</f>
        <v>0</v>
      </c>
      <c r="I33" s="256">
        <f>'[7]10 &amp; 11'!I33</f>
        <v>0</v>
      </c>
      <c r="J33" s="256">
        <f>'[7]10 &amp; 11'!J33</f>
        <v>0</v>
      </c>
      <c r="K33" s="258">
        <f>'[7]10 &amp; 11'!K33</f>
        <v>612052</v>
      </c>
    </row>
    <row r="34" spans="1:11" ht="15">
      <c r="A34" s="205">
        <v>5</v>
      </c>
      <c r="B34" s="69" t="s">
        <v>4</v>
      </c>
      <c r="C34" s="256">
        <f>'[7]10 &amp; 11'!C34</f>
        <v>398822</v>
      </c>
      <c r="D34" s="256">
        <f>'[7]10 &amp; 11'!D34</f>
        <v>31871</v>
      </c>
      <c r="E34" s="256">
        <f>'[7]10 &amp; 11'!E34</f>
        <v>266087</v>
      </c>
      <c r="F34" s="256">
        <f>'[7]10 &amp; 11'!F34</f>
        <v>138800</v>
      </c>
      <c r="G34" s="256">
        <f>'[7]10 &amp; 11'!G34</f>
        <v>407286</v>
      </c>
      <c r="H34" s="256">
        <f>'[7]10 &amp; 11'!H34</f>
        <v>0</v>
      </c>
      <c r="I34" s="256">
        <f>'[7]10 &amp; 11'!I34</f>
        <v>0</v>
      </c>
      <c r="J34" s="256">
        <f>'[7]10 &amp; 11'!J34</f>
        <v>0</v>
      </c>
      <c r="K34" s="258">
        <f>'[7]10 &amp; 11'!K34</f>
        <v>837979</v>
      </c>
    </row>
    <row r="35" spans="1:11" ht="15">
      <c r="A35" s="205">
        <v>6</v>
      </c>
      <c r="B35" s="69" t="s">
        <v>17</v>
      </c>
      <c r="C35" s="256">
        <f>'[7]10 &amp; 11'!C35</f>
        <v>236512</v>
      </c>
      <c r="D35" s="256">
        <f>'[7]10 &amp; 11'!D35</f>
        <v>1640</v>
      </c>
      <c r="E35" s="256">
        <f>'[7]10 &amp; 11'!E35</f>
        <v>86000</v>
      </c>
      <c r="F35" s="256">
        <f>'[7]10 &amp; 11'!F35</f>
        <v>107169</v>
      </c>
      <c r="G35" s="256">
        <f>'[7]10 &amp; 11'!G35</f>
        <v>197113</v>
      </c>
      <c r="H35" s="256">
        <f>'[7]10 &amp; 11'!H35</f>
        <v>0</v>
      </c>
      <c r="I35" s="256">
        <f>'[7]10 &amp; 11'!I35</f>
        <v>0</v>
      </c>
      <c r="J35" s="256">
        <f>'[7]10 &amp; 11'!J35</f>
        <v>0</v>
      </c>
      <c r="K35" s="258">
        <f>'[7]10 &amp; 11'!K35</f>
        <v>435265</v>
      </c>
    </row>
    <row r="36" spans="1:11" ht="15">
      <c r="A36" s="205">
        <v>7</v>
      </c>
      <c r="B36" s="69" t="s">
        <v>228</v>
      </c>
      <c r="C36" s="256">
        <f>'[7]10 &amp; 11'!C36</f>
        <v>185798</v>
      </c>
      <c r="D36" s="256">
        <f>'[7]10 &amp; 11'!D36</f>
        <v>0</v>
      </c>
      <c r="E36" s="256">
        <f>'[7]10 &amp; 11'!E36</f>
        <v>115437</v>
      </c>
      <c r="F36" s="256">
        <f>'[7]10 &amp; 11'!F36</f>
        <v>90615</v>
      </c>
      <c r="G36" s="256">
        <f>'[7]10 &amp; 11'!G36</f>
        <v>208136</v>
      </c>
      <c r="H36" s="256">
        <f>'[7]10 &amp; 11'!H36</f>
        <v>0</v>
      </c>
      <c r="I36" s="256">
        <f>'[7]10 &amp; 11'!I36</f>
        <v>0</v>
      </c>
      <c r="J36" s="256">
        <f>'[7]10 &amp; 11'!J36</f>
        <v>0</v>
      </c>
      <c r="K36" s="258">
        <f>'[7]10 &amp; 11'!K36</f>
        <v>393934</v>
      </c>
    </row>
    <row r="37" spans="1:11" ht="15">
      <c r="A37" s="205">
        <v>8</v>
      </c>
      <c r="B37" s="69" t="s">
        <v>18</v>
      </c>
      <c r="C37" s="256">
        <f>'[7]10 &amp; 11'!C37</f>
        <v>342661</v>
      </c>
      <c r="D37" s="256">
        <f>'[7]10 &amp; 11'!D37</f>
        <v>0</v>
      </c>
      <c r="E37" s="256">
        <f>'[7]10 &amp; 11'!E37</f>
        <v>193713</v>
      </c>
      <c r="F37" s="256">
        <f>'[7]10 &amp; 11'!F37</f>
        <v>117031</v>
      </c>
      <c r="G37" s="256">
        <f>'[7]10 &amp; 11'!G37</f>
        <v>314095</v>
      </c>
      <c r="H37" s="256">
        <f>'[7]10 &amp; 11'!H37</f>
        <v>0</v>
      </c>
      <c r="I37" s="256">
        <f>'[7]10 &amp; 11'!I37</f>
        <v>0</v>
      </c>
      <c r="J37" s="256">
        <f>'[7]10 &amp; 11'!J37</f>
        <v>0</v>
      </c>
      <c r="K37" s="258">
        <f>'[7]10 &amp; 11'!K37</f>
        <v>656756</v>
      </c>
    </row>
    <row r="38" spans="1:11" ht="15">
      <c r="A38" s="205">
        <v>9</v>
      </c>
      <c r="B38" s="69" t="s">
        <v>36</v>
      </c>
      <c r="C38" s="256">
        <f>'[7]10 &amp; 11'!C38</f>
        <v>319132</v>
      </c>
      <c r="D38" s="256">
        <f>'[7]10 &amp; 11'!D38</f>
        <v>5628</v>
      </c>
      <c r="E38" s="256">
        <f>'[7]10 &amp; 11'!E38</f>
        <v>187475</v>
      </c>
      <c r="F38" s="256">
        <f>'[7]10 &amp; 11'!F38</f>
        <v>173959</v>
      </c>
      <c r="G38" s="256">
        <f>'[7]10 &amp; 11'!G38</f>
        <v>366933</v>
      </c>
      <c r="H38" s="256">
        <f>'[7]10 &amp; 11'!H38</f>
        <v>0</v>
      </c>
      <c r="I38" s="256">
        <f>'[7]10 &amp; 11'!I38</f>
        <v>0</v>
      </c>
      <c r="J38" s="256">
        <f>'[7]10 &amp; 11'!J38</f>
        <v>24595</v>
      </c>
      <c r="K38" s="258">
        <f>'[7]10 &amp; 11'!K38</f>
        <v>716288</v>
      </c>
    </row>
    <row r="39" spans="1:11" ht="15">
      <c r="A39" s="205">
        <v>10</v>
      </c>
      <c r="B39" s="79" t="s">
        <v>10</v>
      </c>
      <c r="C39" s="256">
        <f>'[7]10 &amp; 11'!C39</f>
        <v>268553</v>
      </c>
      <c r="D39" s="256">
        <f>'[7]10 &amp; 11'!D39</f>
        <v>0</v>
      </c>
      <c r="E39" s="256">
        <f>'[7]10 &amp; 11'!E39</f>
        <v>149231</v>
      </c>
      <c r="F39" s="256">
        <f>'[7]10 &amp; 11'!F39</f>
        <v>117813</v>
      </c>
      <c r="G39" s="256">
        <f>'[7]10 &amp; 11'!G39</f>
        <v>273782</v>
      </c>
      <c r="H39" s="256">
        <f>'[7]10 &amp; 11'!H39</f>
        <v>0</v>
      </c>
      <c r="I39" s="256">
        <f>'[7]10 &amp; 11'!I39</f>
        <v>0</v>
      </c>
      <c r="J39" s="256">
        <f>'[7]10 &amp; 11'!J39</f>
        <v>0</v>
      </c>
      <c r="K39" s="258">
        <f>'[7]10 &amp; 11'!K39</f>
        <v>542335</v>
      </c>
    </row>
    <row r="40" spans="1:11" ht="15">
      <c r="A40" s="205">
        <v>11</v>
      </c>
      <c r="B40" s="79" t="s">
        <v>74</v>
      </c>
      <c r="C40" s="256">
        <f>'[7]10 &amp; 11'!C40</f>
        <v>214729</v>
      </c>
      <c r="D40" s="256">
        <f>'[7]10 &amp; 11'!D40</f>
        <v>270</v>
      </c>
      <c r="E40" s="256">
        <f>'[7]10 &amp; 11'!E40</f>
        <v>129169</v>
      </c>
      <c r="F40" s="256">
        <f>'[7]10 &amp; 11'!F40</f>
        <v>101632</v>
      </c>
      <c r="G40" s="256">
        <f>'[7]10 &amp; 11'!G40</f>
        <v>236080</v>
      </c>
      <c r="H40" s="256">
        <f>'[7]10 &amp; 11'!H40</f>
        <v>0</v>
      </c>
      <c r="I40" s="256">
        <f>'[7]10 &amp; 11'!I40</f>
        <v>0</v>
      </c>
      <c r="J40" s="256">
        <f>'[7]10 &amp; 11'!J40</f>
        <v>0</v>
      </c>
      <c r="K40" s="258">
        <f>'[7]10 &amp; 11'!K40</f>
        <v>451079</v>
      </c>
    </row>
    <row r="41" spans="1:11" ht="15">
      <c r="A41" s="205"/>
      <c r="B41" s="129" t="s">
        <v>279</v>
      </c>
      <c r="C41" s="160">
        <f>'[7]10 &amp; 11'!C41</f>
        <v>29775</v>
      </c>
      <c r="D41" s="160">
        <f>'[7]10 &amp; 11'!D41</f>
        <v>120186</v>
      </c>
      <c r="E41" s="160">
        <f>'[7]10 &amp; 11'!E41</f>
        <v>34668</v>
      </c>
      <c r="F41" s="160">
        <f>'[7]10 &amp; 11'!F41</f>
        <v>23469</v>
      </c>
      <c r="G41" s="160">
        <f>'[7]10 &amp; 11'!G41</f>
        <v>61529</v>
      </c>
      <c r="H41" s="160">
        <f>'[7]10 &amp; 11'!H41</f>
        <v>0</v>
      </c>
      <c r="I41" s="160">
        <f>'[7]10 &amp; 11'!I41</f>
        <v>5961849</v>
      </c>
      <c r="J41" s="160">
        <f>'[7]10 &amp; 11'!J41</f>
        <v>0</v>
      </c>
      <c r="K41" s="258">
        <f>'[7]10 &amp; 11'!K41</f>
        <v>6173339</v>
      </c>
    </row>
    <row r="42" spans="1:11" ht="15">
      <c r="A42" s="205">
        <v>12</v>
      </c>
      <c r="B42" s="79" t="s">
        <v>24</v>
      </c>
      <c r="C42" s="259">
        <f>'[7]10 &amp; 11'!C42</f>
        <v>8641</v>
      </c>
      <c r="D42" s="259">
        <f>'[7]10 &amp; 11'!D42</f>
        <v>0</v>
      </c>
      <c r="E42" s="259">
        <f>'[7]10 &amp; 11'!E42</f>
        <v>7218</v>
      </c>
      <c r="F42" s="259">
        <f>'[7]10 &amp; 11'!F42</f>
        <v>2949</v>
      </c>
      <c r="G42" s="259">
        <f>'[7]10 &amp; 11'!G42</f>
        <v>10307</v>
      </c>
      <c r="H42" s="259">
        <f>'[7]10 &amp; 11'!H42</f>
        <v>0</v>
      </c>
      <c r="I42" s="259">
        <f>'[7]10 &amp; 11'!I42</f>
        <v>2753690</v>
      </c>
      <c r="J42" s="259">
        <f>'[7]10 &amp; 11'!J42</f>
        <v>0</v>
      </c>
      <c r="K42" s="258">
        <f>'[7]10 &amp; 11'!K42</f>
        <v>2772638</v>
      </c>
    </row>
    <row r="43" spans="1:11" ht="15">
      <c r="A43" s="205">
        <v>13</v>
      </c>
      <c r="B43" s="79" t="s">
        <v>25</v>
      </c>
      <c r="C43" s="259">
        <f>'[7]10 &amp; 11'!C43</f>
        <v>12855</v>
      </c>
      <c r="D43" s="259">
        <f>'[7]10 &amp; 11'!D43</f>
        <v>120186</v>
      </c>
      <c r="E43" s="259">
        <f>'[7]10 &amp; 11'!E43</f>
        <v>23520</v>
      </c>
      <c r="F43" s="259">
        <f>'[7]10 &amp; 11'!F43</f>
        <v>12479</v>
      </c>
      <c r="G43" s="259">
        <f>'[7]10 &amp; 11'!G43</f>
        <v>37981</v>
      </c>
      <c r="H43" s="259">
        <f>'[7]10 &amp; 11'!H43</f>
        <v>0</v>
      </c>
      <c r="I43" s="259">
        <f>'[7]10 &amp; 11'!I43</f>
        <v>2180472</v>
      </c>
      <c r="J43" s="259">
        <f>'[7]10 &amp; 11'!J43</f>
        <v>0</v>
      </c>
      <c r="K43" s="258">
        <f>'[7]10 &amp; 11'!K43</f>
        <v>2351494</v>
      </c>
    </row>
    <row r="44" spans="1:11" ht="15">
      <c r="A44" s="205">
        <v>14</v>
      </c>
      <c r="B44" s="79" t="s">
        <v>26</v>
      </c>
      <c r="C44" s="259">
        <f>'[7]10 &amp; 11'!C44</f>
        <v>5190</v>
      </c>
      <c r="D44" s="259">
        <f>'[7]10 &amp; 11'!D44</f>
        <v>0</v>
      </c>
      <c r="E44" s="259">
        <f>'[7]10 &amp; 11'!E44</f>
        <v>2780</v>
      </c>
      <c r="F44" s="259">
        <f>'[7]10 &amp; 11'!F44</f>
        <v>7976</v>
      </c>
      <c r="G44" s="259">
        <f>'[7]10 &amp; 11'!G44</f>
        <v>11910</v>
      </c>
      <c r="H44" s="259">
        <f>'[7]10 &amp; 11'!H44</f>
        <v>0</v>
      </c>
      <c r="I44" s="259">
        <f>'[7]10 &amp; 11'!I44</f>
        <v>634329</v>
      </c>
      <c r="J44" s="259">
        <f>'[7]10 &amp; 11'!J44</f>
        <v>0</v>
      </c>
      <c r="K44" s="258">
        <f>'[7]10 &amp; 11'!K44</f>
        <v>651429</v>
      </c>
    </row>
    <row r="45" spans="1:11" ht="15">
      <c r="A45" s="205">
        <v>15</v>
      </c>
      <c r="B45" s="79" t="s">
        <v>27</v>
      </c>
      <c r="C45" s="259">
        <f>'[7]10 &amp; 11'!C45</f>
        <v>2779</v>
      </c>
      <c r="D45" s="259">
        <f>'[7]10 &amp; 11'!D45</f>
        <v>0</v>
      </c>
      <c r="E45" s="259">
        <f>'[7]10 &amp; 11'!E45</f>
        <v>1117</v>
      </c>
      <c r="F45" s="259">
        <f>'[7]10 &amp; 11'!F45</f>
        <v>43</v>
      </c>
      <c r="G45" s="259">
        <f>'[7]10 &amp; 11'!G45</f>
        <v>1252</v>
      </c>
      <c r="H45" s="259">
        <f>'[7]10 &amp; 11'!H45</f>
        <v>0</v>
      </c>
      <c r="I45" s="259">
        <f>'[7]10 &amp; 11'!I45</f>
        <v>349537</v>
      </c>
      <c r="J45" s="259">
        <f>'[7]10 &amp; 11'!J45</f>
        <v>0</v>
      </c>
      <c r="K45" s="258">
        <f>'[7]10 &amp; 11'!K45</f>
        <v>353568</v>
      </c>
    </row>
    <row r="46" spans="1:11" ht="15">
      <c r="A46" s="169">
        <v>16</v>
      </c>
      <c r="B46" s="170" t="s">
        <v>28</v>
      </c>
      <c r="C46" s="259">
        <f>'[7]10 &amp; 11'!C46</f>
        <v>310</v>
      </c>
      <c r="D46" s="259">
        <f>'[7]10 &amp; 11'!D46</f>
        <v>0</v>
      </c>
      <c r="E46" s="259">
        <f>'[7]10 &amp; 11'!E46</f>
        <v>33</v>
      </c>
      <c r="F46" s="259">
        <f>'[7]10 &amp; 11'!F46</f>
        <v>22</v>
      </c>
      <c r="G46" s="259">
        <f>'[7]10 &amp; 11'!G46</f>
        <v>79</v>
      </c>
      <c r="H46" s="259">
        <f>'[7]10 &amp; 11'!H46</f>
        <v>0</v>
      </c>
      <c r="I46" s="259">
        <f>'[7]10 &amp; 11'!I46</f>
        <v>43821</v>
      </c>
      <c r="J46" s="259">
        <f>'[7]10 &amp; 11'!J46</f>
        <v>0</v>
      </c>
      <c r="K46" s="258">
        <f>'[7]10 &amp; 11'!K46</f>
        <v>44210</v>
      </c>
    </row>
    <row r="47" spans="1:11" ht="13.5" thickBot="1">
      <c r="A47" s="118"/>
      <c r="B47" s="130" t="s">
        <v>254</v>
      </c>
      <c r="C47" s="195">
        <f>'[7]10 &amp; 11'!C47</f>
        <v>3489027</v>
      </c>
      <c r="D47" s="195">
        <f>'[7]10 &amp; 11'!D47</f>
        <v>204450</v>
      </c>
      <c r="E47" s="260">
        <f>'[7]10 &amp; 11'!E47</f>
        <v>1983406</v>
      </c>
      <c r="F47" s="260">
        <f>'[7]10 &amp; 11'!F47</f>
        <v>1475480</v>
      </c>
      <c r="G47" s="195">
        <f>'[7]10 &amp; 11'!G47</f>
        <v>3567195</v>
      </c>
      <c r="H47" s="195">
        <f>'[7]10 &amp; 11'!H47</f>
        <v>0</v>
      </c>
      <c r="I47" s="195">
        <f>'[7]10 &amp; 11'!I47</f>
        <v>5961849</v>
      </c>
      <c r="J47" s="195">
        <f>'[7]10 &amp; 11'!J47</f>
        <v>24595</v>
      </c>
      <c r="K47" s="258">
        <f>'[7]10 &amp; 11'!K47</f>
        <v>13247116</v>
      </c>
    </row>
    <row r="57" ht="15">
      <c r="J57" s="10" t="s">
        <v>9</v>
      </c>
    </row>
  </sheetData>
  <mergeCells count="20">
    <mergeCell ref="E3:G3"/>
    <mergeCell ref="H3:H4"/>
    <mergeCell ref="I3:I4"/>
    <mergeCell ref="K27:K28"/>
    <mergeCell ref="A1:K1"/>
    <mergeCell ref="A25:K25"/>
    <mergeCell ref="J3:J4"/>
    <mergeCell ref="K3:K4"/>
    <mergeCell ref="A27:A28"/>
    <mergeCell ref="B27:B28"/>
    <mergeCell ref="C27:C28"/>
    <mergeCell ref="D27:D28"/>
    <mergeCell ref="E27:G27"/>
    <mergeCell ref="H27:H28"/>
    <mergeCell ref="I27:I28"/>
    <mergeCell ref="J27:J28"/>
    <mergeCell ref="A3:A4"/>
    <mergeCell ref="B3:B4"/>
    <mergeCell ref="C3:C4"/>
    <mergeCell ref="D3:D4"/>
  </mergeCells>
  <printOptions horizontalCentered="1"/>
  <pageMargins left="0" right="0" top="0.85" bottom="0.3937007874015748" header="0" footer="0"/>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91"/>
  <sheetViews>
    <sheetView showGridLines="0" zoomScale="80" zoomScaleNormal="80" workbookViewId="0" topLeftCell="A1">
      <selection activeCell="M3" sqref="M3:M4"/>
    </sheetView>
  </sheetViews>
  <sheetFormatPr defaultColWidth="9.140625" defaultRowHeight="15"/>
  <cols>
    <col min="1" max="1" width="16.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5">
      <c r="A1" s="356" t="s">
        <v>131</v>
      </c>
      <c r="B1" s="356"/>
      <c r="C1" s="356"/>
      <c r="D1" s="356"/>
      <c r="E1" s="356"/>
      <c r="F1" s="356"/>
      <c r="G1" s="356"/>
      <c r="H1" s="356"/>
      <c r="I1" s="356"/>
      <c r="J1" s="356"/>
      <c r="K1" s="356"/>
      <c r="L1" s="356"/>
      <c r="M1" s="356"/>
      <c r="N1" s="356"/>
      <c r="O1" s="356"/>
      <c r="P1" s="356"/>
      <c r="Q1" s="356"/>
      <c r="R1" s="356"/>
      <c r="S1" s="356"/>
      <c r="T1" s="356"/>
    </row>
    <row r="2" spans="2:20" ht="13.5" thickBot="1">
      <c r="B2" s="30"/>
      <c r="C2" s="30"/>
      <c r="D2" s="30"/>
      <c r="E2" s="30"/>
      <c r="F2" s="30"/>
      <c r="G2" s="30"/>
      <c r="H2" s="30"/>
      <c r="I2" s="30"/>
      <c r="J2" s="30"/>
      <c r="K2" s="30"/>
      <c r="L2" s="30"/>
      <c r="M2" s="30"/>
      <c r="N2" s="30"/>
      <c r="O2" s="30"/>
      <c r="P2" s="30"/>
      <c r="T2" s="46" t="s">
        <v>0</v>
      </c>
    </row>
    <row r="3" spans="1:20" ht="25.5" customHeight="1">
      <c r="A3" s="73"/>
      <c r="B3" s="407" t="s">
        <v>16</v>
      </c>
      <c r="C3" s="407"/>
      <c r="D3" s="407"/>
      <c r="E3" s="407"/>
      <c r="F3" s="407"/>
      <c r="G3" s="407"/>
      <c r="H3" s="407"/>
      <c r="I3" s="407"/>
      <c r="J3" s="407"/>
      <c r="K3" s="407"/>
      <c r="L3" s="407"/>
      <c r="M3" s="403" t="s">
        <v>283</v>
      </c>
      <c r="N3" s="387" t="s">
        <v>23</v>
      </c>
      <c r="O3" s="388"/>
      <c r="P3" s="388"/>
      <c r="Q3" s="388"/>
      <c r="R3" s="389"/>
      <c r="S3" s="403" t="s">
        <v>282</v>
      </c>
      <c r="T3" s="405" t="s">
        <v>254</v>
      </c>
    </row>
    <row r="4" spans="1:20" ht="33" customHeight="1">
      <c r="A4" s="86"/>
      <c r="B4" s="207" t="s">
        <v>60</v>
      </c>
      <c r="C4" s="207" t="s">
        <v>1</v>
      </c>
      <c r="D4" s="178" t="s">
        <v>2</v>
      </c>
      <c r="E4" s="207" t="s">
        <v>3</v>
      </c>
      <c r="F4" s="207" t="s">
        <v>4</v>
      </c>
      <c r="G4" s="207" t="s">
        <v>17</v>
      </c>
      <c r="H4" s="207" t="s">
        <v>228</v>
      </c>
      <c r="I4" s="207" t="s">
        <v>18</v>
      </c>
      <c r="J4" s="178" t="s">
        <v>40</v>
      </c>
      <c r="K4" s="207" t="s">
        <v>10</v>
      </c>
      <c r="L4" s="178" t="s">
        <v>262</v>
      </c>
      <c r="M4" s="404"/>
      <c r="N4" s="207" t="s">
        <v>24</v>
      </c>
      <c r="O4" s="207" t="s">
        <v>25</v>
      </c>
      <c r="P4" s="207" t="s">
        <v>26</v>
      </c>
      <c r="Q4" s="207" t="s">
        <v>27</v>
      </c>
      <c r="R4" s="207" t="s">
        <v>28</v>
      </c>
      <c r="S4" s="404"/>
      <c r="T4" s="406"/>
    </row>
    <row r="5" spans="1:20" ht="15">
      <c r="A5" s="87" t="s">
        <v>140</v>
      </c>
      <c r="B5" s="80">
        <f>'[9]Табела 12'!B4</f>
        <v>1449157</v>
      </c>
      <c r="C5" s="80">
        <f>'[9]Табела 12'!C4</f>
        <v>792196</v>
      </c>
      <c r="D5" s="80">
        <f>'[9]Табела 12'!D4</f>
        <v>358207</v>
      </c>
      <c r="E5" s="80">
        <f>'[9]Табела 12'!E4</f>
        <v>245336</v>
      </c>
      <c r="F5" s="80">
        <f>'[9]Табела 12'!F4</f>
        <v>475260</v>
      </c>
      <c r="G5" s="80">
        <f>'[9]Табела 12'!G4</f>
        <v>342845</v>
      </c>
      <c r="H5" s="78">
        <f>'[9]Табела 12'!H4</f>
        <v>186107</v>
      </c>
      <c r="I5" s="80">
        <f>'[9]Табела 12'!I4</f>
        <v>352686</v>
      </c>
      <c r="J5" s="80">
        <f>'[9]Табела 12'!J4</f>
        <v>496617</v>
      </c>
      <c r="K5" s="145">
        <f>'[9]Табела 12'!K4</f>
        <v>296631</v>
      </c>
      <c r="L5" s="80">
        <f>'[9]Табела 12'!L4</f>
        <v>190613</v>
      </c>
      <c r="M5" s="81">
        <f>SUM(B5:L5)</f>
        <v>5185655</v>
      </c>
      <c r="N5" s="80">
        <v>372212</v>
      </c>
      <c r="O5" s="80">
        <f>'[9]Табела 12'!N4</f>
        <v>397037</v>
      </c>
      <c r="P5" s="80">
        <f>'[9]Табела 12'!O4</f>
        <v>227528</v>
      </c>
      <c r="Q5" s="80">
        <f>'[9]Табела 12'!P4</f>
        <v>185628</v>
      </c>
      <c r="R5" s="80">
        <f>'[9]Табела 12'!Q4</f>
        <v>278929</v>
      </c>
      <c r="S5" s="82">
        <f>SUM(N5:R5)</f>
        <v>1461334</v>
      </c>
      <c r="T5" s="89">
        <f>M5+S5</f>
        <v>6646989</v>
      </c>
    </row>
    <row r="6" spans="1:22" ht="26.5" thickBot="1">
      <c r="A6" s="88" t="s">
        <v>132</v>
      </c>
      <c r="B6" s="162">
        <f>'[9]Табела 12'!B5</f>
        <v>114643</v>
      </c>
      <c r="C6" s="162">
        <f>'[9]Табела 12'!C5</f>
        <v>200789</v>
      </c>
      <c r="D6" s="162">
        <f>'[9]Табела 12'!D5</f>
        <v>139072</v>
      </c>
      <c r="E6" s="162">
        <f>'[9]Табела 12'!E5</f>
        <v>131655</v>
      </c>
      <c r="F6" s="162">
        <f>'[9]Табела 12'!F5</f>
        <v>169128</v>
      </c>
      <c r="G6" s="163">
        <f>'[9]Табела 12'!G5</f>
        <v>70868</v>
      </c>
      <c r="H6" s="162">
        <f>'[9]Табела 12'!H5</f>
        <v>61218</v>
      </c>
      <c r="I6" s="162">
        <f>'[9]Табела 12'!I5</f>
        <v>139018</v>
      </c>
      <c r="J6" s="162">
        <f>'[9]Табела 12'!J5</f>
        <v>114975</v>
      </c>
      <c r="K6" s="83">
        <f>'[9]Табела 12'!K5</f>
        <v>83052</v>
      </c>
      <c r="L6" s="83">
        <f>'[9]Табела 12'!L5</f>
        <v>80063</v>
      </c>
      <c r="M6" s="84">
        <f>SUM(B6:L6)</f>
        <v>1304481</v>
      </c>
      <c r="N6" s="83">
        <v>152369</v>
      </c>
      <c r="O6" s="83">
        <f>'[9]Табела 12'!N5</f>
        <v>139517</v>
      </c>
      <c r="P6" s="83">
        <f>'[9]Табела 12'!O5</f>
        <v>41378</v>
      </c>
      <c r="Q6" s="162">
        <f>'[9]Табела 12'!P5</f>
        <v>26988</v>
      </c>
      <c r="R6" s="83">
        <f>'[9]Табела 12'!Q5</f>
        <v>5013</v>
      </c>
      <c r="S6" s="85">
        <f>SUM(N6:R6)</f>
        <v>365265</v>
      </c>
      <c r="T6" s="90">
        <f>M6+S6</f>
        <v>1669746</v>
      </c>
      <c r="V6" s="164"/>
    </row>
    <row r="7" spans="1:16" ht="15">
      <c r="A7" s="11"/>
      <c r="B7" s="12"/>
      <c r="C7" s="12"/>
      <c r="D7" s="12"/>
      <c r="E7" s="12"/>
      <c r="F7" s="12"/>
      <c r="G7" s="12"/>
      <c r="H7" s="12"/>
      <c r="I7" s="12"/>
      <c r="J7" s="12"/>
      <c r="K7" s="12"/>
      <c r="L7" s="12"/>
      <c r="M7" s="13"/>
      <c r="N7" s="12"/>
      <c r="O7" s="12"/>
      <c r="P7" s="14"/>
    </row>
    <row r="8" ht="15">
      <c r="B8" s="71"/>
    </row>
    <row r="9" ht="15">
      <c r="B9" s="71"/>
    </row>
    <row r="10" ht="15">
      <c r="B10" s="71"/>
    </row>
    <row r="11" ht="15">
      <c r="B11" s="71"/>
    </row>
    <row r="12" ht="15">
      <c r="B12" s="71"/>
    </row>
    <row r="13" ht="15">
      <c r="B13" s="71"/>
    </row>
    <row r="14" ht="15">
      <c r="B14" s="71"/>
    </row>
    <row r="15" ht="15">
      <c r="B15" s="71"/>
    </row>
    <row r="16" ht="15">
      <c r="B16" s="71"/>
    </row>
    <row r="17" ht="15">
      <c r="B17" s="71"/>
    </row>
    <row r="43" spans="1:26" ht="15">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row>
    <row r="44" spans="1:26" ht="15">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row>
    <row r="45" spans="1:26" ht="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row>
    <row r="46" spans="1:26" ht="15">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row>
    <row r="47" spans="1:26" ht="15">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row>
    <row r="48" spans="1:26" ht="1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ht="1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row>
    <row r="50" spans="1:26" ht="1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row>
    <row r="51" spans="1:37" ht="1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K51" s="150"/>
    </row>
    <row r="52" spans="1:37" ht="1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K52" s="150"/>
    </row>
    <row r="53" spans="1:37" ht="15">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K53" s="150"/>
    </row>
    <row r="54" spans="1:37" ht="1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K54" s="150"/>
    </row>
    <row r="55" spans="1:26" ht="1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row>
    <row r="56" spans="1:26" ht="1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1:26" ht="1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row>
    <row r="58" spans="1:26" ht="1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row>
    <row r="59" spans="1:26" ht="1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row>
    <row r="60" spans="1:26"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row>
    <row r="61" spans="1:26" ht="15">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row>
    <row r="62" spans="1:26" ht="15">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row>
    <row r="63" spans="1:26" ht="15">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row>
    <row r="64" spans="1:26" ht="1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row>
    <row r="65" spans="1:26" ht="15">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5">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15">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15">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1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1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15">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row>
    <row r="76" spans="1:26" ht="1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row>
    <row r="77" spans="1:26" ht="15">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row>
    <row r="78" spans="1:26" ht="15">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1:26" ht="15">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row>
    <row r="82" spans="1:26" ht="1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row>
    <row r="83" spans="1:26" ht="15">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1:26" ht="15">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row>
    <row r="85" spans="1:26" ht="15">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1:26" ht="1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row>
    <row r="87" spans="1:26" ht="1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row>
    <row r="88" spans="1:26" ht="15">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row>
    <row r="89" spans="1:26" ht="15">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row>
    <row r="90" spans="1:26" ht="15">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row>
    <row r="91" spans="1:26" ht="15">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row>
  </sheetData>
  <mergeCells count="6">
    <mergeCell ref="N3:R3"/>
    <mergeCell ref="S3:S4"/>
    <mergeCell ref="T3:T4"/>
    <mergeCell ref="A1:T1"/>
    <mergeCell ref="B3:L3"/>
    <mergeCell ref="M3:M4"/>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70"/>
  <sheetViews>
    <sheetView zoomScale="80" zoomScaleNormal="80" workbookViewId="0" topLeftCell="A120">
      <selection activeCell="A170" sqref="A170"/>
    </sheetView>
  </sheetViews>
  <sheetFormatPr defaultColWidth="9.140625" defaultRowHeight="15"/>
  <cols>
    <col min="1" max="1" width="44.140625" style="101" customWidth="1"/>
    <col min="2" max="2" width="7.8515625" style="92" bestFit="1" customWidth="1"/>
    <col min="3" max="3" width="10.8515625" style="98" customWidth="1"/>
    <col min="4" max="4" width="12.421875" style="98" bestFit="1" customWidth="1"/>
    <col min="5" max="5" width="13.00390625" style="98" customWidth="1"/>
    <col min="6" max="6" width="10.8515625" style="98" customWidth="1"/>
    <col min="7" max="7" width="13.57421875" style="98" bestFit="1" customWidth="1"/>
    <col min="8" max="8" width="10.8515625" style="98" customWidth="1"/>
    <col min="9" max="9" width="12.57421875" style="98" customWidth="1"/>
    <col min="10" max="10" width="60.8515625" style="92" customWidth="1"/>
    <col min="11" max="252" width="9.140625" style="92" customWidth="1"/>
    <col min="253" max="253" width="28.57421875" style="92" customWidth="1"/>
    <col min="254" max="254" width="7.00390625" style="92" customWidth="1"/>
    <col min="255" max="255" width="22.57421875" style="92" customWidth="1"/>
    <col min="256" max="256" width="23.00390625" style="92" customWidth="1"/>
    <col min="257" max="257" width="28.57421875" style="92" customWidth="1"/>
    <col min="258" max="258" width="23.140625" style="92" customWidth="1"/>
    <col min="259" max="259" width="28.57421875" style="92" customWidth="1"/>
    <col min="260" max="260" width="23.140625" style="92" customWidth="1"/>
    <col min="261" max="261" width="28.57421875" style="92" customWidth="1"/>
    <col min="262" max="508" width="9.140625" style="92" customWidth="1"/>
    <col min="509" max="509" width="28.57421875" style="92" customWidth="1"/>
    <col min="510" max="510" width="7.00390625" style="92" customWidth="1"/>
    <col min="511" max="511" width="22.57421875" style="92" customWidth="1"/>
    <col min="512" max="512" width="23.00390625" style="92" customWidth="1"/>
    <col min="513" max="513" width="28.57421875" style="92" customWidth="1"/>
    <col min="514" max="514" width="23.140625" style="92" customWidth="1"/>
    <col min="515" max="515" width="28.57421875" style="92" customWidth="1"/>
    <col min="516" max="516" width="23.140625" style="92" customWidth="1"/>
    <col min="517" max="517" width="28.57421875" style="92" customWidth="1"/>
    <col min="518" max="764" width="9.140625" style="92" customWidth="1"/>
    <col min="765" max="765" width="28.57421875" style="92" customWidth="1"/>
    <col min="766" max="766" width="7.00390625" style="92" customWidth="1"/>
    <col min="767" max="767" width="22.57421875" style="92" customWidth="1"/>
    <col min="768" max="768" width="23.00390625" style="92" customWidth="1"/>
    <col min="769" max="769" width="28.57421875" style="92" customWidth="1"/>
    <col min="770" max="770" width="23.140625" style="92" customWidth="1"/>
    <col min="771" max="771" width="28.57421875" style="92" customWidth="1"/>
    <col min="772" max="772" width="23.140625" style="92" customWidth="1"/>
    <col min="773" max="773" width="28.57421875" style="92" customWidth="1"/>
    <col min="774" max="1020" width="9.140625" style="92" customWidth="1"/>
    <col min="1021" max="1021" width="28.57421875" style="92" customWidth="1"/>
    <col min="1022" max="1022" width="7.00390625" style="92" customWidth="1"/>
    <col min="1023" max="1023" width="22.57421875" style="92" customWidth="1"/>
    <col min="1024" max="1024" width="23.00390625" style="92" customWidth="1"/>
    <col min="1025" max="1025" width="28.57421875" style="92" customWidth="1"/>
    <col min="1026" max="1026" width="23.140625" style="92" customWidth="1"/>
    <col min="1027" max="1027" width="28.57421875" style="92" customWidth="1"/>
    <col min="1028" max="1028" width="23.140625" style="92" customWidth="1"/>
    <col min="1029" max="1029" width="28.57421875" style="92" customWidth="1"/>
    <col min="1030" max="1276" width="9.140625" style="92" customWidth="1"/>
    <col min="1277" max="1277" width="28.57421875" style="92" customWidth="1"/>
    <col min="1278" max="1278" width="7.00390625" style="92" customWidth="1"/>
    <col min="1279" max="1279" width="22.57421875" style="92" customWidth="1"/>
    <col min="1280" max="1280" width="23.00390625" style="92" customWidth="1"/>
    <col min="1281" max="1281" width="28.57421875" style="92" customWidth="1"/>
    <col min="1282" max="1282" width="23.140625" style="92" customWidth="1"/>
    <col min="1283" max="1283" width="28.57421875" style="92" customWidth="1"/>
    <col min="1284" max="1284" width="23.140625" style="92" customWidth="1"/>
    <col min="1285" max="1285" width="28.57421875" style="92" customWidth="1"/>
    <col min="1286" max="1532" width="9.140625" style="92" customWidth="1"/>
    <col min="1533" max="1533" width="28.57421875" style="92" customWidth="1"/>
    <col min="1534" max="1534" width="7.00390625" style="92" customWidth="1"/>
    <col min="1535" max="1535" width="22.57421875" style="92" customWidth="1"/>
    <col min="1536" max="1536" width="23.00390625" style="92" customWidth="1"/>
    <col min="1537" max="1537" width="28.57421875" style="92" customWidth="1"/>
    <col min="1538" max="1538" width="23.140625" style="92" customWidth="1"/>
    <col min="1539" max="1539" width="28.57421875" style="92" customWidth="1"/>
    <col min="1540" max="1540" width="23.140625" style="92" customWidth="1"/>
    <col min="1541" max="1541" width="28.57421875" style="92" customWidth="1"/>
    <col min="1542" max="1788" width="9.140625" style="92" customWidth="1"/>
    <col min="1789" max="1789" width="28.57421875" style="92" customWidth="1"/>
    <col min="1790" max="1790" width="7.00390625" style="92" customWidth="1"/>
    <col min="1791" max="1791" width="22.57421875" style="92" customWidth="1"/>
    <col min="1792" max="1792" width="23.00390625" style="92" customWidth="1"/>
    <col min="1793" max="1793" width="28.57421875" style="92" customWidth="1"/>
    <col min="1794" max="1794" width="23.140625" style="92" customWidth="1"/>
    <col min="1795" max="1795" width="28.57421875" style="92" customWidth="1"/>
    <col min="1796" max="1796" width="23.140625" style="92" customWidth="1"/>
    <col min="1797" max="1797" width="28.57421875" style="92" customWidth="1"/>
    <col min="1798" max="2044" width="9.140625" style="92" customWidth="1"/>
    <col min="2045" max="2045" width="28.57421875" style="92" customWidth="1"/>
    <col min="2046" max="2046" width="7.00390625" style="92" customWidth="1"/>
    <col min="2047" max="2047" width="22.57421875" style="92" customWidth="1"/>
    <col min="2048" max="2048" width="23.00390625" style="92" customWidth="1"/>
    <col min="2049" max="2049" width="28.57421875" style="92" customWidth="1"/>
    <col min="2050" max="2050" width="23.140625" style="92" customWidth="1"/>
    <col min="2051" max="2051" width="28.57421875" style="92" customWidth="1"/>
    <col min="2052" max="2052" width="23.140625" style="92" customWidth="1"/>
    <col min="2053" max="2053" width="28.57421875" style="92" customWidth="1"/>
    <col min="2054" max="2300" width="9.140625" style="92" customWidth="1"/>
    <col min="2301" max="2301" width="28.57421875" style="92" customWidth="1"/>
    <col min="2302" max="2302" width="7.00390625" style="92" customWidth="1"/>
    <col min="2303" max="2303" width="22.57421875" style="92" customWidth="1"/>
    <col min="2304" max="2304" width="23.00390625" style="92" customWidth="1"/>
    <col min="2305" max="2305" width="28.57421875" style="92" customWidth="1"/>
    <col min="2306" max="2306" width="23.140625" style="92" customWidth="1"/>
    <col min="2307" max="2307" width="28.57421875" style="92" customWidth="1"/>
    <col min="2308" max="2308" width="23.140625" style="92" customWidth="1"/>
    <col min="2309" max="2309" width="28.57421875" style="92" customWidth="1"/>
    <col min="2310" max="2556" width="9.140625" style="92" customWidth="1"/>
    <col min="2557" max="2557" width="28.57421875" style="92" customWidth="1"/>
    <col min="2558" max="2558" width="7.00390625" style="92" customWidth="1"/>
    <col min="2559" max="2559" width="22.57421875" style="92" customWidth="1"/>
    <col min="2560" max="2560" width="23.00390625" style="92" customWidth="1"/>
    <col min="2561" max="2561" width="28.57421875" style="92" customWidth="1"/>
    <col min="2562" max="2562" width="23.140625" style="92" customWidth="1"/>
    <col min="2563" max="2563" width="28.57421875" style="92" customWidth="1"/>
    <col min="2564" max="2564" width="23.140625" style="92" customWidth="1"/>
    <col min="2565" max="2565" width="28.57421875" style="92" customWidth="1"/>
    <col min="2566" max="2812" width="9.140625" style="92" customWidth="1"/>
    <col min="2813" max="2813" width="28.57421875" style="92" customWidth="1"/>
    <col min="2814" max="2814" width="7.00390625" style="92" customWidth="1"/>
    <col min="2815" max="2815" width="22.57421875" style="92" customWidth="1"/>
    <col min="2816" max="2816" width="23.00390625" style="92" customWidth="1"/>
    <col min="2817" max="2817" width="28.57421875" style="92" customWidth="1"/>
    <col min="2818" max="2818" width="23.140625" style="92" customWidth="1"/>
    <col min="2819" max="2819" width="28.57421875" style="92" customWidth="1"/>
    <col min="2820" max="2820" width="23.140625" style="92" customWidth="1"/>
    <col min="2821" max="2821" width="28.57421875" style="92" customWidth="1"/>
    <col min="2822" max="3068" width="9.140625" style="92" customWidth="1"/>
    <col min="3069" max="3069" width="28.57421875" style="92" customWidth="1"/>
    <col min="3070" max="3070" width="7.00390625" style="92" customWidth="1"/>
    <col min="3071" max="3071" width="22.57421875" style="92" customWidth="1"/>
    <col min="3072" max="3072" width="23.00390625" style="92" customWidth="1"/>
    <col min="3073" max="3073" width="28.57421875" style="92" customWidth="1"/>
    <col min="3074" max="3074" width="23.140625" style="92" customWidth="1"/>
    <col min="3075" max="3075" width="28.57421875" style="92" customWidth="1"/>
    <col min="3076" max="3076" width="23.140625" style="92" customWidth="1"/>
    <col min="3077" max="3077" width="28.57421875" style="92" customWidth="1"/>
    <col min="3078" max="3324" width="9.140625" style="92" customWidth="1"/>
    <col min="3325" max="3325" width="28.57421875" style="92" customWidth="1"/>
    <col min="3326" max="3326" width="7.00390625" style="92" customWidth="1"/>
    <col min="3327" max="3327" width="22.57421875" style="92" customWidth="1"/>
    <col min="3328" max="3328" width="23.00390625" style="92" customWidth="1"/>
    <col min="3329" max="3329" width="28.57421875" style="92" customWidth="1"/>
    <col min="3330" max="3330" width="23.140625" style="92" customWidth="1"/>
    <col min="3331" max="3331" width="28.57421875" style="92" customWidth="1"/>
    <col min="3332" max="3332" width="23.140625" style="92" customWidth="1"/>
    <col min="3333" max="3333" width="28.57421875" style="92" customWidth="1"/>
    <col min="3334" max="3580" width="9.140625" style="92" customWidth="1"/>
    <col min="3581" max="3581" width="28.57421875" style="92" customWidth="1"/>
    <col min="3582" max="3582" width="7.00390625" style="92" customWidth="1"/>
    <col min="3583" max="3583" width="22.57421875" style="92" customWidth="1"/>
    <col min="3584" max="3584" width="23.00390625" style="92" customWidth="1"/>
    <col min="3585" max="3585" width="28.57421875" style="92" customWidth="1"/>
    <col min="3586" max="3586" width="23.140625" style="92" customWidth="1"/>
    <col min="3587" max="3587" width="28.57421875" style="92" customWidth="1"/>
    <col min="3588" max="3588" width="23.140625" style="92" customWidth="1"/>
    <col min="3589" max="3589" width="28.57421875" style="92" customWidth="1"/>
    <col min="3590" max="3836" width="9.140625" style="92" customWidth="1"/>
    <col min="3837" max="3837" width="28.57421875" style="92" customWidth="1"/>
    <col min="3838" max="3838" width="7.00390625" style="92" customWidth="1"/>
    <col min="3839" max="3839" width="22.57421875" style="92" customWidth="1"/>
    <col min="3840" max="3840" width="23.00390625" style="92" customWidth="1"/>
    <col min="3841" max="3841" width="28.57421875" style="92" customWidth="1"/>
    <col min="3842" max="3842" width="23.140625" style="92" customWidth="1"/>
    <col min="3843" max="3843" width="28.57421875" style="92" customWidth="1"/>
    <col min="3844" max="3844" width="23.140625" style="92" customWidth="1"/>
    <col min="3845" max="3845" width="28.57421875" style="92" customWidth="1"/>
    <col min="3846" max="4092" width="9.140625" style="92" customWidth="1"/>
    <col min="4093" max="4093" width="28.57421875" style="92" customWidth="1"/>
    <col min="4094" max="4094" width="7.00390625" style="92" customWidth="1"/>
    <col min="4095" max="4095" width="22.57421875" style="92" customWidth="1"/>
    <col min="4096" max="4096" width="23.00390625" style="92" customWidth="1"/>
    <col min="4097" max="4097" width="28.57421875" style="92" customWidth="1"/>
    <col min="4098" max="4098" width="23.140625" style="92" customWidth="1"/>
    <col min="4099" max="4099" width="28.57421875" style="92" customWidth="1"/>
    <col min="4100" max="4100" width="23.140625" style="92" customWidth="1"/>
    <col min="4101" max="4101" width="28.57421875" style="92" customWidth="1"/>
    <col min="4102" max="4348" width="9.140625" style="92" customWidth="1"/>
    <col min="4349" max="4349" width="28.57421875" style="92" customWidth="1"/>
    <col min="4350" max="4350" width="7.00390625" style="92" customWidth="1"/>
    <col min="4351" max="4351" width="22.57421875" style="92" customWidth="1"/>
    <col min="4352" max="4352" width="23.00390625" style="92" customWidth="1"/>
    <col min="4353" max="4353" width="28.57421875" style="92" customWidth="1"/>
    <col min="4354" max="4354" width="23.140625" style="92" customWidth="1"/>
    <col min="4355" max="4355" width="28.57421875" style="92" customWidth="1"/>
    <col min="4356" max="4356" width="23.140625" style="92" customWidth="1"/>
    <col min="4357" max="4357" width="28.57421875" style="92" customWidth="1"/>
    <col min="4358" max="4604" width="9.140625" style="92" customWidth="1"/>
    <col min="4605" max="4605" width="28.57421875" style="92" customWidth="1"/>
    <col min="4606" max="4606" width="7.00390625" style="92" customWidth="1"/>
    <col min="4607" max="4607" width="22.57421875" style="92" customWidth="1"/>
    <col min="4608" max="4608" width="23.00390625" style="92" customWidth="1"/>
    <col min="4609" max="4609" width="28.57421875" style="92" customWidth="1"/>
    <col min="4610" max="4610" width="23.140625" style="92" customWidth="1"/>
    <col min="4611" max="4611" width="28.57421875" style="92" customWidth="1"/>
    <col min="4612" max="4612" width="23.140625" style="92" customWidth="1"/>
    <col min="4613" max="4613" width="28.57421875" style="92" customWidth="1"/>
    <col min="4614" max="4860" width="9.140625" style="92" customWidth="1"/>
    <col min="4861" max="4861" width="28.57421875" style="92" customWidth="1"/>
    <col min="4862" max="4862" width="7.00390625" style="92" customWidth="1"/>
    <col min="4863" max="4863" width="22.57421875" style="92" customWidth="1"/>
    <col min="4864" max="4864" width="23.00390625" style="92" customWidth="1"/>
    <col min="4865" max="4865" width="28.57421875" style="92" customWidth="1"/>
    <col min="4866" max="4866" width="23.140625" style="92" customWidth="1"/>
    <col min="4867" max="4867" width="28.57421875" style="92" customWidth="1"/>
    <col min="4868" max="4868" width="23.140625" style="92" customWidth="1"/>
    <col min="4869" max="4869" width="28.57421875" style="92" customWidth="1"/>
    <col min="4870" max="5116" width="9.140625" style="92" customWidth="1"/>
    <col min="5117" max="5117" width="28.57421875" style="92" customWidth="1"/>
    <col min="5118" max="5118" width="7.00390625" style="92" customWidth="1"/>
    <col min="5119" max="5119" width="22.57421875" style="92" customWidth="1"/>
    <col min="5120" max="5120" width="23.00390625" style="92" customWidth="1"/>
    <col min="5121" max="5121" width="28.57421875" style="92" customWidth="1"/>
    <col min="5122" max="5122" width="23.140625" style="92" customWidth="1"/>
    <col min="5123" max="5123" width="28.57421875" style="92" customWidth="1"/>
    <col min="5124" max="5124" width="23.140625" style="92" customWidth="1"/>
    <col min="5125" max="5125" width="28.57421875" style="92" customWidth="1"/>
    <col min="5126" max="5372" width="9.140625" style="92" customWidth="1"/>
    <col min="5373" max="5373" width="28.57421875" style="92" customWidth="1"/>
    <col min="5374" max="5374" width="7.00390625" style="92" customWidth="1"/>
    <col min="5375" max="5375" width="22.57421875" style="92" customWidth="1"/>
    <col min="5376" max="5376" width="23.00390625" style="92" customWidth="1"/>
    <col min="5377" max="5377" width="28.57421875" style="92" customWidth="1"/>
    <col min="5378" max="5378" width="23.140625" style="92" customWidth="1"/>
    <col min="5379" max="5379" width="28.57421875" style="92" customWidth="1"/>
    <col min="5380" max="5380" width="23.140625" style="92" customWidth="1"/>
    <col min="5381" max="5381" width="28.57421875" style="92" customWidth="1"/>
    <col min="5382" max="5628" width="9.140625" style="92" customWidth="1"/>
    <col min="5629" max="5629" width="28.57421875" style="92" customWidth="1"/>
    <col min="5630" max="5630" width="7.00390625" style="92" customWidth="1"/>
    <col min="5631" max="5631" width="22.57421875" style="92" customWidth="1"/>
    <col min="5632" max="5632" width="23.00390625" style="92" customWidth="1"/>
    <col min="5633" max="5633" width="28.57421875" style="92" customWidth="1"/>
    <col min="5634" max="5634" width="23.140625" style="92" customWidth="1"/>
    <col min="5635" max="5635" width="28.57421875" style="92" customWidth="1"/>
    <col min="5636" max="5636" width="23.140625" style="92" customWidth="1"/>
    <col min="5637" max="5637" width="28.57421875" style="92" customWidth="1"/>
    <col min="5638" max="5884" width="9.140625" style="92" customWidth="1"/>
    <col min="5885" max="5885" width="28.57421875" style="92" customWidth="1"/>
    <col min="5886" max="5886" width="7.00390625" style="92" customWidth="1"/>
    <col min="5887" max="5887" width="22.57421875" style="92" customWidth="1"/>
    <col min="5888" max="5888" width="23.00390625" style="92" customWidth="1"/>
    <col min="5889" max="5889" width="28.57421875" style="92" customWidth="1"/>
    <col min="5890" max="5890" width="23.140625" style="92" customWidth="1"/>
    <col min="5891" max="5891" width="28.57421875" style="92" customWidth="1"/>
    <col min="5892" max="5892" width="23.140625" style="92" customWidth="1"/>
    <col min="5893" max="5893" width="28.57421875" style="92" customWidth="1"/>
    <col min="5894" max="6140" width="9.140625" style="92" customWidth="1"/>
    <col min="6141" max="6141" width="28.57421875" style="92" customWidth="1"/>
    <col min="6142" max="6142" width="7.00390625" style="92" customWidth="1"/>
    <col min="6143" max="6143" width="22.57421875" style="92" customWidth="1"/>
    <col min="6144" max="6144" width="23.00390625" style="92" customWidth="1"/>
    <col min="6145" max="6145" width="28.57421875" style="92" customWidth="1"/>
    <col min="6146" max="6146" width="23.140625" style="92" customWidth="1"/>
    <col min="6147" max="6147" width="28.57421875" style="92" customWidth="1"/>
    <col min="6148" max="6148" width="23.140625" style="92" customWidth="1"/>
    <col min="6149" max="6149" width="28.57421875" style="92" customWidth="1"/>
    <col min="6150" max="6396" width="9.140625" style="92" customWidth="1"/>
    <col min="6397" max="6397" width="28.57421875" style="92" customWidth="1"/>
    <col min="6398" max="6398" width="7.00390625" style="92" customWidth="1"/>
    <col min="6399" max="6399" width="22.57421875" style="92" customWidth="1"/>
    <col min="6400" max="6400" width="23.00390625" style="92" customWidth="1"/>
    <col min="6401" max="6401" width="28.57421875" style="92" customWidth="1"/>
    <col min="6402" max="6402" width="23.140625" style="92" customWidth="1"/>
    <col min="6403" max="6403" width="28.57421875" style="92" customWidth="1"/>
    <col min="6404" max="6404" width="23.140625" style="92" customWidth="1"/>
    <col min="6405" max="6405" width="28.57421875" style="92" customWidth="1"/>
    <col min="6406" max="6652" width="9.140625" style="92" customWidth="1"/>
    <col min="6653" max="6653" width="28.57421875" style="92" customWidth="1"/>
    <col min="6654" max="6654" width="7.00390625" style="92" customWidth="1"/>
    <col min="6655" max="6655" width="22.57421875" style="92" customWidth="1"/>
    <col min="6656" max="6656" width="23.00390625" style="92" customWidth="1"/>
    <col min="6657" max="6657" width="28.57421875" style="92" customWidth="1"/>
    <col min="6658" max="6658" width="23.140625" style="92" customWidth="1"/>
    <col min="6659" max="6659" width="28.57421875" style="92" customWidth="1"/>
    <col min="6660" max="6660" width="23.140625" style="92" customWidth="1"/>
    <col min="6661" max="6661" width="28.57421875" style="92" customWidth="1"/>
    <col min="6662" max="6908" width="9.140625" style="92" customWidth="1"/>
    <col min="6909" max="6909" width="28.57421875" style="92" customWidth="1"/>
    <col min="6910" max="6910" width="7.00390625" style="92" customWidth="1"/>
    <col min="6911" max="6911" width="22.57421875" style="92" customWidth="1"/>
    <col min="6912" max="6912" width="23.00390625" style="92" customWidth="1"/>
    <col min="6913" max="6913" width="28.57421875" style="92" customWidth="1"/>
    <col min="6914" max="6914" width="23.140625" style="92" customWidth="1"/>
    <col min="6915" max="6915" width="28.57421875" style="92" customWidth="1"/>
    <col min="6916" max="6916" width="23.140625" style="92" customWidth="1"/>
    <col min="6917" max="6917" width="28.57421875" style="92" customWidth="1"/>
    <col min="6918" max="7164" width="9.140625" style="92" customWidth="1"/>
    <col min="7165" max="7165" width="28.57421875" style="92" customWidth="1"/>
    <col min="7166" max="7166" width="7.00390625" style="92" customWidth="1"/>
    <col min="7167" max="7167" width="22.57421875" style="92" customWidth="1"/>
    <col min="7168" max="7168" width="23.00390625" style="92" customWidth="1"/>
    <col min="7169" max="7169" width="28.57421875" style="92" customWidth="1"/>
    <col min="7170" max="7170" width="23.140625" style="92" customWidth="1"/>
    <col min="7171" max="7171" width="28.57421875" style="92" customWidth="1"/>
    <col min="7172" max="7172" width="23.140625" style="92" customWidth="1"/>
    <col min="7173" max="7173" width="28.57421875" style="92" customWidth="1"/>
    <col min="7174" max="7420" width="9.140625" style="92" customWidth="1"/>
    <col min="7421" max="7421" width="28.57421875" style="92" customWidth="1"/>
    <col min="7422" max="7422" width="7.00390625" style="92" customWidth="1"/>
    <col min="7423" max="7423" width="22.57421875" style="92" customWidth="1"/>
    <col min="7424" max="7424" width="23.00390625" style="92" customWidth="1"/>
    <col min="7425" max="7425" width="28.57421875" style="92" customWidth="1"/>
    <col min="7426" max="7426" width="23.140625" style="92" customWidth="1"/>
    <col min="7427" max="7427" width="28.57421875" style="92" customWidth="1"/>
    <col min="7428" max="7428" width="23.140625" style="92" customWidth="1"/>
    <col min="7429" max="7429" width="28.57421875" style="92" customWidth="1"/>
    <col min="7430" max="7676" width="9.140625" style="92" customWidth="1"/>
    <col min="7677" max="7677" width="28.57421875" style="92" customWidth="1"/>
    <col min="7678" max="7678" width="7.00390625" style="92" customWidth="1"/>
    <col min="7679" max="7679" width="22.57421875" style="92" customWidth="1"/>
    <col min="7680" max="7680" width="23.00390625" style="92" customWidth="1"/>
    <col min="7681" max="7681" width="28.57421875" style="92" customWidth="1"/>
    <col min="7682" max="7682" width="23.140625" style="92" customWidth="1"/>
    <col min="7683" max="7683" width="28.57421875" style="92" customWidth="1"/>
    <col min="7684" max="7684" width="23.140625" style="92" customWidth="1"/>
    <col min="7685" max="7685" width="28.57421875" style="92" customWidth="1"/>
    <col min="7686" max="7932" width="9.140625" style="92" customWidth="1"/>
    <col min="7933" max="7933" width="28.57421875" style="92" customWidth="1"/>
    <col min="7934" max="7934" width="7.00390625" style="92" customWidth="1"/>
    <col min="7935" max="7935" width="22.57421875" style="92" customWidth="1"/>
    <col min="7936" max="7936" width="23.00390625" style="92" customWidth="1"/>
    <col min="7937" max="7937" width="28.57421875" style="92" customWidth="1"/>
    <col min="7938" max="7938" width="23.140625" style="92" customWidth="1"/>
    <col min="7939" max="7939" width="28.57421875" style="92" customWidth="1"/>
    <col min="7940" max="7940" width="23.140625" style="92" customWidth="1"/>
    <col min="7941" max="7941" width="28.57421875" style="92" customWidth="1"/>
    <col min="7942" max="8188" width="9.140625" style="92" customWidth="1"/>
    <col min="8189" max="8189" width="28.57421875" style="92" customWidth="1"/>
    <col min="8190" max="8190" width="7.00390625" style="92" customWidth="1"/>
    <col min="8191" max="8191" width="22.57421875" style="92" customWidth="1"/>
    <col min="8192" max="8192" width="23.00390625" style="92" customWidth="1"/>
    <col min="8193" max="8193" width="28.57421875" style="92" customWidth="1"/>
    <col min="8194" max="8194" width="23.140625" style="92" customWidth="1"/>
    <col min="8195" max="8195" width="28.57421875" style="92" customWidth="1"/>
    <col min="8196" max="8196" width="23.140625" style="92" customWidth="1"/>
    <col min="8197" max="8197" width="28.57421875" style="92" customWidth="1"/>
    <col min="8198" max="8444" width="9.140625" style="92" customWidth="1"/>
    <col min="8445" max="8445" width="28.57421875" style="92" customWidth="1"/>
    <col min="8446" max="8446" width="7.00390625" style="92" customWidth="1"/>
    <col min="8447" max="8447" width="22.57421875" style="92" customWidth="1"/>
    <col min="8448" max="8448" width="23.00390625" style="92" customWidth="1"/>
    <col min="8449" max="8449" width="28.57421875" style="92" customWidth="1"/>
    <col min="8450" max="8450" width="23.140625" style="92" customWidth="1"/>
    <col min="8451" max="8451" width="28.57421875" style="92" customWidth="1"/>
    <col min="8452" max="8452" width="23.140625" style="92" customWidth="1"/>
    <col min="8453" max="8453" width="28.57421875" style="92" customWidth="1"/>
    <col min="8454" max="8700" width="9.140625" style="92" customWidth="1"/>
    <col min="8701" max="8701" width="28.57421875" style="92" customWidth="1"/>
    <col min="8702" max="8702" width="7.00390625" style="92" customWidth="1"/>
    <col min="8703" max="8703" width="22.57421875" style="92" customWidth="1"/>
    <col min="8704" max="8704" width="23.00390625" style="92" customWidth="1"/>
    <col min="8705" max="8705" width="28.57421875" style="92" customWidth="1"/>
    <col min="8706" max="8706" width="23.140625" style="92" customWidth="1"/>
    <col min="8707" max="8707" width="28.57421875" style="92" customWidth="1"/>
    <col min="8708" max="8708" width="23.140625" style="92" customWidth="1"/>
    <col min="8709" max="8709" width="28.57421875" style="92" customWidth="1"/>
    <col min="8710" max="8956" width="9.140625" style="92" customWidth="1"/>
    <col min="8957" max="8957" width="28.57421875" style="92" customWidth="1"/>
    <col min="8958" max="8958" width="7.00390625" style="92" customWidth="1"/>
    <col min="8959" max="8959" width="22.57421875" style="92" customWidth="1"/>
    <col min="8960" max="8960" width="23.00390625" style="92" customWidth="1"/>
    <col min="8961" max="8961" width="28.57421875" style="92" customWidth="1"/>
    <col min="8962" max="8962" width="23.140625" style="92" customWidth="1"/>
    <col min="8963" max="8963" width="28.57421875" style="92" customWidth="1"/>
    <col min="8964" max="8964" width="23.140625" style="92" customWidth="1"/>
    <col min="8965" max="8965" width="28.57421875" style="92" customWidth="1"/>
    <col min="8966" max="9212" width="9.140625" style="92" customWidth="1"/>
    <col min="9213" max="9213" width="28.57421875" style="92" customWidth="1"/>
    <col min="9214" max="9214" width="7.00390625" style="92" customWidth="1"/>
    <col min="9215" max="9215" width="22.57421875" style="92" customWidth="1"/>
    <col min="9216" max="9216" width="23.00390625" style="92" customWidth="1"/>
    <col min="9217" max="9217" width="28.57421875" style="92" customWidth="1"/>
    <col min="9218" max="9218" width="23.140625" style="92" customWidth="1"/>
    <col min="9219" max="9219" width="28.57421875" style="92" customWidth="1"/>
    <col min="9220" max="9220" width="23.140625" style="92" customWidth="1"/>
    <col min="9221" max="9221" width="28.57421875" style="92" customWidth="1"/>
    <col min="9222" max="9468" width="9.140625" style="92" customWidth="1"/>
    <col min="9469" max="9469" width="28.57421875" style="92" customWidth="1"/>
    <col min="9470" max="9470" width="7.00390625" style="92" customWidth="1"/>
    <col min="9471" max="9471" width="22.57421875" style="92" customWidth="1"/>
    <col min="9472" max="9472" width="23.00390625" style="92" customWidth="1"/>
    <col min="9473" max="9473" width="28.57421875" style="92" customWidth="1"/>
    <col min="9474" max="9474" width="23.140625" style="92" customWidth="1"/>
    <col min="9475" max="9475" width="28.57421875" style="92" customWidth="1"/>
    <col min="9476" max="9476" width="23.140625" style="92" customWidth="1"/>
    <col min="9477" max="9477" width="28.57421875" style="92" customWidth="1"/>
    <col min="9478" max="9724" width="9.140625" style="92" customWidth="1"/>
    <col min="9725" max="9725" width="28.57421875" style="92" customWidth="1"/>
    <col min="9726" max="9726" width="7.00390625" style="92" customWidth="1"/>
    <col min="9727" max="9727" width="22.57421875" style="92" customWidth="1"/>
    <col min="9728" max="9728" width="23.00390625" style="92" customWidth="1"/>
    <col min="9729" max="9729" width="28.57421875" style="92" customWidth="1"/>
    <col min="9730" max="9730" width="23.140625" style="92" customWidth="1"/>
    <col min="9731" max="9731" width="28.57421875" style="92" customWidth="1"/>
    <col min="9732" max="9732" width="23.140625" style="92" customWidth="1"/>
    <col min="9733" max="9733" width="28.57421875" style="92" customWidth="1"/>
    <col min="9734" max="9980" width="9.140625" style="92" customWidth="1"/>
    <col min="9981" max="9981" width="28.57421875" style="92" customWidth="1"/>
    <col min="9982" max="9982" width="7.00390625" style="92" customWidth="1"/>
    <col min="9983" max="9983" width="22.57421875" style="92" customWidth="1"/>
    <col min="9984" max="9984" width="23.00390625" style="92" customWidth="1"/>
    <col min="9985" max="9985" width="28.57421875" style="92" customWidth="1"/>
    <col min="9986" max="9986" width="23.140625" style="92" customWidth="1"/>
    <col min="9987" max="9987" width="28.57421875" style="92" customWidth="1"/>
    <col min="9988" max="9988" width="23.140625" style="92" customWidth="1"/>
    <col min="9989" max="9989" width="28.57421875" style="92" customWidth="1"/>
    <col min="9990" max="10236" width="9.140625" style="92" customWidth="1"/>
    <col min="10237" max="10237" width="28.57421875" style="92" customWidth="1"/>
    <col min="10238" max="10238" width="7.00390625" style="92" customWidth="1"/>
    <col min="10239" max="10239" width="22.57421875" style="92" customWidth="1"/>
    <col min="10240" max="10240" width="23.00390625" style="92" customWidth="1"/>
    <col min="10241" max="10241" width="28.57421875" style="92" customWidth="1"/>
    <col min="10242" max="10242" width="23.140625" style="92" customWidth="1"/>
    <col min="10243" max="10243" width="28.57421875" style="92" customWidth="1"/>
    <col min="10244" max="10244" width="23.140625" style="92" customWidth="1"/>
    <col min="10245" max="10245" width="28.57421875" style="92" customWidth="1"/>
    <col min="10246" max="10492" width="9.140625" style="92" customWidth="1"/>
    <col min="10493" max="10493" width="28.57421875" style="92" customWidth="1"/>
    <col min="10494" max="10494" width="7.00390625" style="92" customWidth="1"/>
    <col min="10495" max="10495" width="22.57421875" style="92" customWidth="1"/>
    <col min="10496" max="10496" width="23.00390625" style="92" customWidth="1"/>
    <col min="10497" max="10497" width="28.57421875" style="92" customWidth="1"/>
    <col min="10498" max="10498" width="23.140625" style="92" customWidth="1"/>
    <col min="10499" max="10499" width="28.57421875" style="92" customWidth="1"/>
    <col min="10500" max="10500" width="23.140625" style="92" customWidth="1"/>
    <col min="10501" max="10501" width="28.57421875" style="92" customWidth="1"/>
    <col min="10502" max="10748" width="9.140625" style="92" customWidth="1"/>
    <col min="10749" max="10749" width="28.57421875" style="92" customWidth="1"/>
    <col min="10750" max="10750" width="7.00390625" style="92" customWidth="1"/>
    <col min="10751" max="10751" width="22.57421875" style="92" customWidth="1"/>
    <col min="10752" max="10752" width="23.00390625" style="92" customWidth="1"/>
    <col min="10753" max="10753" width="28.57421875" style="92" customWidth="1"/>
    <col min="10754" max="10754" width="23.140625" style="92" customWidth="1"/>
    <col min="10755" max="10755" width="28.57421875" style="92" customWidth="1"/>
    <col min="10756" max="10756" width="23.140625" style="92" customWidth="1"/>
    <col min="10757" max="10757" width="28.57421875" style="92" customWidth="1"/>
    <col min="10758" max="11004" width="9.140625" style="92" customWidth="1"/>
    <col min="11005" max="11005" width="28.57421875" style="92" customWidth="1"/>
    <col min="11006" max="11006" width="7.00390625" style="92" customWidth="1"/>
    <col min="11007" max="11007" width="22.57421875" style="92" customWidth="1"/>
    <col min="11008" max="11008" width="23.00390625" style="92" customWidth="1"/>
    <col min="11009" max="11009" width="28.57421875" style="92" customWidth="1"/>
    <col min="11010" max="11010" width="23.140625" style="92" customWidth="1"/>
    <col min="11011" max="11011" width="28.57421875" style="92" customWidth="1"/>
    <col min="11012" max="11012" width="23.140625" style="92" customWidth="1"/>
    <col min="11013" max="11013" width="28.57421875" style="92" customWidth="1"/>
    <col min="11014" max="11260" width="9.140625" style="92" customWidth="1"/>
    <col min="11261" max="11261" width="28.57421875" style="92" customWidth="1"/>
    <col min="11262" max="11262" width="7.00390625" style="92" customWidth="1"/>
    <col min="11263" max="11263" width="22.57421875" style="92" customWidth="1"/>
    <col min="11264" max="11264" width="23.00390625" style="92" customWidth="1"/>
    <col min="11265" max="11265" width="28.57421875" style="92" customWidth="1"/>
    <col min="11266" max="11266" width="23.140625" style="92" customWidth="1"/>
    <col min="11267" max="11267" width="28.57421875" style="92" customWidth="1"/>
    <col min="11268" max="11268" width="23.140625" style="92" customWidth="1"/>
    <col min="11269" max="11269" width="28.57421875" style="92" customWidth="1"/>
    <col min="11270" max="11516" width="9.140625" style="92" customWidth="1"/>
    <col min="11517" max="11517" width="28.57421875" style="92" customWidth="1"/>
    <col min="11518" max="11518" width="7.00390625" style="92" customWidth="1"/>
    <col min="11519" max="11519" width="22.57421875" style="92" customWidth="1"/>
    <col min="11520" max="11520" width="23.00390625" style="92" customWidth="1"/>
    <col min="11521" max="11521" width="28.57421875" style="92" customWidth="1"/>
    <col min="11522" max="11522" width="23.140625" style="92" customWidth="1"/>
    <col min="11523" max="11523" width="28.57421875" style="92" customWidth="1"/>
    <col min="11524" max="11524" width="23.140625" style="92" customWidth="1"/>
    <col min="11525" max="11525" width="28.57421875" style="92" customWidth="1"/>
    <col min="11526" max="11772" width="9.140625" style="92" customWidth="1"/>
    <col min="11773" max="11773" width="28.57421875" style="92" customWidth="1"/>
    <col min="11774" max="11774" width="7.00390625" style="92" customWidth="1"/>
    <col min="11775" max="11775" width="22.57421875" style="92" customWidth="1"/>
    <col min="11776" max="11776" width="23.00390625" style="92" customWidth="1"/>
    <col min="11777" max="11777" width="28.57421875" style="92" customWidth="1"/>
    <col min="11778" max="11778" width="23.140625" style="92" customWidth="1"/>
    <col min="11779" max="11779" width="28.57421875" style="92" customWidth="1"/>
    <col min="11780" max="11780" width="23.140625" style="92" customWidth="1"/>
    <col min="11781" max="11781" width="28.57421875" style="92" customWidth="1"/>
    <col min="11782" max="12028" width="9.140625" style="92" customWidth="1"/>
    <col min="12029" max="12029" width="28.57421875" style="92" customWidth="1"/>
    <col min="12030" max="12030" width="7.00390625" style="92" customWidth="1"/>
    <col min="12031" max="12031" width="22.57421875" style="92" customWidth="1"/>
    <col min="12032" max="12032" width="23.00390625" style="92" customWidth="1"/>
    <col min="12033" max="12033" width="28.57421875" style="92" customWidth="1"/>
    <col min="12034" max="12034" width="23.140625" style="92" customWidth="1"/>
    <col min="12035" max="12035" width="28.57421875" style="92" customWidth="1"/>
    <col min="12036" max="12036" width="23.140625" style="92" customWidth="1"/>
    <col min="12037" max="12037" width="28.57421875" style="92" customWidth="1"/>
    <col min="12038" max="12284" width="9.140625" style="92" customWidth="1"/>
    <col min="12285" max="12285" width="28.57421875" style="92" customWidth="1"/>
    <col min="12286" max="12286" width="7.00390625" style="92" customWidth="1"/>
    <col min="12287" max="12287" width="22.57421875" style="92" customWidth="1"/>
    <col min="12288" max="12288" width="23.00390625" style="92" customWidth="1"/>
    <col min="12289" max="12289" width="28.57421875" style="92" customWidth="1"/>
    <col min="12290" max="12290" width="23.140625" style="92" customWidth="1"/>
    <col min="12291" max="12291" width="28.57421875" style="92" customWidth="1"/>
    <col min="12292" max="12292" width="23.140625" style="92" customWidth="1"/>
    <col min="12293" max="12293" width="28.57421875" style="92" customWidth="1"/>
    <col min="12294" max="12540" width="9.140625" style="92" customWidth="1"/>
    <col min="12541" max="12541" width="28.57421875" style="92" customWidth="1"/>
    <col min="12542" max="12542" width="7.00390625" style="92" customWidth="1"/>
    <col min="12543" max="12543" width="22.57421875" style="92" customWidth="1"/>
    <col min="12544" max="12544" width="23.00390625" style="92" customWidth="1"/>
    <col min="12545" max="12545" width="28.57421875" style="92" customWidth="1"/>
    <col min="12546" max="12546" width="23.140625" style="92" customWidth="1"/>
    <col min="12547" max="12547" width="28.57421875" style="92" customWidth="1"/>
    <col min="12548" max="12548" width="23.140625" style="92" customWidth="1"/>
    <col min="12549" max="12549" width="28.57421875" style="92" customWidth="1"/>
    <col min="12550" max="12796" width="9.140625" style="92" customWidth="1"/>
    <col min="12797" max="12797" width="28.57421875" style="92" customWidth="1"/>
    <col min="12798" max="12798" width="7.00390625" style="92" customWidth="1"/>
    <col min="12799" max="12799" width="22.57421875" style="92" customWidth="1"/>
    <col min="12800" max="12800" width="23.00390625" style="92" customWidth="1"/>
    <col min="12801" max="12801" width="28.57421875" style="92" customWidth="1"/>
    <col min="12802" max="12802" width="23.140625" style="92" customWidth="1"/>
    <col min="12803" max="12803" width="28.57421875" style="92" customWidth="1"/>
    <col min="12804" max="12804" width="23.140625" style="92" customWidth="1"/>
    <col min="12805" max="12805" width="28.57421875" style="92" customWidth="1"/>
    <col min="12806" max="13052" width="9.140625" style="92" customWidth="1"/>
    <col min="13053" max="13053" width="28.57421875" style="92" customWidth="1"/>
    <col min="13054" max="13054" width="7.00390625" style="92" customWidth="1"/>
    <col min="13055" max="13055" width="22.57421875" style="92" customWidth="1"/>
    <col min="13056" max="13056" width="23.00390625" style="92" customWidth="1"/>
    <col min="13057" max="13057" width="28.57421875" style="92" customWidth="1"/>
    <col min="13058" max="13058" width="23.140625" style="92" customWidth="1"/>
    <col min="13059" max="13059" width="28.57421875" style="92" customWidth="1"/>
    <col min="13060" max="13060" width="23.140625" style="92" customWidth="1"/>
    <col min="13061" max="13061" width="28.57421875" style="92" customWidth="1"/>
    <col min="13062" max="13308" width="9.140625" style="92" customWidth="1"/>
    <col min="13309" max="13309" width="28.57421875" style="92" customWidth="1"/>
    <col min="13310" max="13310" width="7.00390625" style="92" customWidth="1"/>
    <col min="13311" max="13311" width="22.57421875" style="92" customWidth="1"/>
    <col min="13312" max="13312" width="23.00390625" style="92" customWidth="1"/>
    <col min="13313" max="13313" width="28.57421875" style="92" customWidth="1"/>
    <col min="13314" max="13314" width="23.140625" style="92" customWidth="1"/>
    <col min="13315" max="13315" width="28.57421875" style="92" customWidth="1"/>
    <col min="13316" max="13316" width="23.140625" style="92" customWidth="1"/>
    <col min="13317" max="13317" width="28.57421875" style="92" customWidth="1"/>
    <col min="13318" max="13564" width="9.140625" style="92" customWidth="1"/>
    <col min="13565" max="13565" width="28.57421875" style="92" customWidth="1"/>
    <col min="13566" max="13566" width="7.00390625" style="92" customWidth="1"/>
    <col min="13567" max="13567" width="22.57421875" style="92" customWidth="1"/>
    <col min="13568" max="13568" width="23.00390625" style="92" customWidth="1"/>
    <col min="13569" max="13569" width="28.57421875" style="92" customWidth="1"/>
    <col min="13570" max="13570" width="23.140625" style="92" customWidth="1"/>
    <col min="13571" max="13571" width="28.57421875" style="92" customWidth="1"/>
    <col min="13572" max="13572" width="23.140625" style="92" customWidth="1"/>
    <col min="13573" max="13573" width="28.57421875" style="92" customWidth="1"/>
    <col min="13574" max="13820" width="9.140625" style="92" customWidth="1"/>
    <col min="13821" max="13821" width="28.57421875" style="92" customWidth="1"/>
    <col min="13822" max="13822" width="7.00390625" style="92" customWidth="1"/>
    <col min="13823" max="13823" width="22.57421875" style="92" customWidth="1"/>
    <col min="13824" max="13824" width="23.00390625" style="92" customWidth="1"/>
    <col min="13825" max="13825" width="28.57421875" style="92" customWidth="1"/>
    <col min="13826" max="13826" width="23.140625" style="92" customWidth="1"/>
    <col min="13827" max="13827" width="28.57421875" style="92" customWidth="1"/>
    <col min="13828" max="13828" width="23.140625" style="92" customWidth="1"/>
    <col min="13829" max="13829" width="28.57421875" style="92" customWidth="1"/>
    <col min="13830" max="14076" width="9.140625" style="92" customWidth="1"/>
    <col min="14077" max="14077" width="28.57421875" style="92" customWidth="1"/>
    <col min="14078" max="14078" width="7.00390625" style="92" customWidth="1"/>
    <col min="14079" max="14079" width="22.57421875" style="92" customWidth="1"/>
    <col min="14080" max="14080" width="23.00390625" style="92" customWidth="1"/>
    <col min="14081" max="14081" width="28.57421875" style="92" customWidth="1"/>
    <col min="14082" max="14082" width="23.140625" style="92" customWidth="1"/>
    <col min="14083" max="14083" width="28.57421875" style="92" customWidth="1"/>
    <col min="14084" max="14084" width="23.140625" style="92" customWidth="1"/>
    <col min="14085" max="14085" width="28.57421875" style="92" customWidth="1"/>
    <col min="14086" max="14332" width="9.140625" style="92" customWidth="1"/>
    <col min="14333" max="14333" width="28.57421875" style="92" customWidth="1"/>
    <col min="14334" max="14334" width="7.00390625" style="92" customWidth="1"/>
    <col min="14335" max="14335" width="22.57421875" style="92" customWidth="1"/>
    <col min="14336" max="14336" width="23.00390625" style="92" customWidth="1"/>
    <col min="14337" max="14337" width="28.57421875" style="92" customWidth="1"/>
    <col min="14338" max="14338" width="23.140625" style="92" customWidth="1"/>
    <col min="14339" max="14339" width="28.57421875" style="92" customWidth="1"/>
    <col min="14340" max="14340" width="23.140625" style="92" customWidth="1"/>
    <col min="14341" max="14341" width="28.57421875" style="92" customWidth="1"/>
    <col min="14342" max="14588" width="9.140625" style="92" customWidth="1"/>
    <col min="14589" max="14589" width="28.57421875" style="92" customWidth="1"/>
    <col min="14590" max="14590" width="7.00390625" style="92" customWidth="1"/>
    <col min="14591" max="14591" width="22.57421875" style="92" customWidth="1"/>
    <col min="14592" max="14592" width="23.00390625" style="92" customWidth="1"/>
    <col min="14593" max="14593" width="28.57421875" style="92" customWidth="1"/>
    <col min="14594" max="14594" width="23.140625" style="92" customWidth="1"/>
    <col min="14595" max="14595" width="28.57421875" style="92" customWidth="1"/>
    <col min="14596" max="14596" width="23.140625" style="92" customWidth="1"/>
    <col min="14597" max="14597" width="28.57421875" style="92" customWidth="1"/>
    <col min="14598" max="14844" width="9.140625" style="92" customWidth="1"/>
    <col min="14845" max="14845" width="28.57421875" style="92" customWidth="1"/>
    <col min="14846" max="14846" width="7.00390625" style="92" customWidth="1"/>
    <col min="14847" max="14847" width="22.57421875" style="92" customWidth="1"/>
    <col min="14848" max="14848" width="23.00390625" style="92" customWidth="1"/>
    <col min="14849" max="14849" width="28.57421875" style="92" customWidth="1"/>
    <col min="14850" max="14850" width="23.140625" style="92" customWidth="1"/>
    <col min="14851" max="14851" width="28.57421875" style="92" customWidth="1"/>
    <col min="14852" max="14852" width="23.140625" style="92" customWidth="1"/>
    <col min="14853" max="14853" width="28.57421875" style="92" customWidth="1"/>
    <col min="14854" max="15100" width="9.140625" style="92" customWidth="1"/>
    <col min="15101" max="15101" width="28.57421875" style="92" customWidth="1"/>
    <col min="15102" max="15102" width="7.00390625" style="92" customWidth="1"/>
    <col min="15103" max="15103" width="22.57421875" style="92" customWidth="1"/>
    <col min="15104" max="15104" width="23.00390625" style="92" customWidth="1"/>
    <col min="15105" max="15105" width="28.57421875" style="92" customWidth="1"/>
    <col min="15106" max="15106" width="23.140625" style="92" customWidth="1"/>
    <col min="15107" max="15107" width="28.57421875" style="92" customWidth="1"/>
    <col min="15108" max="15108" width="23.140625" style="92" customWidth="1"/>
    <col min="15109" max="15109" width="28.57421875" style="92" customWidth="1"/>
    <col min="15110" max="15356" width="9.140625" style="92" customWidth="1"/>
    <col min="15357" max="15357" width="28.57421875" style="92" customWidth="1"/>
    <col min="15358" max="15358" width="7.00390625" style="92" customWidth="1"/>
    <col min="15359" max="15359" width="22.57421875" style="92" customWidth="1"/>
    <col min="15360" max="15360" width="23.00390625" style="92" customWidth="1"/>
    <col min="15361" max="15361" width="28.57421875" style="92" customWidth="1"/>
    <col min="15362" max="15362" width="23.140625" style="92" customWidth="1"/>
    <col min="15363" max="15363" width="28.57421875" style="92" customWidth="1"/>
    <col min="15364" max="15364" width="23.140625" style="92" customWidth="1"/>
    <col min="15365" max="15365" width="28.57421875" style="92" customWidth="1"/>
    <col min="15366" max="15612" width="9.140625" style="92" customWidth="1"/>
    <col min="15613" max="15613" width="28.57421875" style="92" customWidth="1"/>
    <col min="15614" max="15614" width="7.00390625" style="92" customWidth="1"/>
    <col min="15615" max="15615" width="22.57421875" style="92" customWidth="1"/>
    <col min="15616" max="15616" width="23.00390625" style="92" customWidth="1"/>
    <col min="15617" max="15617" width="28.57421875" style="92" customWidth="1"/>
    <col min="15618" max="15618" width="23.140625" style="92" customWidth="1"/>
    <col min="15619" max="15619" width="28.57421875" style="92" customWidth="1"/>
    <col min="15620" max="15620" width="23.140625" style="92" customWidth="1"/>
    <col min="15621" max="15621" width="28.57421875" style="92" customWidth="1"/>
    <col min="15622" max="15868" width="9.140625" style="92" customWidth="1"/>
    <col min="15869" max="15869" width="28.57421875" style="92" customWidth="1"/>
    <col min="15870" max="15870" width="7.00390625" style="92" customWidth="1"/>
    <col min="15871" max="15871" width="22.57421875" style="92" customWidth="1"/>
    <col min="15872" max="15872" width="23.00390625" style="92" customWidth="1"/>
    <col min="15873" max="15873" width="28.57421875" style="92" customWidth="1"/>
    <col min="15874" max="15874" width="23.140625" style="92" customWidth="1"/>
    <col min="15875" max="15875" width="28.57421875" style="92" customWidth="1"/>
    <col min="15876" max="15876" width="23.140625" style="92" customWidth="1"/>
    <col min="15877" max="15877" width="28.57421875" style="92" customWidth="1"/>
    <col min="15878" max="16124" width="9.140625" style="92" customWidth="1"/>
    <col min="16125" max="16125" width="28.57421875" style="92" customWidth="1"/>
    <col min="16126" max="16126" width="7.00390625" style="92" customWidth="1"/>
    <col min="16127" max="16127" width="22.57421875" style="92" customWidth="1"/>
    <col min="16128" max="16128" width="23.00390625" style="92" customWidth="1"/>
    <col min="16129" max="16129" width="28.57421875" style="92" customWidth="1"/>
    <col min="16130" max="16130" width="23.140625" style="92" customWidth="1"/>
    <col min="16131" max="16131" width="28.57421875" style="92" customWidth="1"/>
    <col min="16132" max="16132" width="23.140625" style="92" customWidth="1"/>
    <col min="16133" max="16133" width="28.57421875" style="92" customWidth="1"/>
    <col min="16134" max="16384" width="9.140625" style="92" customWidth="1"/>
  </cols>
  <sheetData>
    <row r="1" spans="1:10" ht="19" thickBot="1">
      <c r="A1" s="411" t="s">
        <v>284</v>
      </c>
      <c r="B1" s="411"/>
      <c r="C1" s="411"/>
      <c r="D1" s="411"/>
      <c r="E1" s="411"/>
      <c r="F1" s="411"/>
      <c r="G1" s="411"/>
      <c r="H1" s="411"/>
      <c r="I1" s="184" t="s">
        <v>0</v>
      </c>
      <c r="J1" s="91"/>
    </row>
    <row r="2" spans="1:9" ht="15">
      <c r="A2" s="408"/>
      <c r="B2" s="408"/>
      <c r="C2" s="412" t="s">
        <v>129</v>
      </c>
      <c r="D2" s="412" t="s">
        <v>7</v>
      </c>
      <c r="E2" s="412" t="s">
        <v>7</v>
      </c>
      <c r="F2" s="412" t="s">
        <v>130</v>
      </c>
      <c r="G2" s="412" t="s">
        <v>8</v>
      </c>
      <c r="H2" s="412" t="s">
        <v>8</v>
      </c>
      <c r="I2" s="413" t="s">
        <v>8</v>
      </c>
    </row>
    <row r="3" spans="1:9" ht="52">
      <c r="A3" s="409"/>
      <c r="B3" s="409"/>
      <c r="C3" s="151" t="s">
        <v>126</v>
      </c>
      <c r="D3" s="151" t="s">
        <v>30</v>
      </c>
      <c r="E3" s="151" t="s">
        <v>127</v>
      </c>
      <c r="F3" s="151" t="s">
        <v>128</v>
      </c>
      <c r="G3" s="151" t="s">
        <v>285</v>
      </c>
      <c r="H3" s="151" t="s">
        <v>286</v>
      </c>
      <c r="I3" s="152" t="s">
        <v>287</v>
      </c>
    </row>
    <row r="4" spans="1:9" ht="15">
      <c r="A4" s="410"/>
      <c r="B4" s="410"/>
      <c r="C4" s="131">
        <v>100</v>
      </c>
      <c r="D4" s="131">
        <v>101</v>
      </c>
      <c r="E4" s="131">
        <v>102</v>
      </c>
      <c r="F4" s="131">
        <v>200</v>
      </c>
      <c r="G4" s="131">
        <v>201</v>
      </c>
      <c r="H4" s="131">
        <v>202</v>
      </c>
      <c r="I4" s="132">
        <v>203</v>
      </c>
    </row>
    <row r="5" spans="1:9" ht="26">
      <c r="A5" s="93" t="s">
        <v>288</v>
      </c>
      <c r="B5" s="171">
        <f>'[10]СП-1(н.о.)'!B7</f>
        <v>1</v>
      </c>
      <c r="C5" s="278">
        <f>'[7]13'!C5</f>
        <v>597822</v>
      </c>
      <c r="D5" s="278">
        <f>'[7]13'!D5</f>
        <v>694160</v>
      </c>
      <c r="E5" s="278">
        <f>'[7]13'!E5</f>
        <v>282563</v>
      </c>
      <c r="F5" s="278">
        <f>'[7]13'!F5</f>
        <v>9128</v>
      </c>
      <c r="G5" s="278">
        <f>'[7]13'!G5</f>
        <v>421000</v>
      </c>
      <c r="H5" s="278">
        <f>'[7]13'!H5</f>
        <v>1691</v>
      </c>
      <c r="I5" s="278">
        <f>'[7]13'!I5</f>
        <v>76712</v>
      </c>
    </row>
    <row r="6" spans="1:9" ht="26">
      <c r="A6" s="94" t="s">
        <v>75</v>
      </c>
      <c r="B6" s="172">
        <f>'[10]СП-1(н.о.)'!B8</f>
        <v>101</v>
      </c>
      <c r="C6" s="279">
        <f>'[7]13'!C6</f>
        <v>127340</v>
      </c>
      <c r="D6" s="279">
        <f>'[7]13'!D6</f>
        <v>469946.24</v>
      </c>
      <c r="E6" s="279">
        <f>'[7]13'!E6</f>
        <v>192332.53</v>
      </c>
      <c r="F6" s="279">
        <f>'[7]13'!F6</f>
        <v>6386</v>
      </c>
      <c r="G6" s="279">
        <f>'[7]13'!G6</f>
        <v>347649.91</v>
      </c>
      <c r="H6" s="279">
        <f>'[7]13'!H6</f>
        <v>1205</v>
      </c>
      <c r="I6" s="279">
        <f>'[7]13'!I6</f>
        <v>67732.7</v>
      </c>
    </row>
    <row r="7" spans="1:9" ht="39">
      <c r="A7" s="94" t="s">
        <v>289</v>
      </c>
      <c r="B7" s="172">
        <f>'[10]СП-1(н.о.)'!B9</f>
        <v>102</v>
      </c>
      <c r="C7" s="279">
        <f>'[7]13'!C7</f>
        <v>458002</v>
      </c>
      <c r="D7" s="279">
        <f>'[7]13'!D7</f>
        <v>112077.85</v>
      </c>
      <c r="E7" s="279">
        <f>'[7]13'!E7</f>
        <v>57069.26</v>
      </c>
      <c r="F7" s="279">
        <f>'[7]13'!F7</f>
        <v>131</v>
      </c>
      <c r="G7" s="279">
        <f>'[7]13'!G7</f>
        <v>3022.96</v>
      </c>
      <c r="H7" s="279">
        <f>'[7]13'!H7</f>
        <v>60</v>
      </c>
      <c r="I7" s="279">
        <f>'[7]13'!I7</f>
        <v>1415</v>
      </c>
    </row>
    <row r="8" spans="1:9" ht="39">
      <c r="A8" s="94" t="s">
        <v>290</v>
      </c>
      <c r="B8" s="172">
        <f>'[10]СП-1(н.о.)'!B10</f>
        <v>103</v>
      </c>
      <c r="C8" s="279">
        <f>'[7]13'!C8</f>
        <v>2226</v>
      </c>
      <c r="D8" s="279">
        <f>'[7]13'!D8</f>
        <v>19503.78</v>
      </c>
      <c r="E8" s="279">
        <f>'[7]13'!E8</f>
        <v>13542.58</v>
      </c>
      <c r="F8" s="279">
        <f>'[7]13'!F8</f>
        <v>2351</v>
      </c>
      <c r="G8" s="279">
        <f>'[7]13'!G8</f>
        <v>20253.21</v>
      </c>
      <c r="H8" s="279">
        <f>'[7]13'!H8</f>
        <v>384</v>
      </c>
      <c r="I8" s="279">
        <f>'[7]13'!I8</f>
        <v>5447.93</v>
      </c>
    </row>
    <row r="9" spans="1:9" ht="39">
      <c r="A9" s="94" t="s">
        <v>76</v>
      </c>
      <c r="B9" s="172">
        <f>'[10]СП-1(н.о.)'!B11</f>
        <v>104</v>
      </c>
      <c r="C9" s="279">
        <f>'[7]13'!C9</f>
        <v>209</v>
      </c>
      <c r="D9" s="279">
        <f>'[7]13'!D9</f>
        <v>4006.42</v>
      </c>
      <c r="E9" s="279">
        <f>'[7]13'!E9</f>
        <v>1196.86</v>
      </c>
      <c r="F9" s="279">
        <f>'[7]13'!F9</f>
        <v>5</v>
      </c>
      <c r="G9" s="279">
        <f>'[7]13'!G9</f>
        <v>138</v>
      </c>
      <c r="H9" s="279">
        <f>'[7]13'!H9</f>
        <v>0</v>
      </c>
      <c r="I9" s="279">
        <f>'[7]13'!I9</f>
        <v>0</v>
      </c>
    </row>
    <row r="10" spans="1:9" ht="39">
      <c r="A10" s="94" t="s">
        <v>77</v>
      </c>
      <c r="B10" s="172">
        <f>'[10]СП-1(н.о.)'!B12</f>
        <v>105</v>
      </c>
      <c r="C10" s="279">
        <f>'[7]13'!C10</f>
        <v>1</v>
      </c>
      <c r="D10" s="279">
        <f>'[7]13'!D10</f>
        <v>91</v>
      </c>
      <c r="E10" s="279">
        <f>'[7]13'!E10</f>
        <v>28</v>
      </c>
      <c r="F10" s="279">
        <f>'[7]13'!F10</f>
        <v>0</v>
      </c>
      <c r="G10" s="279">
        <f>'[7]13'!G10</f>
        <v>0</v>
      </c>
      <c r="H10" s="279">
        <f>'[7]13'!H10</f>
        <v>1</v>
      </c>
      <c r="I10" s="279">
        <f>'[7]13'!I10</f>
        <v>1</v>
      </c>
    </row>
    <row r="11" spans="1:9" ht="15">
      <c r="A11" s="94" t="s">
        <v>291</v>
      </c>
      <c r="B11" s="172">
        <f>'[10]СП-1(н.о.)'!B13</f>
        <v>106</v>
      </c>
      <c r="C11" s="279">
        <f>'[7]13'!C11</f>
        <v>178</v>
      </c>
      <c r="D11" s="279">
        <f>'[7]13'!D11</f>
        <v>3299.71</v>
      </c>
      <c r="E11" s="279">
        <f>'[7]13'!E11</f>
        <v>930.16</v>
      </c>
      <c r="F11" s="279">
        <f>'[7]13'!F11</f>
        <v>36</v>
      </c>
      <c r="G11" s="279">
        <f>'[7]13'!G11</f>
        <v>439.45</v>
      </c>
      <c r="H11" s="279">
        <f>'[7]13'!H11</f>
        <v>6</v>
      </c>
      <c r="I11" s="279">
        <f>'[7]13'!I11</f>
        <v>13.02</v>
      </c>
    </row>
    <row r="12" spans="1:9" ht="26">
      <c r="A12" s="94" t="s">
        <v>78</v>
      </c>
      <c r="B12" s="172">
        <f>'[10]СП-1(н.о.)'!B14</f>
        <v>107</v>
      </c>
      <c r="C12" s="279">
        <f>'[7]13'!C12</f>
        <v>7061</v>
      </c>
      <c r="D12" s="279">
        <f>'[7]13'!D12</f>
        <v>19724.14</v>
      </c>
      <c r="E12" s="279">
        <f>'[7]13'!E12</f>
        <v>9654.13</v>
      </c>
      <c r="F12" s="279">
        <f>'[7]13'!F12</f>
        <v>21</v>
      </c>
      <c r="G12" s="279">
        <f>'[7]13'!G12</f>
        <v>4149</v>
      </c>
      <c r="H12" s="279">
        <f>'[7]13'!H12</f>
        <v>21</v>
      </c>
      <c r="I12" s="279">
        <f>'[7]13'!I12</f>
        <v>1797</v>
      </c>
    </row>
    <row r="13" spans="1:9" ht="26">
      <c r="A13" s="94" t="s">
        <v>79</v>
      </c>
      <c r="B13" s="172">
        <f>'[10]СП-1(н.о.)'!B15</f>
        <v>108</v>
      </c>
      <c r="C13" s="279">
        <f>'[7]13'!C13</f>
        <v>205</v>
      </c>
      <c r="D13" s="279">
        <f>'[7]13'!D13</f>
        <v>62591.43</v>
      </c>
      <c r="E13" s="279">
        <f>'[7]13'!E13</f>
        <v>6813.18</v>
      </c>
      <c r="F13" s="279">
        <f>'[7]13'!F13</f>
        <v>158</v>
      </c>
      <c r="G13" s="279">
        <f>'[7]13'!G13</f>
        <v>44829</v>
      </c>
      <c r="H13" s="279">
        <f>'[7]13'!H13</f>
        <v>2</v>
      </c>
      <c r="I13" s="279">
        <f>'[7]13'!I13</f>
        <v>51</v>
      </c>
    </row>
    <row r="14" spans="1:9" ht="15">
      <c r="A14" s="94" t="s">
        <v>80</v>
      </c>
      <c r="B14" s="172">
        <f>'[10]СП-1(н.о.)'!B16</f>
        <v>199</v>
      </c>
      <c r="C14" s="279">
        <f>'[7]13'!C14</f>
        <v>2600</v>
      </c>
      <c r="D14" s="279">
        <f>'[7]13'!D14</f>
        <v>2919</v>
      </c>
      <c r="E14" s="279">
        <f>'[7]13'!E14</f>
        <v>996</v>
      </c>
      <c r="F14" s="279">
        <f>'[7]13'!F14</f>
        <v>40</v>
      </c>
      <c r="G14" s="279">
        <f>'[7]13'!G14</f>
        <v>518</v>
      </c>
      <c r="H14" s="279">
        <f>'[7]13'!H14</f>
        <v>12</v>
      </c>
      <c r="I14" s="279">
        <f>'[7]13'!I14</f>
        <v>254</v>
      </c>
    </row>
    <row r="15" spans="1:9" ht="15">
      <c r="A15" s="93" t="s">
        <v>81</v>
      </c>
      <c r="B15" s="171">
        <f>'[10]СП-1(н.о.)'!B17</f>
        <v>2</v>
      </c>
      <c r="C15" s="278">
        <f>'[7]13'!C15</f>
        <v>7895</v>
      </c>
      <c r="D15" s="278">
        <f>'[7]13'!D15</f>
        <v>188885</v>
      </c>
      <c r="E15" s="278">
        <f>'[7]13'!E15</f>
        <v>58615</v>
      </c>
      <c r="F15" s="278">
        <f>'[7]13'!F15</f>
        <v>9457</v>
      </c>
      <c r="G15" s="278">
        <f>'[7]13'!G15</f>
        <v>73541</v>
      </c>
      <c r="H15" s="278">
        <f>'[7]13'!H15</f>
        <v>1123</v>
      </c>
      <c r="I15" s="278">
        <f>'[7]13'!I15</f>
        <v>11475</v>
      </c>
    </row>
    <row r="16" spans="1:9" ht="26">
      <c r="A16" s="94" t="s">
        <v>82</v>
      </c>
      <c r="B16" s="172">
        <f>'[10]СП-1(н.о.)'!B18</f>
        <v>201</v>
      </c>
      <c r="C16" s="279">
        <f>'[7]13'!C16</f>
        <v>33</v>
      </c>
      <c r="D16" s="279">
        <f>'[7]13'!D16</f>
        <v>1215.47</v>
      </c>
      <c r="E16" s="279">
        <f>'[7]13'!E16</f>
        <v>103.71</v>
      </c>
      <c r="F16" s="279">
        <f>'[7]13'!F16</f>
        <v>13</v>
      </c>
      <c r="G16" s="279">
        <f>'[7]13'!G16</f>
        <v>233.5</v>
      </c>
      <c r="H16" s="279">
        <f>'[7]13'!H16</f>
        <v>2</v>
      </c>
      <c r="I16" s="279">
        <f>'[7]13'!I16</f>
        <v>45.05</v>
      </c>
    </row>
    <row r="17" spans="1:9" ht="26">
      <c r="A17" s="94" t="s">
        <v>83</v>
      </c>
      <c r="B17" s="172">
        <f>'[10]СП-1(н.о.)'!B19</f>
        <v>202</v>
      </c>
      <c r="C17" s="279">
        <f>'[7]13'!C17</f>
        <v>7265</v>
      </c>
      <c r="D17" s="279">
        <f>'[7]13'!D17</f>
        <v>145283.07</v>
      </c>
      <c r="E17" s="279">
        <f>'[7]13'!E17</f>
        <v>48643.42</v>
      </c>
      <c r="F17" s="279">
        <f>'[7]13'!F17</f>
        <v>3840</v>
      </c>
      <c r="G17" s="279">
        <f>'[7]13'!G17</f>
        <v>29879</v>
      </c>
      <c r="H17" s="279">
        <f>'[7]13'!H17</f>
        <v>372</v>
      </c>
      <c r="I17" s="279">
        <f>'[7]13'!I17</f>
        <v>3577.55</v>
      </c>
    </row>
    <row r="18" spans="1:9" ht="15">
      <c r="A18" s="94" t="s">
        <v>84</v>
      </c>
      <c r="B18" s="172">
        <f>'[10]СП-1(н.о.)'!B20</f>
        <v>299</v>
      </c>
      <c r="C18" s="279">
        <f>'[7]13'!C18</f>
        <v>597</v>
      </c>
      <c r="D18" s="279">
        <f>'[7]13'!D18</f>
        <v>42386.38</v>
      </c>
      <c r="E18" s="279">
        <f>'[7]13'!E18</f>
        <v>9867.96</v>
      </c>
      <c r="F18" s="279">
        <f>'[7]13'!F18</f>
        <v>5604</v>
      </c>
      <c r="G18" s="279">
        <f>'[7]13'!G18</f>
        <v>43429</v>
      </c>
      <c r="H18" s="279">
        <f>'[7]13'!H18</f>
        <v>749</v>
      </c>
      <c r="I18" s="279">
        <f>'[7]13'!I18</f>
        <v>7852</v>
      </c>
    </row>
    <row r="19" spans="1:9" ht="15">
      <c r="A19" s="93" t="s">
        <v>137</v>
      </c>
      <c r="B19" s="171">
        <f>'[10]СП-1(н.о.)'!B21</f>
        <v>3</v>
      </c>
      <c r="C19" s="279">
        <f>'[7]13'!C19</f>
        <v>49099</v>
      </c>
      <c r="D19" s="279">
        <f>'[7]13'!D19</f>
        <v>838236</v>
      </c>
      <c r="E19" s="279">
        <f>'[7]13'!E19</f>
        <v>421152</v>
      </c>
      <c r="F19" s="279">
        <f>'[7]13'!F19</f>
        <v>8597</v>
      </c>
      <c r="G19" s="279">
        <f>'[7]13'!G19</f>
        <v>542704</v>
      </c>
      <c r="H19" s="279">
        <f>'[7]13'!H19</f>
        <v>1927</v>
      </c>
      <c r="I19" s="279">
        <f>'[7]13'!I19</f>
        <v>161616</v>
      </c>
    </row>
    <row r="20" spans="1:9" ht="15">
      <c r="A20" s="94" t="s">
        <v>292</v>
      </c>
      <c r="B20" s="172">
        <f>'[10]СП-1(н.о.)'!B22</f>
        <v>301</v>
      </c>
      <c r="C20" s="279">
        <f>'[7]13'!C20</f>
        <v>39519</v>
      </c>
      <c r="D20" s="279">
        <f>'[7]13'!D20</f>
        <v>810317.58</v>
      </c>
      <c r="E20" s="279">
        <f>'[7]13'!E20</f>
        <v>401796.8</v>
      </c>
      <c r="F20" s="279">
        <f>'[7]13'!F20</f>
        <v>7946</v>
      </c>
      <c r="G20" s="279">
        <f>'[7]13'!G20</f>
        <v>519304.08</v>
      </c>
      <c r="H20" s="279">
        <f>'[7]13'!H20</f>
        <v>1775</v>
      </c>
      <c r="I20" s="279">
        <f>'[7]13'!I20</f>
        <v>153390.28</v>
      </c>
    </row>
    <row r="21" spans="1:9" ht="15">
      <c r="A21" s="94" t="s">
        <v>85</v>
      </c>
      <c r="B21" s="172">
        <f>'[10]СП-1(н.о.)'!B23</f>
        <v>399</v>
      </c>
      <c r="C21" s="279">
        <f>'[7]13'!C21</f>
        <v>9580</v>
      </c>
      <c r="D21" s="279">
        <f>'[7]13'!D21</f>
        <v>27918.21</v>
      </c>
      <c r="E21" s="279">
        <f>'[7]13'!E21</f>
        <v>19355.46</v>
      </c>
      <c r="F21" s="279">
        <f>'[7]13'!F21</f>
        <v>651</v>
      </c>
      <c r="G21" s="279">
        <f>'[7]13'!G21</f>
        <v>23400.11</v>
      </c>
      <c r="H21" s="279">
        <f>'[7]13'!H21</f>
        <v>152</v>
      </c>
      <c r="I21" s="279">
        <f>'[7]13'!I21</f>
        <v>8226.03</v>
      </c>
    </row>
    <row r="22" spans="1:9" ht="15">
      <c r="A22" s="93" t="s">
        <v>293</v>
      </c>
      <c r="B22" s="171">
        <f>'[10]СП-1(н.о.)'!B24</f>
        <v>4</v>
      </c>
      <c r="C22" s="278">
        <f>'[7]13'!C22</f>
        <v>0</v>
      </c>
      <c r="D22" s="278">
        <f>'[7]13'!D22</f>
        <v>0</v>
      </c>
      <c r="E22" s="278">
        <f>'[7]13'!E22</f>
        <v>0</v>
      </c>
      <c r="F22" s="278">
        <f>'[7]13'!F22</f>
        <v>0</v>
      </c>
      <c r="G22" s="278">
        <f>'[7]13'!G22</f>
        <v>0</v>
      </c>
      <c r="H22" s="278">
        <f>'[7]13'!H22</f>
        <v>0</v>
      </c>
      <c r="I22" s="278">
        <f>'[7]13'!I22</f>
        <v>0</v>
      </c>
    </row>
    <row r="23" spans="1:9" ht="15">
      <c r="A23" s="94" t="s">
        <v>294</v>
      </c>
      <c r="B23" s="172">
        <f>'[10]СП-1(н.о.)'!B25</f>
        <v>401</v>
      </c>
      <c r="C23" s="279">
        <f>'[7]13'!C23</f>
        <v>0</v>
      </c>
      <c r="D23" s="279">
        <f>'[7]13'!D23</f>
        <v>0</v>
      </c>
      <c r="E23" s="279">
        <f>'[7]13'!E23</f>
        <v>0</v>
      </c>
      <c r="F23" s="279">
        <f>'[7]13'!F23</f>
        <v>0</v>
      </c>
      <c r="G23" s="279">
        <f>'[7]13'!G23</f>
        <v>0</v>
      </c>
      <c r="H23" s="279">
        <f>'[7]13'!H23</f>
        <v>0</v>
      </c>
      <c r="I23" s="279">
        <f>'[7]13'!I23</f>
        <v>0</v>
      </c>
    </row>
    <row r="24" spans="1:9" ht="15">
      <c r="A24" s="94" t="s">
        <v>295</v>
      </c>
      <c r="B24" s="172">
        <f>'[10]СП-1(н.о.)'!B26</f>
        <v>499</v>
      </c>
      <c r="C24" s="279">
        <f>'[7]13'!C24</f>
        <v>0</v>
      </c>
      <c r="D24" s="279">
        <f>'[7]13'!D24</f>
        <v>0</v>
      </c>
      <c r="E24" s="279">
        <f>'[7]13'!E24</f>
        <v>0</v>
      </c>
      <c r="F24" s="279">
        <f>'[7]13'!F24</f>
        <v>0</v>
      </c>
      <c r="G24" s="279">
        <f>'[7]13'!G24</f>
        <v>0</v>
      </c>
      <c r="H24" s="279">
        <f>'[7]13'!H24</f>
        <v>0</v>
      </c>
      <c r="I24" s="279">
        <f>'[7]13'!I24</f>
        <v>0</v>
      </c>
    </row>
    <row r="25" spans="1:9" ht="15">
      <c r="A25" s="93" t="s">
        <v>138</v>
      </c>
      <c r="B25" s="171">
        <f>'[10]СП-1(н.о.)'!B27</f>
        <v>5</v>
      </c>
      <c r="C25" s="278">
        <f>'[7]13'!C25</f>
        <v>8</v>
      </c>
      <c r="D25" s="278">
        <f>'[7]13'!D25</f>
        <v>53321</v>
      </c>
      <c r="E25" s="278">
        <f>'[7]13'!E25</f>
        <v>27951</v>
      </c>
      <c r="F25" s="278">
        <f>'[7]13'!F25</f>
        <v>0</v>
      </c>
      <c r="G25" s="278">
        <f>'[7]13'!G25</f>
        <v>0</v>
      </c>
      <c r="H25" s="278">
        <f>'[7]13'!H25</f>
        <v>0</v>
      </c>
      <c r="I25" s="278">
        <f>'[7]13'!I25</f>
        <v>0</v>
      </c>
    </row>
    <row r="26" spans="1:9" ht="15">
      <c r="A26" s="94" t="s">
        <v>296</v>
      </c>
      <c r="B26" s="172">
        <f>'[10]СП-1(н.о.)'!B28</f>
        <v>501</v>
      </c>
      <c r="C26" s="279">
        <f>'[7]13'!C26</f>
        <v>8</v>
      </c>
      <c r="D26" s="279">
        <f>'[7]13'!D26</f>
        <v>53321</v>
      </c>
      <c r="E26" s="279">
        <f>'[7]13'!E26</f>
        <v>27951</v>
      </c>
      <c r="F26" s="279">
        <f>'[7]13'!F26</f>
        <v>0</v>
      </c>
      <c r="G26" s="279">
        <f>'[7]13'!G26</f>
        <v>0</v>
      </c>
      <c r="H26" s="279">
        <f>'[7]13'!H26</f>
        <v>0</v>
      </c>
      <c r="I26" s="279">
        <f>'[7]13'!I26</f>
        <v>0</v>
      </c>
    </row>
    <row r="27" spans="1:9" ht="15">
      <c r="A27" s="94" t="s">
        <v>297</v>
      </c>
      <c r="B27" s="172">
        <f>'[10]СП-1(н.о.)'!B29</f>
        <v>599</v>
      </c>
      <c r="C27" s="279">
        <f>'[7]13'!C27</f>
        <v>0</v>
      </c>
      <c r="D27" s="279">
        <f>'[7]13'!D27</f>
        <v>0</v>
      </c>
      <c r="E27" s="279">
        <f>'[7]13'!E27</f>
        <v>0</v>
      </c>
      <c r="F27" s="279">
        <f>'[7]13'!F27</f>
        <v>0</v>
      </c>
      <c r="G27" s="279">
        <f>'[7]13'!G27</f>
        <v>0</v>
      </c>
      <c r="H27" s="279">
        <f>'[7]13'!H27</f>
        <v>0</v>
      </c>
      <c r="I27" s="279">
        <f>'[7]13'!I27</f>
        <v>0</v>
      </c>
    </row>
    <row r="28" spans="1:9" ht="15">
      <c r="A28" s="93" t="s">
        <v>298</v>
      </c>
      <c r="B28" s="171">
        <f>'[10]СП-1(н.о.)'!B30</f>
        <v>6</v>
      </c>
      <c r="C28" s="278">
        <f>'[7]13'!C28</f>
        <v>32</v>
      </c>
      <c r="D28" s="278">
        <f>'[7]13'!D28</f>
        <v>565</v>
      </c>
      <c r="E28" s="278">
        <f>'[7]13'!E28</f>
        <v>249</v>
      </c>
      <c r="F28" s="278">
        <f>'[7]13'!F28</f>
        <v>1</v>
      </c>
      <c r="G28" s="278">
        <f>'[7]13'!G28</f>
        <v>7</v>
      </c>
      <c r="H28" s="278">
        <f>'[7]13'!H28</f>
        <v>0</v>
      </c>
      <c r="I28" s="278">
        <f>'[7]13'!I28</f>
        <v>0</v>
      </c>
    </row>
    <row r="29" spans="1:9" ht="15">
      <c r="A29" s="94" t="s">
        <v>86</v>
      </c>
      <c r="B29" s="172">
        <f>'[10]СП-1(н.о.)'!B31</f>
        <v>601</v>
      </c>
      <c r="C29" s="279">
        <f>'[7]13'!C29</f>
        <v>31</v>
      </c>
      <c r="D29" s="279">
        <f>'[7]13'!D29</f>
        <v>564.15</v>
      </c>
      <c r="E29" s="279">
        <f>'[7]13'!E29</f>
        <v>247.62</v>
      </c>
      <c r="F29" s="279">
        <f>'[7]13'!F29</f>
        <v>1</v>
      </c>
      <c r="G29" s="279">
        <f>'[7]13'!G29</f>
        <v>7</v>
      </c>
      <c r="H29" s="279">
        <f>'[7]13'!H29</f>
        <v>0</v>
      </c>
      <c r="I29" s="279">
        <f>'[7]13'!I29</f>
        <v>0</v>
      </c>
    </row>
    <row r="30" spans="1:9" ht="15">
      <c r="A30" s="94" t="s">
        <v>299</v>
      </c>
      <c r="B30" s="172">
        <f>'[10]СП-1(н.о.)'!B32</f>
        <v>699</v>
      </c>
      <c r="C30" s="279">
        <f>'[7]13'!C30</f>
        <v>1</v>
      </c>
      <c r="D30" s="279">
        <f>'[7]13'!D30</f>
        <v>1</v>
      </c>
      <c r="E30" s="279">
        <f>'[7]13'!E30</f>
        <v>1</v>
      </c>
      <c r="F30" s="279">
        <f>'[7]13'!F30</f>
        <v>0</v>
      </c>
      <c r="G30" s="279">
        <f>'[7]13'!G30</f>
        <v>0</v>
      </c>
      <c r="H30" s="279">
        <f>'[7]13'!H30</f>
        <v>0</v>
      </c>
      <c r="I30" s="279">
        <f>'[7]13'!I30</f>
        <v>0</v>
      </c>
    </row>
    <row r="31" spans="1:9" ht="15">
      <c r="A31" s="93" t="s">
        <v>300</v>
      </c>
      <c r="B31" s="171">
        <f>'[10]СП-1(н.о.)'!B33</f>
        <v>7</v>
      </c>
      <c r="C31" s="278">
        <f>'[7]13'!C31</f>
        <v>3168</v>
      </c>
      <c r="D31" s="278">
        <f>'[7]13'!D31</f>
        <v>81562</v>
      </c>
      <c r="E31" s="278">
        <f>'[7]13'!E31</f>
        <v>12341</v>
      </c>
      <c r="F31" s="278">
        <f>'[7]13'!F31</f>
        <v>59</v>
      </c>
      <c r="G31" s="278">
        <f>'[7]13'!G31</f>
        <v>4226</v>
      </c>
      <c r="H31" s="278">
        <f>'[7]13'!H31</f>
        <v>11</v>
      </c>
      <c r="I31" s="278">
        <f>'[7]13'!I31</f>
        <v>2010</v>
      </c>
    </row>
    <row r="32" spans="1:9" ht="15">
      <c r="A32" s="94" t="s">
        <v>301</v>
      </c>
      <c r="B32" s="172">
        <f>'[10]СП-1(н.о.)'!B34</f>
        <v>701</v>
      </c>
      <c r="C32" s="279">
        <f>'[7]13'!C32</f>
        <v>2810</v>
      </c>
      <c r="D32" s="279">
        <f>'[7]13'!D32</f>
        <v>53768.24</v>
      </c>
      <c r="E32" s="279">
        <f>'[7]13'!E32</f>
        <v>8354.77</v>
      </c>
      <c r="F32" s="279">
        <f>'[7]13'!F32</f>
        <v>47</v>
      </c>
      <c r="G32" s="279">
        <f>'[7]13'!G32</f>
        <v>3251</v>
      </c>
      <c r="H32" s="279">
        <f>'[7]13'!H32</f>
        <v>9</v>
      </c>
      <c r="I32" s="279">
        <f>'[7]13'!I32</f>
        <v>1931</v>
      </c>
    </row>
    <row r="33" spans="1:9" ht="15">
      <c r="A33" s="94" t="s">
        <v>302</v>
      </c>
      <c r="B33" s="172">
        <f>'[10]СП-1(н.о.)'!B35</f>
        <v>702</v>
      </c>
      <c r="C33" s="279">
        <f>'[7]13'!C33</f>
        <v>265</v>
      </c>
      <c r="D33" s="279">
        <f>'[7]13'!D33</f>
        <v>14621.9</v>
      </c>
      <c r="E33" s="279">
        <f>'[7]13'!E33</f>
        <v>3926.89</v>
      </c>
      <c r="F33" s="279">
        <f>'[7]13'!F33</f>
        <v>12</v>
      </c>
      <c r="G33" s="279">
        <f>'[7]13'!G33</f>
        <v>974.76</v>
      </c>
      <c r="H33" s="279">
        <f>'[7]13'!H33</f>
        <v>2</v>
      </c>
      <c r="I33" s="279">
        <f>'[7]13'!I33</f>
        <v>79.38</v>
      </c>
    </row>
    <row r="34" spans="1:9" ht="15">
      <c r="A34" s="94" t="s">
        <v>87</v>
      </c>
      <c r="B34" s="172">
        <f>'[10]СП-1(н.о.)'!B36</f>
        <v>799</v>
      </c>
      <c r="C34" s="279">
        <f>'[7]13'!C34</f>
        <v>93</v>
      </c>
      <c r="D34" s="279">
        <f>'[7]13'!D34</f>
        <v>13172</v>
      </c>
      <c r="E34" s="279">
        <f>'[7]13'!E34</f>
        <v>59</v>
      </c>
      <c r="F34" s="279">
        <f>'[7]13'!F34</f>
        <v>0</v>
      </c>
      <c r="G34" s="279">
        <f>'[7]13'!G34</f>
        <v>0</v>
      </c>
      <c r="H34" s="279">
        <f>'[7]13'!H34</f>
        <v>0</v>
      </c>
      <c r="I34" s="279">
        <f>'[7]13'!I34</f>
        <v>0</v>
      </c>
    </row>
    <row r="35" spans="1:9" ht="26">
      <c r="A35" s="93" t="s">
        <v>303</v>
      </c>
      <c r="B35" s="171">
        <f>'[10]СП-1(н.о.)'!B37</f>
        <v>8</v>
      </c>
      <c r="C35" s="278">
        <f>'[7]13'!C35</f>
        <v>107999</v>
      </c>
      <c r="D35" s="278">
        <f>'[7]13'!D35</f>
        <v>751603</v>
      </c>
      <c r="E35" s="278">
        <f>'[7]13'!E35</f>
        <v>280916</v>
      </c>
      <c r="F35" s="278">
        <f>'[7]13'!F35</f>
        <v>1192</v>
      </c>
      <c r="G35" s="278">
        <f>'[7]13'!G35</f>
        <v>174731</v>
      </c>
      <c r="H35" s="278">
        <f>'[7]13'!H35</f>
        <v>280</v>
      </c>
      <c r="I35" s="278">
        <f>'[7]13'!I35</f>
        <v>112072</v>
      </c>
    </row>
    <row r="36" spans="1:9" ht="15">
      <c r="A36" s="95" t="s">
        <v>88</v>
      </c>
      <c r="B36" s="173">
        <f>'[10]СП-1(н.о.)'!B38</f>
        <v>801</v>
      </c>
      <c r="C36" s="279">
        <f>'[7]13'!C36</f>
        <v>84706</v>
      </c>
      <c r="D36" s="279">
        <f>'[7]13'!D36</f>
        <v>238602</v>
      </c>
      <c r="E36" s="279">
        <f>'[7]13'!E36</f>
        <v>72454</v>
      </c>
      <c r="F36" s="279">
        <f>'[7]13'!F36</f>
        <v>877</v>
      </c>
      <c r="G36" s="279">
        <f>'[7]13'!G36</f>
        <v>100634</v>
      </c>
      <c r="H36" s="279">
        <f>'[7]13'!H36</f>
        <v>117</v>
      </c>
      <c r="I36" s="279">
        <f>'[7]13'!I36</f>
        <v>11927</v>
      </c>
    </row>
    <row r="37" spans="1:9" ht="15">
      <c r="A37" s="94" t="s">
        <v>305</v>
      </c>
      <c r="B37" s="172">
        <f>'[10]СП-1(н.о.)'!B39</f>
        <v>80101</v>
      </c>
      <c r="C37" s="279">
        <f>'[7]13'!C37</f>
        <v>2746</v>
      </c>
      <c r="D37" s="279">
        <f>'[7]13'!D37</f>
        <v>109167.71</v>
      </c>
      <c r="E37" s="279">
        <f>'[7]13'!E37</f>
        <v>780.26</v>
      </c>
      <c r="F37" s="279">
        <f>'[7]13'!F37</f>
        <v>471</v>
      </c>
      <c r="G37" s="279">
        <f>'[7]13'!G37</f>
        <v>79120.65</v>
      </c>
      <c r="H37" s="279">
        <f>'[7]13'!H37</f>
        <v>3</v>
      </c>
      <c r="I37" s="279">
        <f>'[7]13'!I37</f>
        <v>219</v>
      </c>
    </row>
    <row r="38" spans="1:9" ht="15">
      <c r="A38" s="94" t="s">
        <v>89</v>
      </c>
      <c r="B38" s="172">
        <f>'[10]СП-1(н.о.)'!B40</f>
        <v>80102</v>
      </c>
      <c r="C38" s="279">
        <f>'[7]13'!C38</f>
        <v>274</v>
      </c>
      <c r="D38" s="279">
        <f>'[7]13'!D38</f>
        <v>17356</v>
      </c>
      <c r="E38" s="279">
        <f>'[7]13'!E38</f>
        <v>12039.29</v>
      </c>
      <c r="F38" s="279">
        <f>'[7]13'!F38</f>
        <v>0</v>
      </c>
      <c r="G38" s="279">
        <f>'[7]13'!G38</f>
        <v>0</v>
      </c>
      <c r="H38" s="279">
        <f>'[7]13'!H38</f>
        <v>0</v>
      </c>
      <c r="I38" s="279">
        <f>'[7]13'!I38</f>
        <v>0</v>
      </c>
    </row>
    <row r="39" spans="1:9" ht="15">
      <c r="A39" s="94" t="s">
        <v>90</v>
      </c>
      <c r="B39" s="172">
        <f>'[10]СП-1(н.о.)'!B41</f>
        <v>80103</v>
      </c>
      <c r="C39" s="279">
        <f>'[7]13'!C39</f>
        <v>25</v>
      </c>
      <c r="D39" s="279">
        <f>'[7]13'!D39</f>
        <v>122</v>
      </c>
      <c r="E39" s="279">
        <f>'[7]13'!E39</f>
        <v>58</v>
      </c>
      <c r="F39" s="279">
        <f>'[7]13'!F39</f>
        <v>0</v>
      </c>
      <c r="G39" s="279">
        <f>'[7]13'!G39</f>
        <v>0</v>
      </c>
      <c r="H39" s="279">
        <f>'[7]13'!H39</f>
        <v>0</v>
      </c>
      <c r="I39" s="279">
        <f>'[7]13'!I39</f>
        <v>0</v>
      </c>
    </row>
    <row r="40" spans="1:9" ht="26">
      <c r="A40" s="94" t="s">
        <v>306</v>
      </c>
      <c r="B40" s="172">
        <f>'[10]СП-1(н.о.)'!B42</f>
        <v>80104</v>
      </c>
      <c r="C40" s="279">
        <f>'[7]13'!C40</f>
        <v>39572</v>
      </c>
      <c r="D40" s="279">
        <f>'[7]13'!D40</f>
        <v>58560.01</v>
      </c>
      <c r="E40" s="279">
        <f>'[7]13'!E40</f>
        <v>31850.91</v>
      </c>
      <c r="F40" s="279">
        <f>'[7]13'!F40</f>
        <v>99</v>
      </c>
      <c r="G40" s="279">
        <f>'[7]13'!G40</f>
        <v>5603.81</v>
      </c>
      <c r="H40" s="279">
        <f>'[7]13'!H40</f>
        <v>37</v>
      </c>
      <c r="I40" s="279">
        <f>'[7]13'!I40</f>
        <v>6162</v>
      </c>
    </row>
    <row r="41" spans="1:9" ht="15">
      <c r="A41" s="94" t="s">
        <v>304</v>
      </c>
      <c r="B41" s="172">
        <f>'[10]СП-1(н.о.)'!B43</f>
        <v>80105</v>
      </c>
      <c r="C41" s="279">
        <f>'[7]13'!C41</f>
        <v>41686</v>
      </c>
      <c r="D41" s="279">
        <f>'[7]13'!D41</f>
        <v>52232.71</v>
      </c>
      <c r="E41" s="279">
        <f>'[7]13'!E41</f>
        <v>27120.04</v>
      </c>
      <c r="F41" s="279">
        <f>'[7]13'!F41</f>
        <v>282</v>
      </c>
      <c r="G41" s="279">
        <f>'[7]13'!G41</f>
        <v>15346.06</v>
      </c>
      <c r="H41" s="279">
        <f>'[7]13'!H41</f>
        <v>65</v>
      </c>
      <c r="I41" s="279">
        <f>'[7]13'!I41</f>
        <v>4236.54</v>
      </c>
    </row>
    <row r="42" spans="1:9" ht="15">
      <c r="A42" s="94" t="s">
        <v>96</v>
      </c>
      <c r="B42" s="172">
        <f>'[10]СП-1(н.о.)'!B44</f>
        <v>80199</v>
      </c>
      <c r="C42" s="279">
        <f>'[7]13'!C42</f>
        <v>403</v>
      </c>
      <c r="D42" s="279">
        <f>'[7]13'!D42</f>
        <v>1164</v>
      </c>
      <c r="E42" s="279">
        <f>'[7]13'!E42</f>
        <v>605</v>
      </c>
      <c r="F42" s="279">
        <f>'[7]13'!F42</f>
        <v>25</v>
      </c>
      <c r="G42" s="279">
        <f>'[7]13'!G42</f>
        <v>563</v>
      </c>
      <c r="H42" s="279">
        <f>'[7]13'!H42</f>
        <v>12</v>
      </c>
      <c r="I42" s="279">
        <f>'[7]13'!I42</f>
        <v>1309</v>
      </c>
    </row>
    <row r="43" spans="1:9" ht="15">
      <c r="A43" s="95" t="s">
        <v>97</v>
      </c>
      <c r="B43" s="173">
        <f>'[10]СП-1(н.о.)'!B45</f>
        <v>802</v>
      </c>
      <c r="C43" s="279">
        <f>'[7]13'!C43</f>
        <v>23293</v>
      </c>
      <c r="D43" s="279">
        <f>'[7]13'!D43</f>
        <v>513001</v>
      </c>
      <c r="E43" s="279">
        <f>'[7]13'!E43</f>
        <v>208462</v>
      </c>
      <c r="F43" s="279">
        <f>'[7]13'!F43</f>
        <v>315</v>
      </c>
      <c r="G43" s="279">
        <f>'[7]13'!G43</f>
        <v>74097</v>
      </c>
      <c r="H43" s="279">
        <f>'[7]13'!H43</f>
        <v>163</v>
      </c>
      <c r="I43" s="279">
        <f>'[7]13'!I43</f>
        <v>100145</v>
      </c>
    </row>
    <row r="44" spans="1:9" ht="15">
      <c r="A44" s="94" t="s">
        <v>305</v>
      </c>
      <c r="B44" s="172">
        <f>'[10]СП-1(н.о.)'!B46</f>
        <v>80201</v>
      </c>
      <c r="C44" s="279">
        <f>'[7]13'!C44</f>
        <v>385</v>
      </c>
      <c r="D44" s="279">
        <f>'[7]13'!D44</f>
        <v>23712.31</v>
      </c>
      <c r="E44" s="279">
        <f>'[7]13'!E44</f>
        <v>183</v>
      </c>
      <c r="F44" s="279">
        <f>'[7]13'!F44</f>
        <v>37</v>
      </c>
      <c r="G44" s="279">
        <f>'[7]13'!G44</f>
        <v>10916</v>
      </c>
      <c r="H44" s="279">
        <f>'[7]13'!H44</f>
        <v>4</v>
      </c>
      <c r="I44" s="279">
        <f>'[7]13'!I44</f>
        <v>2969</v>
      </c>
    </row>
    <row r="45" spans="1:9" ht="15">
      <c r="A45" s="94" t="s">
        <v>89</v>
      </c>
      <c r="B45" s="172">
        <f>'[10]СП-1(н.о.)'!B47</f>
        <v>80202</v>
      </c>
      <c r="C45" s="279">
        <f>'[7]13'!C45</f>
        <v>116</v>
      </c>
      <c r="D45" s="279">
        <f>'[7]13'!D45</f>
        <v>18101.59</v>
      </c>
      <c r="E45" s="279">
        <f>'[7]13'!E45</f>
        <v>13449.57</v>
      </c>
      <c r="F45" s="279">
        <f>'[7]13'!F45</f>
        <v>0</v>
      </c>
      <c r="G45" s="279">
        <f>'[7]13'!G45</f>
        <v>0</v>
      </c>
      <c r="H45" s="279">
        <f>'[7]13'!H45</f>
        <v>0</v>
      </c>
      <c r="I45" s="279">
        <f>'[7]13'!I45</f>
        <v>0</v>
      </c>
    </row>
    <row r="46" spans="1:9" ht="15">
      <c r="A46" s="94" t="s">
        <v>90</v>
      </c>
      <c r="B46" s="172">
        <f>'[10]СП-1(н.о.)'!B48</f>
        <v>80203</v>
      </c>
      <c r="C46" s="279">
        <f>'[7]13'!C46</f>
        <v>211</v>
      </c>
      <c r="D46" s="279">
        <f>'[7]13'!D46</f>
        <v>19180.6</v>
      </c>
      <c r="E46" s="279">
        <f>'[7]13'!E46</f>
        <v>12085.34</v>
      </c>
      <c r="F46" s="279">
        <f>'[7]13'!F46</f>
        <v>0</v>
      </c>
      <c r="G46" s="279">
        <f>'[7]13'!G46</f>
        <v>0</v>
      </c>
      <c r="H46" s="279">
        <f>'[7]13'!H46</f>
        <v>1</v>
      </c>
      <c r="I46" s="279">
        <f>'[7]13'!I46</f>
        <v>361</v>
      </c>
    </row>
    <row r="47" spans="1:9" ht="26">
      <c r="A47" s="94" t="s">
        <v>307</v>
      </c>
      <c r="B47" s="172">
        <f>'[10]СП-1(н.о.)'!B49</f>
        <v>80204</v>
      </c>
      <c r="C47" s="279">
        <f>'[7]13'!C47</f>
        <v>21991</v>
      </c>
      <c r="D47" s="279">
        <f>'[7]13'!D47</f>
        <v>299539.26</v>
      </c>
      <c r="E47" s="279">
        <f>'[7]13'!E47</f>
        <v>131661.26</v>
      </c>
      <c r="F47" s="279">
        <f>'[7]13'!F47</f>
        <v>236</v>
      </c>
      <c r="G47" s="279">
        <f>'[7]13'!G47</f>
        <v>39105.19</v>
      </c>
      <c r="H47" s="279">
        <f>'[7]13'!H47</f>
        <v>132</v>
      </c>
      <c r="I47" s="279">
        <f>'[7]13'!I47</f>
        <v>55722.54</v>
      </c>
    </row>
    <row r="48" spans="1:9" ht="15">
      <c r="A48" s="94" t="s">
        <v>92</v>
      </c>
      <c r="B48" s="172">
        <f>'[10]СП-1(н.о.)'!B50</f>
        <v>80205</v>
      </c>
      <c r="C48" s="279">
        <f>'[7]13'!C48</f>
        <v>249</v>
      </c>
      <c r="D48" s="279">
        <f>'[7]13'!D48</f>
        <v>91380.72</v>
      </c>
      <c r="E48" s="279">
        <f>'[7]13'!E48</f>
        <v>36179.62</v>
      </c>
      <c r="F48" s="279">
        <f>'[7]13'!F48</f>
        <v>12</v>
      </c>
      <c r="G48" s="279">
        <f>'[7]13'!G48</f>
        <v>11534.4</v>
      </c>
      <c r="H48" s="279">
        <f>'[7]13'!H48</f>
        <v>17</v>
      </c>
      <c r="I48" s="279">
        <f>'[7]13'!I48</f>
        <v>39018</v>
      </c>
    </row>
    <row r="49" spans="1:9" ht="15">
      <c r="A49" s="94" t="s">
        <v>93</v>
      </c>
      <c r="B49" s="172">
        <f>'[10]СП-1(н.о.)'!B51</f>
        <v>80206</v>
      </c>
      <c r="C49" s="279">
        <f>'[7]13'!C49</f>
        <v>0</v>
      </c>
      <c r="D49" s="279">
        <f>'[7]13'!D49</f>
        <v>0</v>
      </c>
      <c r="E49" s="279">
        <f>'[7]13'!E49</f>
        <v>0</v>
      </c>
      <c r="F49" s="279">
        <f>'[7]13'!F49</f>
        <v>0</v>
      </c>
      <c r="G49" s="279">
        <f>'[7]13'!G49</f>
        <v>0</v>
      </c>
      <c r="H49" s="279">
        <f>'[7]13'!H49</f>
        <v>0</v>
      </c>
      <c r="I49" s="279">
        <f>'[7]13'!I49</f>
        <v>0</v>
      </c>
    </row>
    <row r="50" spans="1:9" ht="15">
      <c r="A50" s="94" t="s">
        <v>94</v>
      </c>
      <c r="B50" s="172">
        <f>'[10]СП-1(н.о.)'!B52</f>
        <v>80299</v>
      </c>
      <c r="C50" s="279">
        <f>'[7]13'!C50</f>
        <v>341</v>
      </c>
      <c r="D50" s="279">
        <f>'[7]13'!D50</f>
        <v>61086.3</v>
      </c>
      <c r="E50" s="279">
        <f>'[7]13'!E50</f>
        <v>14903</v>
      </c>
      <c r="F50" s="279">
        <f>'[7]13'!F50</f>
        <v>30</v>
      </c>
      <c r="G50" s="279">
        <f>'[7]13'!G50</f>
        <v>12540.97</v>
      </c>
      <c r="H50" s="279">
        <f>'[7]13'!H50</f>
        <v>9</v>
      </c>
      <c r="I50" s="279">
        <f>'[7]13'!I50</f>
        <v>2074.38</v>
      </c>
    </row>
    <row r="51" spans="1:9" ht="15">
      <c r="A51" s="93" t="s">
        <v>95</v>
      </c>
      <c r="B51" s="171">
        <f>'[10]СП-1(н.о.)'!B53</f>
        <v>9</v>
      </c>
      <c r="C51" s="278">
        <f>'[7]13'!C51</f>
        <v>94038</v>
      </c>
      <c r="D51" s="278">
        <f>'[7]13'!D51</f>
        <v>1020798</v>
      </c>
      <c r="E51" s="278">
        <f>'[7]13'!E51</f>
        <v>430609</v>
      </c>
      <c r="F51" s="278">
        <f>'[7]13'!F51</f>
        <v>7516</v>
      </c>
      <c r="G51" s="278">
        <f>'[7]13'!G51</f>
        <v>308696</v>
      </c>
      <c r="H51" s="278">
        <f>'[7]13'!H51</f>
        <v>1196</v>
      </c>
      <c r="I51" s="278">
        <f>'[7]13'!I51</f>
        <v>128376</v>
      </c>
    </row>
    <row r="52" spans="1:9" ht="15">
      <c r="A52" s="95" t="s">
        <v>88</v>
      </c>
      <c r="B52" s="173">
        <f>'[10]СП-1(н.о.)'!B54</f>
        <v>901</v>
      </c>
      <c r="C52" s="279">
        <f>'[7]13'!C52</f>
        <v>71339</v>
      </c>
      <c r="D52" s="279">
        <f>'[7]13'!D52</f>
        <v>247012</v>
      </c>
      <c r="E52" s="279">
        <f>'[7]13'!E52</f>
        <v>103912</v>
      </c>
      <c r="F52" s="279">
        <f>'[7]13'!F52</f>
        <v>2860</v>
      </c>
      <c r="G52" s="279">
        <f>'[7]13'!G52</f>
        <v>90135</v>
      </c>
      <c r="H52" s="279">
        <f>'[7]13'!H52</f>
        <v>404</v>
      </c>
      <c r="I52" s="279">
        <f>'[7]13'!I52</f>
        <v>13109</v>
      </c>
    </row>
    <row r="53" spans="1:9" ht="15">
      <c r="A53" s="94" t="s">
        <v>305</v>
      </c>
      <c r="B53" s="172">
        <f>'[10]СП-1(н.о.)'!B55</f>
        <v>90101</v>
      </c>
      <c r="C53" s="279">
        <f>'[7]13'!C53</f>
        <v>2124</v>
      </c>
      <c r="D53" s="279">
        <f>'[7]13'!D53</f>
        <v>80116.91</v>
      </c>
      <c r="E53" s="279">
        <f>'[7]13'!E53</f>
        <v>51.84</v>
      </c>
      <c r="F53" s="279">
        <f>'[7]13'!F53</f>
        <v>1052</v>
      </c>
      <c r="G53" s="279">
        <f>'[7]13'!G53</f>
        <v>56180.94</v>
      </c>
      <c r="H53" s="279">
        <f>'[7]13'!H53</f>
        <v>38</v>
      </c>
      <c r="I53" s="279">
        <f>'[7]13'!I53</f>
        <v>5064.91</v>
      </c>
    </row>
    <row r="54" spans="1:9" ht="15">
      <c r="A54" s="94" t="s">
        <v>89</v>
      </c>
      <c r="B54" s="172">
        <f>'[10]СП-1(н.о.)'!B56</f>
        <v>90102</v>
      </c>
      <c r="C54" s="279">
        <f>'[7]13'!C54</f>
        <v>308</v>
      </c>
      <c r="D54" s="279">
        <f>'[7]13'!D54</f>
        <v>50332.96</v>
      </c>
      <c r="E54" s="279">
        <f>'[7]13'!E54</f>
        <v>33431.58</v>
      </c>
      <c r="F54" s="279">
        <f>'[7]13'!F54</f>
        <v>247</v>
      </c>
      <c r="G54" s="279">
        <f>'[7]13'!G54</f>
        <v>11044.71</v>
      </c>
      <c r="H54" s="279">
        <f>'[7]13'!H54</f>
        <v>29</v>
      </c>
      <c r="I54" s="279">
        <f>'[7]13'!I54</f>
        <v>1324.2</v>
      </c>
    </row>
    <row r="55" spans="1:9" ht="15">
      <c r="A55" s="94" t="s">
        <v>90</v>
      </c>
      <c r="B55" s="172">
        <f>'[10]СП-1(н.о.)'!B57</f>
        <v>90103</v>
      </c>
      <c r="C55" s="279">
        <f>'[7]13'!C55</f>
        <v>28</v>
      </c>
      <c r="D55" s="279">
        <f>'[7]13'!D55</f>
        <v>177</v>
      </c>
      <c r="E55" s="279">
        <f>'[7]13'!E55</f>
        <v>942</v>
      </c>
      <c r="F55" s="279">
        <f>'[7]13'!F55</f>
        <v>0</v>
      </c>
      <c r="G55" s="279">
        <f>'[7]13'!G55</f>
        <v>0</v>
      </c>
      <c r="H55" s="279">
        <f>'[7]13'!H55</f>
        <v>0</v>
      </c>
      <c r="I55" s="279">
        <f>'[7]13'!I55</f>
        <v>0</v>
      </c>
    </row>
    <row r="56" spans="1:9" ht="26">
      <c r="A56" s="94" t="s">
        <v>309</v>
      </c>
      <c r="B56" s="172">
        <f>'[10]СП-1(н.о.)'!B58</f>
        <v>90104</v>
      </c>
      <c r="C56" s="279">
        <f>'[7]13'!C56</f>
        <v>20296</v>
      </c>
      <c r="D56" s="279">
        <f>'[7]13'!D56</f>
        <v>19777.5</v>
      </c>
      <c r="E56" s="279">
        <f>'[7]13'!E56</f>
        <v>12279.82</v>
      </c>
      <c r="F56" s="279">
        <f>'[7]13'!F56</f>
        <v>642</v>
      </c>
      <c r="G56" s="279">
        <f>'[7]13'!G56</f>
        <v>5068.61</v>
      </c>
      <c r="H56" s="279">
        <f>'[7]13'!H56</f>
        <v>128</v>
      </c>
      <c r="I56" s="279">
        <f>'[7]13'!I56</f>
        <v>2835</v>
      </c>
    </row>
    <row r="57" spans="1:9" ht="15">
      <c r="A57" s="94" t="s">
        <v>304</v>
      </c>
      <c r="B57" s="172">
        <f>'[10]СП-1(н.о.)'!B59</f>
        <v>90105</v>
      </c>
      <c r="C57" s="279">
        <f>'[7]13'!C57</f>
        <v>41673</v>
      </c>
      <c r="D57" s="279">
        <f>'[7]13'!D57</f>
        <v>88774.21</v>
      </c>
      <c r="E57" s="279">
        <f>'[7]13'!E57</f>
        <v>46202.79</v>
      </c>
      <c r="F57" s="279">
        <f>'[7]13'!F57</f>
        <v>846</v>
      </c>
      <c r="G57" s="279">
        <f>'[7]13'!G57</f>
        <v>17122.92</v>
      </c>
      <c r="H57" s="279">
        <f>'[7]13'!H57</f>
        <v>208</v>
      </c>
      <c r="I57" s="279">
        <f>'[7]13'!I57</f>
        <v>3749.83</v>
      </c>
    </row>
    <row r="58" spans="1:9" ht="15">
      <c r="A58" s="94" t="s">
        <v>96</v>
      </c>
      <c r="B58" s="172">
        <f>'[10]СП-1(н.о.)'!B60</f>
        <v>90199</v>
      </c>
      <c r="C58" s="279">
        <f>'[7]13'!C58</f>
        <v>6910</v>
      </c>
      <c r="D58" s="279">
        <f>'[7]13'!D58</f>
        <v>7833.23</v>
      </c>
      <c r="E58" s="279">
        <f>'[7]13'!E58</f>
        <v>11003.74</v>
      </c>
      <c r="F58" s="279">
        <f>'[7]13'!F58</f>
        <v>73</v>
      </c>
      <c r="G58" s="279">
        <f>'[7]13'!G58</f>
        <v>718</v>
      </c>
      <c r="H58" s="279">
        <f>'[7]13'!H58</f>
        <v>1</v>
      </c>
      <c r="I58" s="279">
        <f>'[7]13'!I58</f>
        <v>135</v>
      </c>
    </row>
    <row r="59" spans="1:9" ht="15">
      <c r="A59" s="95" t="s">
        <v>97</v>
      </c>
      <c r="B59" s="173">
        <f>'[10]СП-1(н.о.)'!B61</f>
        <v>902</v>
      </c>
      <c r="C59" s="279">
        <f>'[7]13'!C59</f>
        <v>22699</v>
      </c>
      <c r="D59" s="279">
        <f>'[7]13'!D59</f>
        <v>773786</v>
      </c>
      <c r="E59" s="279">
        <f>'[7]13'!E59</f>
        <v>326697</v>
      </c>
      <c r="F59" s="279">
        <f>'[7]13'!F59</f>
        <v>4656</v>
      </c>
      <c r="G59" s="279">
        <f>'[7]13'!G59</f>
        <v>218561</v>
      </c>
      <c r="H59" s="279">
        <f>'[7]13'!H59</f>
        <v>792</v>
      </c>
      <c r="I59" s="279">
        <f>'[7]13'!I59</f>
        <v>115267</v>
      </c>
    </row>
    <row r="60" spans="1:9" ht="15">
      <c r="A60" s="94" t="s">
        <v>305</v>
      </c>
      <c r="B60" s="172">
        <f>'[10]СП-1(н.о.)'!B62</f>
        <v>90201</v>
      </c>
      <c r="C60" s="279">
        <f>'[7]13'!C60</f>
        <v>352</v>
      </c>
      <c r="D60" s="279">
        <f>'[7]13'!D60</f>
        <v>46249.99</v>
      </c>
      <c r="E60" s="279">
        <f>'[7]13'!E60</f>
        <v>127</v>
      </c>
      <c r="F60" s="279">
        <f>'[7]13'!F60</f>
        <v>94</v>
      </c>
      <c r="G60" s="279">
        <f>'[7]13'!G60</f>
        <v>27308.91</v>
      </c>
      <c r="H60" s="279">
        <f>'[7]13'!H60</f>
        <v>8</v>
      </c>
      <c r="I60" s="279">
        <f>'[7]13'!I60</f>
        <v>8873</v>
      </c>
    </row>
    <row r="61" spans="1:9" ht="15">
      <c r="A61" s="94" t="s">
        <v>89</v>
      </c>
      <c r="B61" s="172">
        <f>'[10]СП-1(н.о.)'!B63</f>
        <v>90202</v>
      </c>
      <c r="C61" s="279">
        <f>'[7]13'!C61</f>
        <v>181</v>
      </c>
      <c r="D61" s="279">
        <f>'[7]13'!D61</f>
        <v>41589.32</v>
      </c>
      <c r="E61" s="279">
        <f>'[7]13'!E61</f>
        <v>31969.1</v>
      </c>
      <c r="F61" s="279">
        <f>'[7]13'!F61</f>
        <v>521</v>
      </c>
      <c r="G61" s="279">
        <f>'[7]13'!G61</f>
        <v>17918.04</v>
      </c>
      <c r="H61" s="279">
        <f>'[7]13'!H61</f>
        <v>27</v>
      </c>
      <c r="I61" s="279">
        <f>'[7]13'!I61</f>
        <v>1478.25</v>
      </c>
    </row>
    <row r="62" spans="1:9" ht="15">
      <c r="A62" s="94" t="s">
        <v>90</v>
      </c>
      <c r="B62" s="172">
        <f>'[10]СП-1(н.о.)'!B64</f>
        <v>90203</v>
      </c>
      <c r="C62" s="279">
        <f>'[7]13'!C62</f>
        <v>255</v>
      </c>
      <c r="D62" s="279">
        <f>'[7]13'!D62</f>
        <v>28783.41</v>
      </c>
      <c r="E62" s="279">
        <f>'[7]13'!E62</f>
        <v>18405.38</v>
      </c>
      <c r="F62" s="279">
        <f>'[7]13'!F62</f>
        <v>9</v>
      </c>
      <c r="G62" s="279">
        <f>'[7]13'!G62</f>
        <v>1888.13</v>
      </c>
      <c r="H62" s="279">
        <f>'[7]13'!H62</f>
        <v>7</v>
      </c>
      <c r="I62" s="279">
        <f>'[7]13'!I62</f>
        <v>3017</v>
      </c>
    </row>
    <row r="63" spans="1:9" ht="26">
      <c r="A63" s="94" t="s">
        <v>308</v>
      </c>
      <c r="B63" s="172">
        <f>'[10]СП-1(н.о.)'!B65</f>
        <v>90204</v>
      </c>
      <c r="C63" s="279">
        <f>'[7]13'!C63</f>
        <v>20987</v>
      </c>
      <c r="D63" s="279">
        <f>'[7]13'!D63</f>
        <v>447137.04</v>
      </c>
      <c r="E63" s="279">
        <f>'[7]13'!E63</f>
        <v>201935.71</v>
      </c>
      <c r="F63" s="279">
        <f>'[7]13'!F63</f>
        <v>3865</v>
      </c>
      <c r="G63" s="279">
        <f>'[7]13'!G63</f>
        <v>132341.51</v>
      </c>
      <c r="H63" s="279">
        <f>'[7]13'!H63</f>
        <v>626</v>
      </c>
      <c r="I63" s="279">
        <f>'[7]13'!I63</f>
        <v>45490.58</v>
      </c>
    </row>
    <row r="64" spans="1:9" ht="15">
      <c r="A64" s="94" t="s">
        <v>92</v>
      </c>
      <c r="B64" s="172">
        <f>'[10]СП-1(н.о.)'!B66</f>
        <v>90205</v>
      </c>
      <c r="C64" s="279">
        <f>'[7]13'!C64</f>
        <v>330</v>
      </c>
      <c r="D64" s="279">
        <f>'[7]13'!D64</f>
        <v>149563.46</v>
      </c>
      <c r="E64" s="279">
        <f>'[7]13'!E64</f>
        <v>34341.4</v>
      </c>
      <c r="F64" s="279">
        <f>'[7]13'!F64</f>
        <v>64</v>
      </c>
      <c r="G64" s="279">
        <f>'[7]13'!G64</f>
        <v>24120.22</v>
      </c>
      <c r="H64" s="279">
        <f>'[7]13'!H64</f>
        <v>57</v>
      </c>
      <c r="I64" s="279">
        <f>'[7]13'!I64</f>
        <v>53873</v>
      </c>
    </row>
    <row r="65" spans="1:26" s="97" customFormat="1" ht="15">
      <c r="A65" s="94" t="s">
        <v>93</v>
      </c>
      <c r="B65" s="172">
        <f>'[10]СП-1(н.о.)'!B67</f>
        <v>90206</v>
      </c>
      <c r="C65" s="279">
        <f>'[7]13'!C65</f>
        <v>0</v>
      </c>
      <c r="D65" s="279">
        <f>'[7]13'!D65</f>
        <v>0</v>
      </c>
      <c r="E65" s="279">
        <f>'[7]13'!E65</f>
        <v>0</v>
      </c>
      <c r="F65" s="279">
        <f>'[7]13'!F65</f>
        <v>0</v>
      </c>
      <c r="G65" s="279">
        <f>'[7]13'!G65</f>
        <v>0</v>
      </c>
      <c r="H65" s="279">
        <f>'[7]13'!H65</f>
        <v>0</v>
      </c>
      <c r="I65" s="279">
        <f>'[7]13'!I65</f>
        <v>0</v>
      </c>
      <c r="K65" s="92"/>
      <c r="L65" s="92"/>
      <c r="M65" s="92"/>
      <c r="N65" s="92"/>
      <c r="O65" s="92"/>
      <c r="P65" s="92"/>
      <c r="Q65" s="92"/>
      <c r="R65" s="92"/>
      <c r="S65" s="92"/>
      <c r="T65" s="92"/>
      <c r="U65" s="92"/>
      <c r="V65" s="92"/>
      <c r="W65" s="92"/>
      <c r="X65" s="92"/>
      <c r="Y65" s="92"/>
      <c r="Z65" s="92"/>
    </row>
    <row r="66" spans="1:26" s="97" customFormat="1" ht="15">
      <c r="A66" s="94" t="s">
        <v>94</v>
      </c>
      <c r="B66" s="172">
        <f>'[10]СП-1(н.о.)'!B68</f>
        <v>90299</v>
      </c>
      <c r="C66" s="279">
        <f>'[7]13'!C66</f>
        <v>594</v>
      </c>
      <c r="D66" s="279">
        <f>'[7]13'!D66</f>
        <v>60462.93</v>
      </c>
      <c r="E66" s="279">
        <f>'[7]13'!E66</f>
        <v>39917.93</v>
      </c>
      <c r="F66" s="279">
        <f>'[7]13'!F66</f>
        <v>103</v>
      </c>
      <c r="G66" s="279">
        <f>'[7]13'!G66</f>
        <v>14984.43</v>
      </c>
      <c r="H66" s="279">
        <f>'[7]13'!H66</f>
        <v>67</v>
      </c>
      <c r="I66" s="279">
        <f>'[7]13'!I66</f>
        <v>2535</v>
      </c>
      <c r="K66" s="92"/>
      <c r="L66" s="92"/>
      <c r="M66" s="92"/>
      <c r="N66" s="92"/>
      <c r="O66" s="92"/>
      <c r="P66" s="92"/>
      <c r="Q66" s="92"/>
      <c r="R66" s="92"/>
      <c r="S66" s="92"/>
      <c r="T66" s="92"/>
      <c r="U66" s="92"/>
      <c r="V66" s="92"/>
      <c r="W66" s="92"/>
      <c r="X66" s="92"/>
      <c r="Y66" s="92"/>
      <c r="Z66" s="92"/>
    </row>
    <row r="67" spans="1:26" s="97" customFormat="1" ht="15">
      <c r="A67" s="93" t="s">
        <v>98</v>
      </c>
      <c r="B67" s="171">
        <f>'[10]СП-1(н.о.)'!B69</f>
        <v>89</v>
      </c>
      <c r="C67" s="278">
        <f>'[7]13'!C67</f>
        <v>130337</v>
      </c>
      <c r="D67" s="278">
        <f>'[7]13'!D67</f>
        <v>1772401</v>
      </c>
      <c r="E67" s="278">
        <f>'[7]13'!E67</f>
        <v>711523</v>
      </c>
      <c r="F67" s="278">
        <f>'[7]13'!F67</f>
        <v>8708</v>
      </c>
      <c r="G67" s="278">
        <f>'[7]13'!G67</f>
        <v>483427</v>
      </c>
      <c r="H67" s="278">
        <f>'[7]13'!H67</f>
        <v>1476</v>
      </c>
      <c r="I67" s="278">
        <f>'[7]13'!I67</f>
        <v>240447</v>
      </c>
      <c r="K67" s="92"/>
      <c r="L67" s="92"/>
      <c r="M67" s="92"/>
      <c r="N67" s="92"/>
      <c r="O67" s="92"/>
      <c r="P67" s="92"/>
      <c r="Q67" s="92"/>
      <c r="R67" s="92"/>
      <c r="S67" s="92"/>
      <c r="T67" s="92"/>
      <c r="U67" s="92"/>
      <c r="V67" s="92"/>
      <c r="W67" s="92"/>
      <c r="X67" s="92"/>
      <c r="Y67" s="92"/>
      <c r="Z67" s="92"/>
    </row>
    <row r="68" spans="1:26" s="97" customFormat="1" ht="15">
      <c r="A68" s="95" t="s">
        <v>88</v>
      </c>
      <c r="B68" s="173">
        <f>'[10]СП-1(н.о.)'!B70</f>
        <v>8901</v>
      </c>
      <c r="C68" s="279">
        <f>'[7]13'!C68</f>
        <v>100050</v>
      </c>
      <c r="D68" s="279">
        <f>'[7]13'!D68</f>
        <v>485614</v>
      </c>
      <c r="E68" s="279">
        <f>'[7]13'!E68</f>
        <v>176365</v>
      </c>
      <c r="F68" s="279">
        <f>'[7]13'!F68</f>
        <v>3737</v>
      </c>
      <c r="G68" s="279">
        <f>'[7]13'!G68</f>
        <v>190769</v>
      </c>
      <c r="H68" s="279">
        <f>'[7]13'!H68</f>
        <v>521</v>
      </c>
      <c r="I68" s="279">
        <f>'[7]13'!I68</f>
        <v>25035</v>
      </c>
      <c r="K68" s="92"/>
      <c r="L68" s="92"/>
      <c r="M68" s="92"/>
      <c r="N68" s="92"/>
      <c r="O68" s="92"/>
      <c r="P68" s="92"/>
      <c r="Q68" s="92"/>
      <c r="R68" s="92"/>
      <c r="S68" s="92"/>
      <c r="T68" s="92"/>
      <c r="U68" s="92"/>
      <c r="V68" s="92"/>
      <c r="W68" s="92"/>
      <c r="X68" s="92"/>
      <c r="Y68" s="92"/>
      <c r="Z68" s="92"/>
    </row>
    <row r="69" spans="1:26" s="97" customFormat="1" ht="15">
      <c r="A69" s="96" t="s">
        <v>305</v>
      </c>
      <c r="B69" s="174">
        <f>'[10]СП-1(н.о.)'!B71</f>
        <v>890101</v>
      </c>
      <c r="C69" s="279">
        <f>'[7]13'!C69</f>
        <v>2895</v>
      </c>
      <c r="D69" s="279">
        <f>'[7]13'!D69</f>
        <v>189284.62</v>
      </c>
      <c r="E69" s="279">
        <f>'[7]13'!E69</f>
        <v>832.1</v>
      </c>
      <c r="F69" s="279">
        <f>'[7]13'!F69</f>
        <v>1523</v>
      </c>
      <c r="G69" s="279">
        <f>'[7]13'!G69</f>
        <v>135301.59</v>
      </c>
      <c r="H69" s="279">
        <f>'[7]13'!H69</f>
        <v>41</v>
      </c>
      <c r="I69" s="279">
        <f>'[7]13'!I69</f>
        <v>5283.91</v>
      </c>
      <c r="K69" s="92"/>
      <c r="L69" s="92"/>
      <c r="M69" s="92"/>
      <c r="N69" s="92"/>
      <c r="O69" s="92"/>
      <c r="P69" s="92"/>
      <c r="Q69" s="92"/>
      <c r="R69" s="92"/>
      <c r="S69" s="92"/>
      <c r="T69" s="92"/>
      <c r="U69" s="92"/>
      <c r="V69" s="92"/>
      <c r="W69" s="92"/>
      <c r="X69" s="92"/>
      <c r="Y69" s="92"/>
      <c r="Z69" s="92"/>
    </row>
    <row r="70" spans="1:26" s="97" customFormat="1" ht="15">
      <c r="A70" s="96" t="s">
        <v>89</v>
      </c>
      <c r="B70" s="174">
        <f>'[10]СП-1(н.о.)'!B72</f>
        <v>890102</v>
      </c>
      <c r="C70" s="279">
        <f>'[7]13'!C70</f>
        <v>308</v>
      </c>
      <c r="D70" s="279">
        <f>'[7]13'!D70</f>
        <v>67688.96</v>
      </c>
      <c r="E70" s="279">
        <f>'[7]13'!E70</f>
        <v>45470.87</v>
      </c>
      <c r="F70" s="279">
        <f>'[7]13'!F70</f>
        <v>247</v>
      </c>
      <c r="G70" s="279">
        <f>'[7]13'!G70</f>
        <v>11044.71</v>
      </c>
      <c r="H70" s="279">
        <f>'[7]13'!H70</f>
        <v>29</v>
      </c>
      <c r="I70" s="279">
        <f>'[7]13'!I70</f>
        <v>1324.2</v>
      </c>
      <c r="K70" s="92"/>
      <c r="L70" s="92"/>
      <c r="M70" s="92"/>
      <c r="N70" s="92"/>
      <c r="O70" s="92"/>
      <c r="P70" s="92"/>
      <c r="Q70" s="92"/>
      <c r="R70" s="92"/>
      <c r="S70" s="92"/>
      <c r="T70" s="92"/>
      <c r="U70" s="92"/>
      <c r="V70" s="92"/>
      <c r="W70" s="92"/>
      <c r="X70" s="92"/>
      <c r="Y70" s="92"/>
      <c r="Z70" s="92"/>
    </row>
    <row r="71" spans="1:26" s="97" customFormat="1" ht="15">
      <c r="A71" s="96" t="s">
        <v>90</v>
      </c>
      <c r="B71" s="174">
        <f>'[10]СП-1(н.о.)'!B73</f>
        <v>890103</v>
      </c>
      <c r="C71" s="279">
        <f>'[7]13'!C71</f>
        <v>42</v>
      </c>
      <c r="D71" s="279">
        <f>'[7]13'!D71</f>
        <v>299</v>
      </c>
      <c r="E71" s="279">
        <f>'[7]13'!E71</f>
        <v>1000</v>
      </c>
      <c r="F71" s="279">
        <f>'[7]13'!F71</f>
        <v>0</v>
      </c>
      <c r="G71" s="279">
        <f>'[7]13'!G71</f>
        <v>0</v>
      </c>
      <c r="H71" s="279">
        <f>'[7]13'!H71</f>
        <v>0</v>
      </c>
      <c r="I71" s="279">
        <f>'[7]13'!I71</f>
        <v>0</v>
      </c>
      <c r="K71" s="92"/>
      <c r="L71" s="92"/>
      <c r="M71" s="92"/>
      <c r="N71" s="92"/>
      <c r="O71" s="92"/>
      <c r="P71" s="92"/>
      <c r="Q71" s="92"/>
      <c r="R71" s="92"/>
      <c r="S71" s="92"/>
      <c r="T71" s="92"/>
      <c r="U71" s="92"/>
      <c r="V71" s="92"/>
      <c r="W71" s="92"/>
      <c r="X71" s="92"/>
      <c r="Y71" s="92"/>
      <c r="Z71" s="92"/>
    </row>
    <row r="72" spans="1:26" s="97" customFormat="1" ht="26">
      <c r="A72" s="96" t="s">
        <v>310</v>
      </c>
      <c r="B72" s="174">
        <f>'[10]СП-1(н.о.)'!B74</f>
        <v>890104</v>
      </c>
      <c r="C72" s="279">
        <f>'[7]13'!C72</f>
        <v>47879</v>
      </c>
      <c r="D72" s="279">
        <f>'[7]13'!D72</f>
        <v>78337.51</v>
      </c>
      <c r="E72" s="279">
        <f>'[7]13'!E72</f>
        <v>44130.73</v>
      </c>
      <c r="F72" s="279">
        <f>'[7]13'!F72</f>
        <v>741</v>
      </c>
      <c r="G72" s="279">
        <f>'[7]13'!G72</f>
        <v>10672.42</v>
      </c>
      <c r="H72" s="279">
        <f>'[7]13'!H72</f>
        <v>165</v>
      </c>
      <c r="I72" s="279">
        <f>'[7]13'!I72</f>
        <v>8997</v>
      </c>
      <c r="K72" s="92"/>
      <c r="L72" s="92"/>
      <c r="M72" s="92"/>
      <c r="N72" s="92"/>
      <c r="O72" s="92"/>
      <c r="P72" s="92"/>
      <c r="Q72" s="92"/>
      <c r="R72" s="92"/>
      <c r="S72" s="92"/>
      <c r="T72" s="92"/>
      <c r="U72" s="92"/>
      <c r="V72" s="92"/>
      <c r="W72" s="92"/>
      <c r="X72" s="92"/>
      <c r="Y72" s="92"/>
      <c r="Z72" s="92"/>
    </row>
    <row r="73" spans="1:26" s="97" customFormat="1" ht="15">
      <c r="A73" s="96" t="s">
        <v>91</v>
      </c>
      <c r="B73" s="174">
        <f>'[10]СП-1(н.о.)'!B75</f>
        <v>890105</v>
      </c>
      <c r="C73" s="279">
        <f>'[7]13'!C73</f>
        <v>41861</v>
      </c>
      <c r="D73" s="279">
        <f>'[7]13'!D73</f>
        <v>141006.92</v>
      </c>
      <c r="E73" s="279">
        <f>'[7]13'!E73</f>
        <v>73322.83</v>
      </c>
      <c r="F73" s="279">
        <f>'[7]13'!F73</f>
        <v>1128</v>
      </c>
      <c r="G73" s="279">
        <f>'[7]13'!G73</f>
        <v>32468.98</v>
      </c>
      <c r="H73" s="279">
        <f>'[7]13'!H73</f>
        <v>273</v>
      </c>
      <c r="I73" s="279">
        <f>'[7]13'!I73</f>
        <v>7986.37</v>
      </c>
      <c r="K73" s="92"/>
      <c r="L73" s="92"/>
      <c r="M73" s="92"/>
      <c r="N73" s="92"/>
      <c r="O73" s="92"/>
      <c r="P73" s="92"/>
      <c r="Q73" s="92"/>
      <c r="R73" s="92"/>
      <c r="S73" s="92"/>
      <c r="T73" s="92"/>
      <c r="U73" s="92"/>
      <c r="V73" s="92"/>
      <c r="W73" s="92"/>
      <c r="X73" s="92"/>
      <c r="Y73" s="92"/>
      <c r="Z73" s="92"/>
    </row>
    <row r="74" spans="1:9" ht="15">
      <c r="A74" s="96" t="s">
        <v>99</v>
      </c>
      <c r="B74" s="174">
        <f>'[10]СП-1(н.о.)'!B76</f>
        <v>890199</v>
      </c>
      <c r="C74" s="279">
        <f>'[7]13'!C74</f>
        <v>7065</v>
      </c>
      <c r="D74" s="279">
        <f>'[7]13'!D74</f>
        <v>8997.23</v>
      </c>
      <c r="E74" s="279">
        <f>'[7]13'!E74</f>
        <v>11608.74</v>
      </c>
      <c r="F74" s="279">
        <f>'[7]13'!F74</f>
        <v>98</v>
      </c>
      <c r="G74" s="279">
        <f>'[7]13'!G74</f>
        <v>1281</v>
      </c>
      <c r="H74" s="279">
        <f>'[7]13'!H74</f>
        <v>13</v>
      </c>
      <c r="I74" s="279">
        <f>'[7]13'!I74</f>
        <v>1444</v>
      </c>
    </row>
    <row r="75" spans="1:9" ht="15">
      <c r="A75" s="96" t="s">
        <v>97</v>
      </c>
      <c r="B75" s="174">
        <f>'[10]СП-1(н.о.)'!B77</f>
        <v>8902</v>
      </c>
      <c r="C75" s="279">
        <f>'[7]13'!C75</f>
        <v>30287</v>
      </c>
      <c r="D75" s="279">
        <f>'[7]13'!D75</f>
        <v>1286787</v>
      </c>
      <c r="E75" s="279">
        <f>'[7]13'!E75</f>
        <v>535158</v>
      </c>
      <c r="F75" s="279">
        <f>'[7]13'!F75</f>
        <v>4971</v>
      </c>
      <c r="G75" s="279">
        <f>'[7]13'!G75</f>
        <v>292658</v>
      </c>
      <c r="H75" s="279">
        <f>'[7]13'!H75</f>
        <v>955</v>
      </c>
      <c r="I75" s="279">
        <f>'[7]13'!I75</f>
        <v>215412</v>
      </c>
    </row>
    <row r="76" spans="1:9" ht="15">
      <c r="A76" s="96" t="s">
        <v>311</v>
      </c>
      <c r="B76" s="174">
        <f>'[10]СП-1(н.о.)'!B78</f>
        <v>890201</v>
      </c>
      <c r="C76" s="279">
        <f>'[7]13'!C76</f>
        <v>389</v>
      </c>
      <c r="D76" s="279">
        <f>'[7]13'!D76</f>
        <v>69962.3</v>
      </c>
      <c r="E76" s="279">
        <f>'[7]13'!E76</f>
        <v>310</v>
      </c>
      <c r="F76" s="279">
        <f>'[7]13'!F76</f>
        <v>131</v>
      </c>
      <c r="G76" s="279">
        <f>'[7]13'!G76</f>
        <v>38224.91</v>
      </c>
      <c r="H76" s="279">
        <f>'[7]13'!H76</f>
        <v>12</v>
      </c>
      <c r="I76" s="279">
        <f>'[7]13'!I76</f>
        <v>11842</v>
      </c>
    </row>
    <row r="77" spans="1:9" ht="15">
      <c r="A77" s="96" t="s">
        <v>89</v>
      </c>
      <c r="B77" s="174">
        <f>'[10]СП-1(н.о.)'!B79</f>
        <v>890202</v>
      </c>
      <c r="C77" s="279">
        <f>'[7]13'!C77</f>
        <v>211</v>
      </c>
      <c r="D77" s="279">
        <f>'[7]13'!D77</f>
        <v>59690.91</v>
      </c>
      <c r="E77" s="279">
        <f>'[7]13'!E77</f>
        <v>45418.67</v>
      </c>
      <c r="F77" s="279">
        <f>'[7]13'!F77</f>
        <v>521</v>
      </c>
      <c r="G77" s="279">
        <f>'[7]13'!G77</f>
        <v>17918.04</v>
      </c>
      <c r="H77" s="279">
        <f>'[7]13'!H77</f>
        <v>27</v>
      </c>
      <c r="I77" s="279">
        <f>'[7]13'!I77</f>
        <v>1478.25</v>
      </c>
    </row>
    <row r="78" spans="1:9" ht="15">
      <c r="A78" s="94" t="s">
        <v>90</v>
      </c>
      <c r="B78" s="172">
        <f>'[10]СП-1(н.о.)'!B80</f>
        <v>890203</v>
      </c>
      <c r="C78" s="279">
        <f>'[7]13'!C78</f>
        <v>310</v>
      </c>
      <c r="D78" s="279">
        <f>'[7]13'!D78</f>
        <v>47964.01</v>
      </c>
      <c r="E78" s="279">
        <f>'[7]13'!E78</f>
        <v>30490.72</v>
      </c>
      <c r="F78" s="279">
        <f>'[7]13'!F78</f>
        <v>9</v>
      </c>
      <c r="G78" s="279">
        <f>'[7]13'!G78</f>
        <v>1888.13</v>
      </c>
      <c r="H78" s="279">
        <f>'[7]13'!H78</f>
        <v>8</v>
      </c>
      <c r="I78" s="279">
        <f>'[7]13'!I78</f>
        <v>3378</v>
      </c>
    </row>
    <row r="79" spans="1:9" ht="26">
      <c r="A79" s="94" t="s">
        <v>312</v>
      </c>
      <c r="B79" s="172">
        <f>'[10]СП-1(н.о.)'!B81</f>
        <v>890204</v>
      </c>
      <c r="C79" s="279">
        <f>'[7]13'!C79</f>
        <v>28105</v>
      </c>
      <c r="D79" s="279">
        <f>'[7]13'!D79</f>
        <v>746676.3</v>
      </c>
      <c r="E79" s="279">
        <f>'[7]13'!E79</f>
        <v>333596.97</v>
      </c>
      <c r="F79" s="279">
        <f>'[7]13'!F79</f>
        <v>4101</v>
      </c>
      <c r="G79" s="279">
        <f>'[7]13'!G79</f>
        <v>171446.7</v>
      </c>
      <c r="H79" s="279">
        <f>'[7]13'!H79</f>
        <v>758</v>
      </c>
      <c r="I79" s="279">
        <f>'[7]13'!I79</f>
        <v>101213.12</v>
      </c>
    </row>
    <row r="80" spans="1:9" ht="15">
      <c r="A80" s="94" t="s">
        <v>92</v>
      </c>
      <c r="B80" s="172">
        <f>'[10]СП-1(н.о.)'!B82</f>
        <v>890205</v>
      </c>
      <c r="C80" s="279">
        <f>'[7]13'!C80</f>
        <v>392</v>
      </c>
      <c r="D80" s="279">
        <f>'[7]13'!D80</f>
        <v>240944.18</v>
      </c>
      <c r="E80" s="279">
        <f>'[7]13'!E80</f>
        <v>70521.02</v>
      </c>
      <c r="F80" s="279">
        <f>'[7]13'!F80</f>
        <v>76</v>
      </c>
      <c r="G80" s="279">
        <f>'[7]13'!G80</f>
        <v>35654.62</v>
      </c>
      <c r="H80" s="279">
        <f>'[7]13'!H80</f>
        <v>74</v>
      </c>
      <c r="I80" s="279">
        <f>'[7]13'!I80</f>
        <v>92891</v>
      </c>
    </row>
    <row r="81" spans="1:9" ht="15">
      <c r="A81" s="94" t="s">
        <v>93</v>
      </c>
      <c r="B81" s="172">
        <f>'[10]СП-1(н.о.)'!B83</f>
        <v>890206</v>
      </c>
      <c r="C81" s="279">
        <f>'[7]13'!C81</f>
        <v>0</v>
      </c>
      <c r="D81" s="279">
        <f>'[7]13'!D81</f>
        <v>0</v>
      </c>
      <c r="E81" s="279">
        <f>'[7]13'!E81</f>
        <v>0</v>
      </c>
      <c r="F81" s="279">
        <f>'[7]13'!F81</f>
        <v>0</v>
      </c>
      <c r="G81" s="279">
        <f>'[7]13'!G81</f>
        <v>0</v>
      </c>
      <c r="H81" s="279">
        <f>'[7]13'!H81</f>
        <v>0</v>
      </c>
      <c r="I81" s="279">
        <f>'[7]13'!I81</f>
        <v>0</v>
      </c>
    </row>
    <row r="82" spans="1:9" ht="15">
      <c r="A82" s="94" t="s">
        <v>94</v>
      </c>
      <c r="B82" s="172">
        <f>'[10]СП-1(н.о.)'!B84</f>
        <v>890299</v>
      </c>
      <c r="C82" s="279">
        <f>'[7]13'!C82</f>
        <v>880</v>
      </c>
      <c r="D82" s="279">
        <f>'[7]13'!D82</f>
        <v>121549.23</v>
      </c>
      <c r="E82" s="279">
        <f>'[7]13'!E82</f>
        <v>54820.93</v>
      </c>
      <c r="F82" s="279">
        <f>'[7]13'!F82</f>
        <v>133</v>
      </c>
      <c r="G82" s="279">
        <f>'[7]13'!G82</f>
        <v>27525.4</v>
      </c>
      <c r="H82" s="279">
        <f>'[7]13'!H82</f>
        <v>76</v>
      </c>
      <c r="I82" s="279">
        <f>'[7]13'!I82</f>
        <v>4609.38</v>
      </c>
    </row>
    <row r="83" spans="1:9" ht="26">
      <c r="A83" s="93" t="s">
        <v>100</v>
      </c>
      <c r="B83" s="171">
        <f>'[10]СП-1(н.о.)'!B85</f>
        <v>10</v>
      </c>
      <c r="C83" s="278">
        <f>'[7]13'!C83</f>
        <v>835223</v>
      </c>
      <c r="D83" s="278">
        <f>'[7]13'!D83</f>
        <v>4577080</v>
      </c>
      <c r="E83" s="278">
        <f>'[7]13'!E83</f>
        <v>2252323</v>
      </c>
      <c r="F83" s="278">
        <f>'[7]13'!F83</f>
        <v>28685</v>
      </c>
      <c r="G83" s="278">
        <f>'[7]13'!G83</f>
        <v>2060176</v>
      </c>
      <c r="H83" s="278">
        <f>'[7]13'!H83</f>
        <v>9535</v>
      </c>
      <c r="I83" s="278">
        <f>'[7]13'!I83</f>
        <v>1766503</v>
      </c>
    </row>
    <row r="84" spans="1:9" ht="39">
      <c r="A84" s="95" t="s">
        <v>313</v>
      </c>
      <c r="B84" s="173">
        <f>'[10]СП-1(н.о.)'!B86</f>
        <v>1001</v>
      </c>
      <c r="C84" s="279">
        <f>'[7]13'!C84</f>
        <v>591732</v>
      </c>
      <c r="D84" s="279">
        <f>'[7]13'!D84</f>
        <v>3361066</v>
      </c>
      <c r="E84" s="279">
        <f>'[7]13'!E84</f>
        <v>1747859</v>
      </c>
      <c r="F84" s="279">
        <f>'[7]13'!F84</f>
        <v>26952</v>
      </c>
      <c r="G84" s="279">
        <f>'[7]13'!G84</f>
        <v>1704121</v>
      </c>
      <c r="H84" s="279">
        <f>'[7]13'!H84</f>
        <v>8129</v>
      </c>
      <c r="I84" s="279">
        <f>'[7]13'!I84</f>
        <v>1221020</v>
      </c>
    </row>
    <row r="85" spans="1:9" ht="15">
      <c r="A85" s="94" t="s">
        <v>101</v>
      </c>
      <c r="B85" s="172">
        <f>'[10]СП-1(н.о.)'!B87</f>
        <v>100101</v>
      </c>
      <c r="C85" s="279">
        <f>'[7]13'!C85</f>
        <v>496734</v>
      </c>
      <c r="D85" s="279">
        <f>'[7]13'!D85</f>
        <v>2659637.63</v>
      </c>
      <c r="E85" s="279">
        <f>'[7]13'!E85</f>
        <v>1394114.89</v>
      </c>
      <c r="F85" s="279">
        <f>'[7]13'!F85</f>
        <v>23241</v>
      </c>
      <c r="G85" s="279">
        <f>'[7]13'!G85</f>
        <v>1461324.63</v>
      </c>
      <c r="H85" s="279">
        <f>'[7]13'!H85</f>
        <v>6898</v>
      </c>
      <c r="I85" s="279">
        <f>'[7]13'!I85</f>
        <v>992057.23</v>
      </c>
    </row>
    <row r="86" spans="1:9" ht="15">
      <c r="A86" s="94" t="s">
        <v>102</v>
      </c>
      <c r="B86" s="172">
        <f>'[10]СП-1(н.о.)'!B88</f>
        <v>100102</v>
      </c>
      <c r="C86" s="279">
        <f>'[7]13'!C86</f>
        <v>50545</v>
      </c>
      <c r="D86" s="279">
        <f>'[7]13'!D86</f>
        <v>565837</v>
      </c>
      <c r="E86" s="279">
        <f>'[7]13'!E86</f>
        <v>289088.57</v>
      </c>
      <c r="F86" s="279">
        <f>'[7]13'!F86</f>
        <v>2913</v>
      </c>
      <c r="G86" s="279">
        <f>'[7]13'!G86</f>
        <v>168170.73</v>
      </c>
      <c r="H86" s="279">
        <f>'[7]13'!H86</f>
        <v>887</v>
      </c>
      <c r="I86" s="279">
        <f>'[7]13'!I86</f>
        <v>130454.17</v>
      </c>
    </row>
    <row r="87" spans="1:9" ht="15">
      <c r="A87" s="94" t="s">
        <v>103</v>
      </c>
      <c r="B87" s="172">
        <f>'[10]СП-1(н.о.)'!B89</f>
        <v>100103</v>
      </c>
      <c r="C87" s="279">
        <f>'[7]13'!C87</f>
        <v>4235</v>
      </c>
      <c r="D87" s="279">
        <f>'[7]13'!D87</f>
        <v>85673.79</v>
      </c>
      <c r="E87" s="279">
        <f>'[7]13'!E87</f>
        <v>42615.42</v>
      </c>
      <c r="F87" s="279">
        <f>'[7]13'!F87</f>
        <v>378</v>
      </c>
      <c r="G87" s="279">
        <f>'[7]13'!G87</f>
        <v>49838.09</v>
      </c>
      <c r="H87" s="279">
        <f>'[7]13'!H87</f>
        <v>191</v>
      </c>
      <c r="I87" s="279">
        <f>'[7]13'!I87</f>
        <v>75867.41</v>
      </c>
    </row>
    <row r="88" spans="1:9" ht="15">
      <c r="A88" s="94" t="s">
        <v>314</v>
      </c>
      <c r="B88" s="172">
        <f>'[10]СП-1(н.о.)'!B90</f>
        <v>100104</v>
      </c>
      <c r="C88" s="279">
        <f>'[7]13'!C88</f>
        <v>3351</v>
      </c>
      <c r="D88" s="279">
        <f>'[7]13'!D88</f>
        <v>2602.04</v>
      </c>
      <c r="E88" s="279">
        <f>'[7]13'!E88</f>
        <v>1216.4</v>
      </c>
      <c r="F88" s="279">
        <f>'[7]13'!F88</f>
        <v>60</v>
      </c>
      <c r="G88" s="279">
        <f>'[7]13'!G88</f>
        <v>2406.66</v>
      </c>
      <c r="H88" s="279">
        <f>'[7]13'!H88</f>
        <v>12</v>
      </c>
      <c r="I88" s="279">
        <f>'[7]13'!I88</f>
        <v>4153</v>
      </c>
    </row>
    <row r="89" spans="1:9" ht="15">
      <c r="A89" s="94" t="s">
        <v>315</v>
      </c>
      <c r="B89" s="172">
        <f>'[10]СП-1(н.о.)'!B91</f>
        <v>100105</v>
      </c>
      <c r="C89" s="279">
        <f>'[7]13'!C89</f>
        <v>735</v>
      </c>
      <c r="D89" s="279">
        <f>'[7]13'!D89</f>
        <v>2189.28</v>
      </c>
      <c r="E89" s="279">
        <f>'[7]13'!E89</f>
        <v>1101.81</v>
      </c>
      <c r="F89" s="279">
        <f>'[7]13'!F89</f>
        <v>43</v>
      </c>
      <c r="G89" s="279">
        <f>'[7]13'!G89</f>
        <v>3323.04</v>
      </c>
      <c r="H89" s="279">
        <f>'[7]13'!H89</f>
        <v>22</v>
      </c>
      <c r="I89" s="279">
        <f>'[7]13'!I89</f>
        <v>4577</v>
      </c>
    </row>
    <row r="90" spans="1:9" ht="15">
      <c r="A90" s="94" t="s">
        <v>104</v>
      </c>
      <c r="B90" s="172">
        <f>'[10]СП-1(н.о.)'!B92</f>
        <v>100106</v>
      </c>
      <c r="C90" s="279">
        <f>'[7]13'!C90</f>
        <v>22859</v>
      </c>
      <c r="D90" s="279">
        <f>'[7]13'!D90</f>
        <v>34085.3</v>
      </c>
      <c r="E90" s="279">
        <f>'[7]13'!E90</f>
        <v>14457.85</v>
      </c>
      <c r="F90" s="279">
        <f>'[7]13'!F90</f>
        <v>180</v>
      </c>
      <c r="G90" s="279">
        <f>'[7]13'!G90</f>
        <v>13923.86</v>
      </c>
      <c r="H90" s="279">
        <f>'[7]13'!H90</f>
        <v>71</v>
      </c>
      <c r="I90" s="279">
        <f>'[7]13'!I90</f>
        <v>9643.67</v>
      </c>
    </row>
    <row r="91" spans="1:9" ht="15">
      <c r="A91" s="94" t="s">
        <v>105</v>
      </c>
      <c r="B91" s="172">
        <f>'[10]СП-1(н.о.)'!B93</f>
        <v>100107</v>
      </c>
      <c r="C91" s="279">
        <f>'[7]13'!C91</f>
        <v>10219</v>
      </c>
      <c r="D91" s="279">
        <f>'[7]13'!D91</f>
        <v>3479.78</v>
      </c>
      <c r="E91" s="279">
        <f>'[7]13'!E91</f>
        <v>1710.16</v>
      </c>
      <c r="F91" s="279">
        <f>'[7]13'!F91</f>
        <v>13</v>
      </c>
      <c r="G91" s="279">
        <f>'[7]13'!G91</f>
        <v>700</v>
      </c>
      <c r="H91" s="279">
        <f>'[7]13'!H91</f>
        <v>19</v>
      </c>
      <c r="I91" s="279">
        <f>'[7]13'!I91</f>
        <v>1378.56</v>
      </c>
    </row>
    <row r="92" spans="1:9" ht="15">
      <c r="A92" s="94" t="s">
        <v>106</v>
      </c>
      <c r="B92" s="172">
        <f>'[10]СП-1(н.о.)'!B94</f>
        <v>100108</v>
      </c>
      <c r="C92" s="279">
        <f>'[7]13'!C92</f>
        <v>1649</v>
      </c>
      <c r="D92" s="279">
        <f>'[7]13'!D92</f>
        <v>6190.28</v>
      </c>
      <c r="E92" s="279">
        <f>'[7]13'!E92</f>
        <v>3123.91</v>
      </c>
      <c r="F92" s="279">
        <f>'[7]13'!F92</f>
        <v>122</v>
      </c>
      <c r="G92" s="279">
        <f>'[7]13'!G92</f>
        <v>4315.28</v>
      </c>
      <c r="H92" s="279">
        <f>'[7]13'!H92</f>
        <v>26</v>
      </c>
      <c r="I92" s="279">
        <f>'[7]13'!I92</f>
        <v>1841</v>
      </c>
    </row>
    <row r="93" spans="1:9" ht="26">
      <c r="A93" s="94" t="s">
        <v>316</v>
      </c>
      <c r="B93" s="172">
        <f>'[10]СП-1(н.о.)'!B95</f>
        <v>100109</v>
      </c>
      <c r="C93" s="279">
        <f>'[7]13'!C93</f>
        <v>0</v>
      </c>
      <c r="D93" s="279">
        <f>'[7]13'!D93</f>
        <v>0</v>
      </c>
      <c r="E93" s="279">
        <f>'[7]13'!E93</f>
        <v>0</v>
      </c>
      <c r="F93" s="279">
        <f>'[7]13'!F93</f>
        <v>0</v>
      </c>
      <c r="G93" s="279">
        <f>'[7]13'!G93</f>
        <v>0</v>
      </c>
      <c r="H93" s="279">
        <f>'[7]13'!H93</f>
        <v>0</v>
      </c>
      <c r="I93" s="279">
        <f>'[7]13'!I93</f>
        <v>0</v>
      </c>
    </row>
    <row r="94" spans="1:9" ht="26">
      <c r="A94" s="94" t="s">
        <v>317</v>
      </c>
      <c r="B94" s="172">
        <f>'[10]СП-1(н.о.)'!B96</f>
        <v>100110</v>
      </c>
      <c r="C94" s="279">
        <f>'[7]13'!C94</f>
        <v>0</v>
      </c>
      <c r="D94" s="279">
        <f>'[7]13'!D94</f>
        <v>0</v>
      </c>
      <c r="E94" s="279">
        <f>'[7]13'!E94</f>
        <v>0</v>
      </c>
      <c r="F94" s="279">
        <f>'[7]13'!F94</f>
        <v>0</v>
      </c>
      <c r="G94" s="279">
        <f>'[7]13'!G94</f>
        <v>0</v>
      </c>
      <c r="H94" s="279">
        <f>'[7]13'!H94</f>
        <v>0</v>
      </c>
      <c r="I94" s="279">
        <f>'[7]13'!I94</f>
        <v>0</v>
      </c>
    </row>
    <row r="95" spans="1:9" ht="15">
      <c r="A95" s="94" t="s">
        <v>107</v>
      </c>
      <c r="B95" s="172">
        <f>'[10]СП-1(н.о.)'!B97</f>
        <v>100111</v>
      </c>
      <c r="C95" s="279">
        <f>'[7]13'!C95</f>
        <v>1302</v>
      </c>
      <c r="D95" s="279">
        <f>'[7]13'!D95</f>
        <v>769</v>
      </c>
      <c r="E95" s="279">
        <f>'[7]13'!E95</f>
        <v>13</v>
      </c>
      <c r="F95" s="279">
        <f>'[7]13'!F95</f>
        <v>0</v>
      </c>
      <c r="G95" s="279">
        <f>'[7]13'!G95</f>
        <v>15</v>
      </c>
      <c r="H95" s="279">
        <f>'[7]13'!H95</f>
        <v>2</v>
      </c>
      <c r="I95" s="279">
        <f>'[7]13'!I95</f>
        <v>998</v>
      </c>
    </row>
    <row r="96" spans="1:9" ht="26">
      <c r="A96" s="94" t="s">
        <v>318</v>
      </c>
      <c r="B96" s="172">
        <f>'[10]СП-1(н.о.)'!B98</f>
        <v>100112</v>
      </c>
      <c r="C96" s="279">
        <f>'[7]13'!C96</f>
        <v>0</v>
      </c>
      <c r="D96" s="279">
        <f>'[7]13'!D96</f>
        <v>0</v>
      </c>
      <c r="E96" s="279">
        <f>'[7]13'!E96</f>
        <v>0</v>
      </c>
      <c r="F96" s="279">
        <f>'[7]13'!F96</f>
        <v>0</v>
      </c>
      <c r="G96" s="279">
        <f>'[7]13'!G96</f>
        <v>0</v>
      </c>
      <c r="H96" s="279">
        <f>'[7]13'!H96</f>
        <v>0</v>
      </c>
      <c r="I96" s="279">
        <f>'[7]13'!I96</f>
        <v>0</v>
      </c>
    </row>
    <row r="97" spans="1:9" ht="26">
      <c r="A97" s="94" t="s">
        <v>319</v>
      </c>
      <c r="B97" s="172">
        <f>'[10]СП-1(н.о.)'!B99</f>
        <v>100113</v>
      </c>
      <c r="C97" s="279">
        <f>'[7]13'!C97</f>
        <v>103</v>
      </c>
      <c r="D97" s="279">
        <f>'[7]13'!D97</f>
        <v>602</v>
      </c>
      <c r="E97" s="279">
        <f>'[7]13'!E97</f>
        <v>417</v>
      </c>
      <c r="F97" s="279">
        <f>'[7]13'!F97</f>
        <v>2</v>
      </c>
      <c r="G97" s="279">
        <f>'[7]13'!G97</f>
        <v>104</v>
      </c>
      <c r="H97" s="279">
        <f>'[7]13'!H97</f>
        <v>1</v>
      </c>
      <c r="I97" s="279">
        <f>'[7]13'!I97</f>
        <v>50</v>
      </c>
    </row>
    <row r="98" spans="1:9" ht="15">
      <c r="A98" s="95" t="s">
        <v>108</v>
      </c>
      <c r="B98" s="173">
        <f>'[10]СП-1(н.о.)'!B100</f>
        <v>1002</v>
      </c>
      <c r="C98" s="279">
        <f>'[7]13'!C98</f>
        <v>215337</v>
      </c>
      <c r="D98" s="279">
        <f>'[7]13'!D98</f>
        <v>1045710</v>
      </c>
      <c r="E98" s="279">
        <f>'[7]13'!E98</f>
        <v>463132</v>
      </c>
      <c r="F98" s="279">
        <f>'[7]13'!F98</f>
        <v>1576</v>
      </c>
      <c r="G98" s="279">
        <f>'[7]13'!G98</f>
        <v>321726</v>
      </c>
      <c r="H98" s="279">
        <f>'[7]13'!H98</f>
        <v>1261</v>
      </c>
      <c r="I98" s="279">
        <f>'[7]13'!I98</f>
        <v>492286</v>
      </c>
    </row>
    <row r="99" spans="1:9" ht="15">
      <c r="A99" s="94" t="s">
        <v>101</v>
      </c>
      <c r="B99" s="172">
        <f>'[10]СП-1(н.о.)'!B101</f>
        <v>100201</v>
      </c>
      <c r="C99" s="279">
        <f>'[7]13'!C99</f>
        <v>195568</v>
      </c>
      <c r="D99" s="279">
        <f>'[7]13'!D99</f>
        <v>841924.48</v>
      </c>
      <c r="E99" s="279">
        <f>'[7]13'!E99</f>
        <v>366786.27</v>
      </c>
      <c r="F99" s="279">
        <f>'[7]13'!F99</f>
        <v>659</v>
      </c>
      <c r="G99" s="279">
        <f>'[7]13'!G99</f>
        <v>129442.22</v>
      </c>
      <c r="H99" s="279">
        <f>'[7]13'!H99</f>
        <v>583</v>
      </c>
      <c r="I99" s="279">
        <f>'[7]13'!I99</f>
        <v>206742.12</v>
      </c>
    </row>
    <row r="100" spans="1:9" ht="15">
      <c r="A100" s="94" t="s">
        <v>102</v>
      </c>
      <c r="B100" s="172">
        <f>'[10]СП-1(н.о.)'!B102</f>
        <v>100202</v>
      </c>
      <c r="C100" s="279">
        <f>'[7]13'!C100</f>
        <v>8840</v>
      </c>
      <c r="D100" s="279">
        <f>'[7]13'!D100</f>
        <v>138207.62</v>
      </c>
      <c r="E100" s="279">
        <f>'[7]13'!E100</f>
        <v>67466.96</v>
      </c>
      <c r="F100" s="279">
        <f>'[7]13'!F100</f>
        <v>779</v>
      </c>
      <c r="G100" s="279">
        <f>'[7]13'!G100</f>
        <v>157810.61</v>
      </c>
      <c r="H100" s="279">
        <f>'[7]13'!H100</f>
        <v>566</v>
      </c>
      <c r="I100" s="279">
        <f>'[7]13'!I100</f>
        <v>246364.33</v>
      </c>
    </row>
    <row r="101" spans="1:9" ht="15">
      <c r="A101" s="94" t="s">
        <v>103</v>
      </c>
      <c r="B101" s="172">
        <f>'[10]СП-1(н.о.)'!B103</f>
        <v>100203</v>
      </c>
      <c r="C101" s="279">
        <f>'[7]13'!C101</f>
        <v>1729</v>
      </c>
      <c r="D101" s="279">
        <f>'[7]13'!D101</f>
        <v>23166.8</v>
      </c>
      <c r="E101" s="279">
        <f>'[7]13'!E101</f>
        <v>8718.79</v>
      </c>
      <c r="F101" s="279">
        <f>'[7]13'!F101</f>
        <v>94</v>
      </c>
      <c r="G101" s="279">
        <f>'[7]13'!G101</f>
        <v>25492.49</v>
      </c>
      <c r="H101" s="279">
        <f>'[7]13'!H101</f>
        <v>73</v>
      </c>
      <c r="I101" s="279">
        <f>'[7]13'!I101</f>
        <v>30148.5</v>
      </c>
    </row>
    <row r="102" spans="1:9" ht="15">
      <c r="A102" s="94" t="s">
        <v>314</v>
      </c>
      <c r="B102" s="172">
        <f>'[10]СП-1(н.о.)'!B104</f>
        <v>100204</v>
      </c>
      <c r="C102" s="279">
        <f>'[7]13'!C102</f>
        <v>18</v>
      </c>
      <c r="D102" s="279">
        <f>'[7]13'!D102</f>
        <v>206.3</v>
      </c>
      <c r="E102" s="279">
        <f>'[7]13'!E102</f>
        <v>89.4</v>
      </c>
      <c r="F102" s="279">
        <f>'[7]13'!F102</f>
        <v>2</v>
      </c>
      <c r="G102" s="279">
        <f>'[7]13'!G102</f>
        <v>768</v>
      </c>
      <c r="H102" s="279">
        <f>'[7]13'!H102</f>
        <v>1</v>
      </c>
      <c r="I102" s="279">
        <f>'[7]13'!I102</f>
        <v>123</v>
      </c>
    </row>
    <row r="103" spans="1:9" ht="15">
      <c r="A103" s="94" t="s">
        <v>315</v>
      </c>
      <c r="B103" s="172">
        <f>'[10]СП-1(н.о.)'!B105</f>
        <v>100205</v>
      </c>
      <c r="C103" s="279">
        <f>'[7]13'!C103</f>
        <v>92</v>
      </c>
      <c r="D103" s="279">
        <f>'[7]13'!D103</f>
        <v>505.89</v>
      </c>
      <c r="E103" s="279">
        <f>'[7]13'!E103</f>
        <v>199.95</v>
      </c>
      <c r="F103" s="279">
        <f>'[7]13'!F103</f>
        <v>0</v>
      </c>
      <c r="G103" s="279">
        <f>'[7]13'!G103</f>
        <v>0</v>
      </c>
      <c r="H103" s="279">
        <f>'[7]13'!H103</f>
        <v>0</v>
      </c>
      <c r="I103" s="279">
        <f>'[7]13'!I103</f>
        <v>0</v>
      </c>
    </row>
    <row r="104" spans="1:9" ht="15">
      <c r="A104" s="94" t="s">
        <v>109</v>
      </c>
      <c r="B104" s="172">
        <f>'[10]СП-1(н.о.)'!B106</f>
        <v>100206</v>
      </c>
      <c r="C104" s="279">
        <f>'[7]13'!C104</f>
        <v>1723</v>
      </c>
      <c r="D104" s="279">
        <f>'[7]13'!D104</f>
        <v>3049.34</v>
      </c>
      <c r="E104" s="279">
        <f>'[7]13'!E104</f>
        <v>1121.53</v>
      </c>
      <c r="F104" s="279">
        <f>'[7]13'!F104</f>
        <v>5</v>
      </c>
      <c r="G104" s="279">
        <f>'[7]13'!G104</f>
        <v>185.06</v>
      </c>
      <c r="H104" s="279">
        <f>'[7]13'!H104</f>
        <v>4</v>
      </c>
      <c r="I104" s="279">
        <f>'[7]13'!I104</f>
        <v>305</v>
      </c>
    </row>
    <row r="105" spans="1:9" ht="15">
      <c r="A105" s="94" t="s">
        <v>105</v>
      </c>
      <c r="B105" s="172">
        <f>'[10]СП-1(н.о.)'!B107</f>
        <v>100207</v>
      </c>
      <c r="C105" s="279">
        <f>'[7]13'!C105</f>
        <v>7349</v>
      </c>
      <c r="D105" s="279">
        <f>'[7]13'!D105</f>
        <v>38552.96</v>
      </c>
      <c r="E105" s="279">
        <f>'[7]13'!E105</f>
        <v>18716.53</v>
      </c>
      <c r="F105" s="279">
        <f>'[7]13'!F105</f>
        <v>37</v>
      </c>
      <c r="G105" s="279">
        <f>'[7]13'!G105</f>
        <v>8027.43</v>
      </c>
      <c r="H105" s="279">
        <f>'[7]13'!H105</f>
        <v>34</v>
      </c>
      <c r="I105" s="279">
        <f>'[7]13'!I105</f>
        <v>8602.84</v>
      </c>
    </row>
    <row r="106" spans="1:9" ht="15">
      <c r="A106" s="94" t="s">
        <v>106</v>
      </c>
      <c r="B106" s="172">
        <f>'[10]СП-1(н.о.)'!B108</f>
        <v>100208</v>
      </c>
      <c r="C106" s="279">
        <f>'[7]13'!C106</f>
        <v>18</v>
      </c>
      <c r="D106" s="279">
        <f>'[7]13'!D106</f>
        <v>97</v>
      </c>
      <c r="E106" s="279">
        <f>'[7]13'!E106</f>
        <v>33</v>
      </c>
      <c r="F106" s="279">
        <f>'[7]13'!F106</f>
        <v>0</v>
      </c>
      <c r="G106" s="279">
        <f>'[7]13'!G106</f>
        <v>0</v>
      </c>
      <c r="H106" s="279">
        <f>'[7]13'!H106</f>
        <v>0</v>
      </c>
      <c r="I106" s="279">
        <f>'[7]13'!I106</f>
        <v>0</v>
      </c>
    </row>
    <row r="107" spans="1:9" ht="15">
      <c r="A107" s="95" t="s">
        <v>110</v>
      </c>
      <c r="B107" s="173">
        <f>'[10]СП-1(н.о.)'!B109</f>
        <v>1003</v>
      </c>
      <c r="C107" s="279">
        <f>'[7]13'!C107</f>
        <v>24722</v>
      </c>
      <c r="D107" s="279">
        <f>'[7]13'!D107</f>
        <v>88068</v>
      </c>
      <c r="E107" s="279">
        <f>'[7]13'!E107</f>
        <v>3485</v>
      </c>
      <c r="F107" s="279">
        <f>'[7]13'!F107</f>
        <v>15</v>
      </c>
      <c r="G107" s="279">
        <f>'[7]13'!G107</f>
        <v>1060</v>
      </c>
      <c r="H107" s="279">
        <f>'[7]13'!H107</f>
        <v>21</v>
      </c>
      <c r="I107" s="279">
        <f>'[7]13'!I107</f>
        <v>15652</v>
      </c>
    </row>
    <row r="108" spans="1:9" ht="15">
      <c r="A108" s="94" t="s">
        <v>101</v>
      </c>
      <c r="B108" s="172">
        <f>'[10]СП-1(н.о.)'!B110</f>
        <v>100301</v>
      </c>
      <c r="C108" s="279">
        <f>'[7]13'!C108</f>
        <v>22907</v>
      </c>
      <c r="D108" s="279">
        <f>'[7]13'!D108</f>
        <v>79006.86</v>
      </c>
      <c r="E108" s="279">
        <f>'[7]13'!E108</f>
        <v>3077.77</v>
      </c>
      <c r="F108" s="279">
        <f>'[7]13'!F108</f>
        <v>15</v>
      </c>
      <c r="G108" s="279">
        <f>'[7]13'!G108</f>
        <v>1059.57</v>
      </c>
      <c r="H108" s="279">
        <f>'[7]13'!H108</f>
        <v>21</v>
      </c>
      <c r="I108" s="279">
        <f>'[7]13'!I108</f>
        <v>15652.5</v>
      </c>
    </row>
    <row r="109" spans="1:9" ht="15">
      <c r="A109" s="94" t="s">
        <v>102</v>
      </c>
      <c r="B109" s="172">
        <f>'[10]СП-1(н.о.)'!B111</f>
        <v>100302</v>
      </c>
      <c r="C109" s="279">
        <f>'[7]13'!C109</f>
        <v>465</v>
      </c>
      <c r="D109" s="279">
        <f>'[7]13'!D109</f>
        <v>5207.82</v>
      </c>
      <c r="E109" s="279">
        <f>'[7]13'!E109</f>
        <v>72.89</v>
      </c>
      <c r="F109" s="279">
        <f>'[7]13'!F109</f>
        <v>0</v>
      </c>
      <c r="G109" s="279">
        <f>'[7]13'!G109</f>
        <v>0</v>
      </c>
      <c r="H109" s="279">
        <f>'[7]13'!H109</f>
        <v>0</v>
      </c>
      <c r="I109" s="279">
        <f>'[7]13'!I109</f>
        <v>0</v>
      </c>
    </row>
    <row r="110" spans="1:9" ht="15">
      <c r="A110" s="94" t="s">
        <v>103</v>
      </c>
      <c r="B110" s="172">
        <f>'[10]СП-1(н.о.)'!B112</f>
        <v>100303</v>
      </c>
      <c r="C110" s="279">
        <f>'[7]13'!C110</f>
        <v>74</v>
      </c>
      <c r="D110" s="279">
        <f>'[7]13'!D110</f>
        <v>1348.34</v>
      </c>
      <c r="E110" s="279">
        <f>'[7]13'!E110</f>
        <v>79</v>
      </c>
      <c r="F110" s="279">
        <f>'[7]13'!F110</f>
        <v>0</v>
      </c>
      <c r="G110" s="279">
        <f>'[7]13'!G110</f>
        <v>0</v>
      </c>
      <c r="H110" s="279">
        <f>'[7]13'!H110</f>
        <v>0</v>
      </c>
      <c r="I110" s="279">
        <f>'[7]13'!I110</f>
        <v>0</v>
      </c>
    </row>
    <row r="111" spans="1:9" ht="15">
      <c r="A111" s="94" t="s">
        <v>105</v>
      </c>
      <c r="B111" s="172">
        <f>'[10]СП-1(н.о.)'!B113</f>
        <v>100304</v>
      </c>
      <c r="C111" s="279">
        <f>'[7]13'!C111</f>
        <v>215</v>
      </c>
      <c r="D111" s="279">
        <f>'[7]13'!D111</f>
        <v>149</v>
      </c>
      <c r="E111" s="279">
        <f>'[7]13'!E111</f>
        <v>6</v>
      </c>
      <c r="F111" s="279">
        <f>'[7]13'!F111</f>
        <v>0</v>
      </c>
      <c r="G111" s="279">
        <f>'[7]13'!G111</f>
        <v>0</v>
      </c>
      <c r="H111" s="279">
        <f>'[7]13'!H111</f>
        <v>0</v>
      </c>
      <c r="I111" s="279">
        <f>'[7]13'!I111</f>
        <v>0</v>
      </c>
    </row>
    <row r="112" spans="1:9" ht="15">
      <c r="A112" s="94" t="s">
        <v>315</v>
      </c>
      <c r="B112" s="172">
        <f>'[10]СП-1(н.о.)'!B114</f>
        <v>100305</v>
      </c>
      <c r="C112" s="279">
        <f>'[7]13'!C112</f>
        <v>10</v>
      </c>
      <c r="D112" s="279">
        <f>'[7]13'!D112</f>
        <v>75.46</v>
      </c>
      <c r="E112" s="279">
        <f>'[7]13'!E112</f>
        <v>50</v>
      </c>
      <c r="F112" s="279">
        <f>'[7]13'!F112</f>
        <v>0</v>
      </c>
      <c r="G112" s="279">
        <f>'[7]13'!G112</f>
        <v>0</v>
      </c>
      <c r="H112" s="279">
        <f>'[7]13'!H112</f>
        <v>0</v>
      </c>
      <c r="I112" s="279">
        <f>'[7]13'!I112</f>
        <v>0</v>
      </c>
    </row>
    <row r="113" spans="1:9" ht="15">
      <c r="A113" s="94" t="s">
        <v>109</v>
      </c>
      <c r="B113" s="172">
        <f>'[10]СП-1(н.о.)'!B115</f>
        <v>100306</v>
      </c>
      <c r="C113" s="279">
        <f>'[7]13'!C113</f>
        <v>490</v>
      </c>
      <c r="D113" s="279">
        <f>'[7]13'!D113</f>
        <v>1618.38</v>
      </c>
      <c r="E113" s="279">
        <f>'[7]13'!E113</f>
        <v>22.76</v>
      </c>
      <c r="F113" s="279">
        <f>'[7]13'!F113</f>
        <v>0</v>
      </c>
      <c r="G113" s="279">
        <f>'[7]13'!G113</f>
        <v>0</v>
      </c>
      <c r="H113" s="279">
        <f>'[7]13'!H113</f>
        <v>0</v>
      </c>
      <c r="I113" s="279">
        <f>'[7]13'!I113</f>
        <v>0</v>
      </c>
    </row>
    <row r="114" spans="1:9" ht="15">
      <c r="A114" s="94" t="s">
        <v>105</v>
      </c>
      <c r="B114" s="172">
        <f>'[10]СП-1(н.о.)'!B116</f>
        <v>100307</v>
      </c>
      <c r="C114" s="279">
        <f>'[7]13'!C114</f>
        <v>554</v>
      </c>
      <c r="D114" s="279">
        <f>'[7]13'!D114</f>
        <v>573.95</v>
      </c>
      <c r="E114" s="279">
        <f>'[7]13'!E114</f>
        <v>140.65</v>
      </c>
      <c r="F114" s="279">
        <f>'[7]13'!F114</f>
        <v>0</v>
      </c>
      <c r="G114" s="279">
        <f>'[7]13'!G114</f>
        <v>0</v>
      </c>
      <c r="H114" s="279">
        <f>'[7]13'!H114</f>
        <v>0</v>
      </c>
      <c r="I114" s="279">
        <f>'[7]13'!I114</f>
        <v>0</v>
      </c>
    </row>
    <row r="115" spans="1:9" ht="15">
      <c r="A115" s="94" t="s">
        <v>111</v>
      </c>
      <c r="B115" s="172">
        <f>'[10]СП-1(н.о.)'!B117</f>
        <v>100308</v>
      </c>
      <c r="C115" s="279">
        <f>'[7]13'!C115</f>
        <v>7</v>
      </c>
      <c r="D115" s="279">
        <f>'[7]13'!D115</f>
        <v>88</v>
      </c>
      <c r="E115" s="279">
        <f>'[7]13'!E115</f>
        <v>36</v>
      </c>
      <c r="F115" s="279">
        <f>'[7]13'!F115</f>
        <v>0</v>
      </c>
      <c r="G115" s="279">
        <f>'[7]13'!G115</f>
        <v>0</v>
      </c>
      <c r="H115" s="279">
        <f>'[7]13'!H115</f>
        <v>0</v>
      </c>
      <c r="I115" s="279">
        <f>'[7]13'!I115</f>
        <v>0</v>
      </c>
    </row>
    <row r="116" spans="1:9" ht="39">
      <c r="A116" s="94" t="s">
        <v>320</v>
      </c>
      <c r="B116" s="172">
        <f>'[10]СП-1(н.о.)'!B118</f>
        <v>1004</v>
      </c>
      <c r="C116" s="279">
        <f>'[7]13'!C116</f>
        <v>0</v>
      </c>
      <c r="D116" s="279">
        <f>'[7]13'!D116</f>
        <v>0</v>
      </c>
      <c r="E116" s="279">
        <f>'[7]13'!E116</f>
        <v>0</v>
      </c>
      <c r="F116" s="279">
        <f>'[7]13'!F116</f>
        <v>0</v>
      </c>
      <c r="G116" s="279">
        <f>'[7]13'!G116</f>
        <v>0</v>
      </c>
      <c r="H116" s="279">
        <f>'[7]13'!H116</f>
        <v>0</v>
      </c>
      <c r="I116" s="279">
        <f>'[7]13'!I116</f>
        <v>0</v>
      </c>
    </row>
    <row r="117" spans="1:9" ht="26">
      <c r="A117" s="94" t="s">
        <v>324</v>
      </c>
      <c r="B117" s="172">
        <f>'[10]СП-1(н.о.)'!B119</f>
        <v>1005</v>
      </c>
      <c r="C117" s="279">
        <f>'[7]13'!C117</f>
        <v>3432</v>
      </c>
      <c r="D117" s="279">
        <f>'[7]13'!D117</f>
        <v>82235.92</v>
      </c>
      <c r="E117" s="279">
        <f>'[7]13'!E117</f>
        <v>37846.94</v>
      </c>
      <c r="F117" s="279">
        <f>'[7]13'!F117</f>
        <v>142</v>
      </c>
      <c r="G117" s="279">
        <f>'[7]13'!G117</f>
        <v>33269.28</v>
      </c>
      <c r="H117" s="279">
        <f>'[7]13'!H117</f>
        <v>124</v>
      </c>
      <c r="I117" s="279">
        <f>'[7]13'!I117</f>
        <v>37544.54</v>
      </c>
    </row>
    <row r="118" spans="1:9" ht="26">
      <c r="A118" s="94" t="s">
        <v>112</v>
      </c>
      <c r="B118" s="172">
        <f>'[10]СП-1(н.о.)'!B120</f>
        <v>1099</v>
      </c>
      <c r="C118" s="279">
        <f>'[7]13'!C118</f>
        <v>0</v>
      </c>
      <c r="D118" s="279">
        <f>'[7]13'!D118</f>
        <v>0</v>
      </c>
      <c r="E118" s="279">
        <f>'[7]13'!E118</f>
        <v>0</v>
      </c>
      <c r="F118" s="279">
        <f>'[7]13'!F118</f>
        <v>0</v>
      </c>
      <c r="G118" s="279">
        <f>'[7]13'!G118</f>
        <v>0</v>
      </c>
      <c r="H118" s="279">
        <f>'[7]13'!H118</f>
        <v>0</v>
      </c>
      <c r="I118" s="279">
        <f>'[7]13'!I118</f>
        <v>0</v>
      </c>
    </row>
    <row r="119" spans="1:9" ht="26">
      <c r="A119" s="93" t="s">
        <v>321</v>
      </c>
      <c r="B119" s="171">
        <f>'[10]СП-1(н.о.)'!B121</f>
        <v>11</v>
      </c>
      <c r="C119" s="278">
        <f>'[7]13'!C119</f>
        <v>52</v>
      </c>
      <c r="D119" s="278">
        <f>'[7]13'!D119</f>
        <v>14336</v>
      </c>
      <c r="E119" s="278">
        <f>'[7]13'!E119</f>
        <v>7598</v>
      </c>
      <c r="F119" s="278">
        <f>'[7]13'!F119</f>
        <v>0</v>
      </c>
      <c r="G119" s="278">
        <f>'[7]13'!G119</f>
        <v>119</v>
      </c>
      <c r="H119" s="278">
        <f>'[7]13'!H119</f>
        <v>4</v>
      </c>
      <c r="I119" s="278">
        <f>'[7]13'!I119</f>
        <v>13708</v>
      </c>
    </row>
    <row r="120" spans="1:9" ht="39">
      <c r="A120" s="94" t="s">
        <v>322</v>
      </c>
      <c r="B120" s="172">
        <f>'[10]СП-1(н.о.)'!B122</f>
        <v>1101</v>
      </c>
      <c r="C120" s="279">
        <f>'[7]13'!C120</f>
        <v>52</v>
      </c>
      <c r="D120" s="279">
        <f>'[7]13'!D120</f>
        <v>14336</v>
      </c>
      <c r="E120" s="279">
        <f>'[7]13'!E120</f>
        <v>7598</v>
      </c>
      <c r="F120" s="279">
        <f>'[7]13'!F120</f>
        <v>0</v>
      </c>
      <c r="G120" s="279">
        <f>'[7]13'!G120</f>
        <v>119</v>
      </c>
      <c r="H120" s="279">
        <f>'[7]13'!H120</f>
        <v>4</v>
      </c>
      <c r="I120" s="279">
        <f>'[7]13'!I120</f>
        <v>13708</v>
      </c>
    </row>
    <row r="121" spans="1:9" ht="26">
      <c r="A121" s="94" t="s">
        <v>323</v>
      </c>
      <c r="B121" s="172">
        <f>'[10]СП-1(н.о.)'!B123</f>
        <v>1102</v>
      </c>
      <c r="C121" s="279">
        <f>'[7]13'!C121</f>
        <v>0</v>
      </c>
      <c r="D121" s="279">
        <f>'[7]13'!D121</f>
        <v>0</v>
      </c>
      <c r="E121" s="279">
        <f>'[7]13'!E121</f>
        <v>0</v>
      </c>
      <c r="F121" s="279">
        <f>'[7]13'!F121</f>
        <v>0</v>
      </c>
      <c r="G121" s="279">
        <f>'[7]13'!G121</f>
        <v>0</v>
      </c>
      <c r="H121" s="279">
        <f>'[7]13'!H121</f>
        <v>0</v>
      </c>
      <c r="I121" s="279">
        <f>'[7]13'!I121</f>
        <v>0</v>
      </c>
    </row>
    <row r="122" spans="1:9" ht="26">
      <c r="A122" s="94" t="s">
        <v>325</v>
      </c>
      <c r="B122" s="172">
        <f>'[10]СП-1(н.о.)'!B124</f>
        <v>1199</v>
      </c>
      <c r="C122" s="279">
        <f>'[7]13'!C122</f>
        <v>0</v>
      </c>
      <c r="D122" s="279">
        <f>'[7]13'!D122</f>
        <v>0</v>
      </c>
      <c r="E122" s="279">
        <f>'[7]13'!E122</f>
        <v>0</v>
      </c>
      <c r="F122" s="279">
        <f>'[7]13'!F122</f>
        <v>0</v>
      </c>
      <c r="G122" s="279">
        <f>'[7]13'!G122</f>
        <v>0</v>
      </c>
      <c r="H122" s="279">
        <f>'[7]13'!H122</f>
        <v>0</v>
      </c>
      <c r="I122" s="279">
        <f>'[7]13'!I122</f>
        <v>0</v>
      </c>
    </row>
    <row r="123" spans="1:9" ht="26">
      <c r="A123" s="93" t="s">
        <v>328</v>
      </c>
      <c r="B123" s="171">
        <f>'[10]СП-1(н.о.)'!B125</f>
        <v>12</v>
      </c>
      <c r="C123" s="279">
        <f>'[7]13'!C123</f>
        <v>805</v>
      </c>
      <c r="D123" s="279">
        <f>'[7]13'!D123</f>
        <v>3063</v>
      </c>
      <c r="E123" s="279">
        <f>'[7]13'!E123</f>
        <v>1597</v>
      </c>
      <c r="F123" s="279">
        <f>'[7]13'!F123</f>
        <v>0</v>
      </c>
      <c r="G123" s="279">
        <f>'[7]13'!G123</f>
        <v>0</v>
      </c>
      <c r="H123" s="279">
        <f>'[7]13'!H123</f>
        <v>0</v>
      </c>
      <c r="I123" s="279">
        <f>'[7]13'!I123</f>
        <v>0</v>
      </c>
    </row>
    <row r="124" spans="1:9" ht="39">
      <c r="A124" s="94" t="s">
        <v>326</v>
      </c>
      <c r="B124" s="172">
        <f>'[10]СП-1(н.о.)'!B126</f>
        <v>1201</v>
      </c>
      <c r="C124" s="279">
        <f>'[7]13'!C124</f>
        <v>805</v>
      </c>
      <c r="D124" s="279">
        <f>'[7]13'!D124</f>
        <v>3063.22</v>
      </c>
      <c r="E124" s="279">
        <f>'[7]13'!E124</f>
        <v>1596.55</v>
      </c>
      <c r="F124" s="279">
        <f>'[7]13'!F124</f>
        <v>0</v>
      </c>
      <c r="G124" s="279">
        <f>'[7]13'!G124</f>
        <v>0</v>
      </c>
      <c r="H124" s="279">
        <f>'[7]13'!H124</f>
        <v>0</v>
      </c>
      <c r="I124" s="279">
        <f>'[7]13'!I124</f>
        <v>0</v>
      </c>
    </row>
    <row r="125" spans="1:9" ht="26">
      <c r="A125" s="94" t="s">
        <v>329</v>
      </c>
      <c r="B125" s="172">
        <f>'[10]СП-1(н.о.)'!B127</f>
        <v>1202</v>
      </c>
      <c r="C125" s="279">
        <f>'[7]13'!C125</f>
        <v>0</v>
      </c>
      <c r="D125" s="279">
        <f>'[7]13'!D125</f>
        <v>0</v>
      </c>
      <c r="E125" s="279">
        <f>'[7]13'!E125</f>
        <v>0</v>
      </c>
      <c r="F125" s="279">
        <f>'[7]13'!F125</f>
        <v>0</v>
      </c>
      <c r="G125" s="279">
        <f>'[7]13'!G125</f>
        <v>0</v>
      </c>
      <c r="H125" s="279">
        <f>'[7]13'!H125</f>
        <v>0</v>
      </c>
      <c r="I125" s="279">
        <f>'[7]13'!I125</f>
        <v>0</v>
      </c>
    </row>
    <row r="126" spans="1:9" ht="26">
      <c r="A126" s="94" t="s">
        <v>330</v>
      </c>
      <c r="B126" s="172">
        <f>'[10]СП-1(н.о.)'!B128</f>
        <v>1299</v>
      </c>
      <c r="C126" s="279">
        <f>'[7]13'!C126</f>
        <v>0</v>
      </c>
      <c r="D126" s="279">
        <f>'[7]13'!D126</f>
        <v>0</v>
      </c>
      <c r="E126" s="279">
        <f>'[7]13'!E126</f>
        <v>0</v>
      </c>
      <c r="F126" s="279">
        <f>'[7]13'!F126</f>
        <v>0</v>
      </c>
      <c r="G126" s="279">
        <f>'[7]13'!G126</f>
        <v>0</v>
      </c>
      <c r="H126" s="279">
        <f>'[7]13'!H126</f>
        <v>0</v>
      </c>
      <c r="I126" s="279">
        <f>'[7]13'!I126</f>
        <v>0</v>
      </c>
    </row>
    <row r="127" spans="1:9" ht="15">
      <c r="A127" s="93" t="s">
        <v>327</v>
      </c>
      <c r="B127" s="171">
        <f>'[10]СП-1(н.о.)'!B129</f>
        <v>13</v>
      </c>
      <c r="C127" s="278">
        <f>'[7]13'!C127</f>
        <v>44100</v>
      </c>
      <c r="D127" s="278">
        <f>'[7]13'!D127</f>
        <v>226948</v>
      </c>
      <c r="E127" s="278">
        <f>'[7]13'!E127</f>
        <v>99423</v>
      </c>
      <c r="F127" s="278">
        <f>'[7]13'!F127</f>
        <v>326</v>
      </c>
      <c r="G127" s="278">
        <f>'[7]13'!G127</f>
        <v>29764</v>
      </c>
      <c r="H127" s="278">
        <f>'[7]13'!H127</f>
        <v>229</v>
      </c>
      <c r="I127" s="278">
        <f>'[7]13'!I127</f>
        <v>52701</v>
      </c>
    </row>
    <row r="128" spans="1:9" ht="26">
      <c r="A128" s="94" t="s">
        <v>331</v>
      </c>
      <c r="B128" s="172">
        <f>'[10]СП-1(н.о.)'!B130</f>
        <v>1301</v>
      </c>
      <c r="C128" s="279">
        <f>'[7]13'!C128</f>
        <v>179</v>
      </c>
      <c r="D128" s="279">
        <f>'[7]13'!D128</f>
        <v>4712.44</v>
      </c>
      <c r="E128" s="279">
        <f>'[7]13'!E128</f>
        <v>2601.3</v>
      </c>
      <c r="F128" s="279">
        <f>'[7]13'!F128</f>
        <v>4</v>
      </c>
      <c r="G128" s="279">
        <f>'[7]13'!G128</f>
        <v>165</v>
      </c>
      <c r="H128" s="279">
        <f>'[7]13'!H128</f>
        <v>3</v>
      </c>
      <c r="I128" s="279">
        <f>'[7]13'!I128</f>
        <v>1578</v>
      </c>
    </row>
    <row r="129" spans="1:9" ht="15">
      <c r="A129" s="94" t="s">
        <v>332</v>
      </c>
      <c r="B129" s="172">
        <f>'[10]СП-1(н.о.)'!B131</f>
        <v>1302</v>
      </c>
      <c r="C129" s="279">
        <f>'[7]13'!C129</f>
        <v>32587</v>
      </c>
      <c r="D129" s="279">
        <f>'[7]13'!D129</f>
        <v>9049.17</v>
      </c>
      <c r="E129" s="279">
        <f>'[7]13'!E129</f>
        <v>4703.58</v>
      </c>
      <c r="F129" s="279">
        <f>'[7]13'!F129</f>
        <v>72</v>
      </c>
      <c r="G129" s="279">
        <f>'[7]13'!G129</f>
        <v>459.46</v>
      </c>
      <c r="H129" s="279">
        <f>'[7]13'!H129</f>
        <v>13</v>
      </c>
      <c r="I129" s="279">
        <f>'[7]13'!I129</f>
        <v>186</v>
      </c>
    </row>
    <row r="130" spans="1:9" ht="15">
      <c r="A130" s="94" t="s">
        <v>333</v>
      </c>
      <c r="B130" s="172">
        <f>'[10]СП-1(н.о.)'!B132</f>
        <v>1303</v>
      </c>
      <c r="C130" s="279">
        <f>'[7]13'!C130</f>
        <v>0</v>
      </c>
      <c r="D130" s="279">
        <f>'[7]13'!D130</f>
        <v>0</v>
      </c>
      <c r="E130" s="279">
        <f>'[7]13'!E130</f>
        <v>0</v>
      </c>
      <c r="F130" s="279">
        <f>'[7]13'!F130</f>
        <v>0</v>
      </c>
      <c r="G130" s="279">
        <f>'[7]13'!G130</f>
        <v>0</v>
      </c>
      <c r="H130" s="279">
        <f>'[7]13'!H130</f>
        <v>0</v>
      </c>
      <c r="I130" s="279">
        <f>'[7]13'!I130</f>
        <v>0</v>
      </c>
    </row>
    <row r="131" spans="1:9" ht="26">
      <c r="A131" s="94" t="s">
        <v>334</v>
      </c>
      <c r="B131" s="172">
        <f>'[10]СП-1(н.о.)'!B133</f>
        <v>1304</v>
      </c>
      <c r="C131" s="279">
        <f>'[7]13'!C131</f>
        <v>0</v>
      </c>
      <c r="D131" s="279">
        <f>'[7]13'!D131</f>
        <v>0</v>
      </c>
      <c r="E131" s="279">
        <f>'[7]13'!E131</f>
        <v>0</v>
      </c>
      <c r="F131" s="279">
        <f>'[7]13'!F131</f>
        <v>0</v>
      </c>
      <c r="G131" s="279">
        <f>'[7]13'!G131</f>
        <v>0</v>
      </c>
      <c r="H131" s="279">
        <f>'[7]13'!H131</f>
        <v>0</v>
      </c>
      <c r="I131" s="279">
        <f>'[7]13'!I131</f>
        <v>0</v>
      </c>
    </row>
    <row r="132" spans="1:9" ht="26">
      <c r="A132" s="94" t="s">
        <v>335</v>
      </c>
      <c r="B132" s="172">
        <f>'[10]СП-1(н.о.)'!B134</f>
        <v>1305</v>
      </c>
      <c r="C132" s="279">
        <f>'[7]13'!C132</f>
        <v>78</v>
      </c>
      <c r="D132" s="279">
        <f>'[7]13'!D132</f>
        <v>8941</v>
      </c>
      <c r="E132" s="279">
        <f>'[7]13'!E132</f>
        <v>3897</v>
      </c>
      <c r="F132" s="279">
        <f>'[7]13'!F132</f>
        <v>0</v>
      </c>
      <c r="G132" s="279">
        <f>'[7]13'!G132</f>
        <v>0</v>
      </c>
      <c r="H132" s="279">
        <f>'[7]13'!H132</f>
        <v>0</v>
      </c>
      <c r="I132" s="279">
        <f>'[7]13'!I132</f>
        <v>0</v>
      </c>
    </row>
    <row r="133" spans="1:9" ht="15">
      <c r="A133" s="94" t="s">
        <v>336</v>
      </c>
      <c r="B133" s="172">
        <f>'[10]СП-1(н.о.)'!B135</f>
        <v>1306</v>
      </c>
      <c r="C133" s="279">
        <f>'[7]13'!C133</f>
        <v>2145</v>
      </c>
      <c r="D133" s="279">
        <f>'[7]13'!D133</f>
        <v>111932.24</v>
      </c>
      <c r="E133" s="279">
        <f>'[7]13'!E133</f>
        <v>42827.19</v>
      </c>
      <c r="F133" s="279">
        <f>'[7]13'!F133</f>
        <v>192</v>
      </c>
      <c r="G133" s="279">
        <f>'[7]13'!G133</f>
        <v>19483.49</v>
      </c>
      <c r="H133" s="279">
        <f>'[7]13'!H133</f>
        <v>155</v>
      </c>
      <c r="I133" s="279">
        <f>'[7]13'!I133</f>
        <v>24612.02</v>
      </c>
    </row>
    <row r="134" spans="1:9" ht="15">
      <c r="A134" s="94" t="s">
        <v>337</v>
      </c>
      <c r="B134" s="172">
        <f>'[10]СП-1(н.о.)'!B136</f>
        <v>1307</v>
      </c>
      <c r="C134" s="279">
        <f>'[7]13'!C134</f>
        <v>276</v>
      </c>
      <c r="D134" s="279">
        <f>'[7]13'!D134</f>
        <v>2086.8</v>
      </c>
      <c r="E134" s="279">
        <f>'[7]13'!E134</f>
        <v>944.01</v>
      </c>
      <c r="F134" s="279">
        <f>'[7]13'!F134</f>
        <v>0</v>
      </c>
      <c r="G134" s="279">
        <f>'[7]13'!G134</f>
        <v>0</v>
      </c>
      <c r="H134" s="279">
        <f>'[7]13'!H134</f>
        <v>1</v>
      </c>
      <c r="I134" s="279">
        <f>'[7]13'!I134</f>
        <v>35</v>
      </c>
    </row>
    <row r="135" spans="1:9" ht="15">
      <c r="A135" s="94" t="s">
        <v>338</v>
      </c>
      <c r="B135" s="172">
        <f>'[10]СП-1(н.о.)'!B137</f>
        <v>1308</v>
      </c>
      <c r="C135" s="279">
        <f>'[7]13'!C135</f>
        <v>949</v>
      </c>
      <c r="D135" s="279">
        <f>'[7]13'!D135</f>
        <v>4815</v>
      </c>
      <c r="E135" s="279">
        <f>'[7]13'!E135</f>
        <v>2510.41</v>
      </c>
      <c r="F135" s="279">
        <f>'[7]13'!F135</f>
        <v>1</v>
      </c>
      <c r="G135" s="279">
        <f>'[7]13'!G135</f>
        <v>84</v>
      </c>
      <c r="H135" s="279">
        <f>'[7]13'!H135</f>
        <v>1</v>
      </c>
      <c r="I135" s="279">
        <f>'[7]13'!I135</f>
        <v>256</v>
      </c>
    </row>
    <row r="136" spans="1:9" ht="15">
      <c r="A136" s="94" t="s">
        <v>339</v>
      </c>
      <c r="B136" s="172">
        <f>'[10]СП-1(н.о.)'!B138</f>
        <v>1309</v>
      </c>
      <c r="C136" s="279">
        <f>'[7]13'!C136</f>
        <v>187</v>
      </c>
      <c r="D136" s="279">
        <f>'[7]13'!D136</f>
        <v>2640.53</v>
      </c>
      <c r="E136" s="279">
        <f>'[7]13'!E136</f>
        <v>1067.67</v>
      </c>
      <c r="F136" s="279">
        <f>'[7]13'!F136</f>
        <v>0</v>
      </c>
      <c r="G136" s="279">
        <f>'[7]13'!G136</f>
        <v>0</v>
      </c>
      <c r="H136" s="279">
        <f>'[7]13'!H136</f>
        <v>0</v>
      </c>
      <c r="I136" s="279">
        <f>'[7]13'!I136</f>
        <v>0</v>
      </c>
    </row>
    <row r="137" spans="1:9" ht="15">
      <c r="A137" s="94" t="s">
        <v>340</v>
      </c>
      <c r="B137" s="172">
        <f>'[10]СП-1(н.о.)'!B139</f>
        <v>1310</v>
      </c>
      <c r="C137" s="279">
        <f>'[7]13'!C137</f>
        <v>133</v>
      </c>
      <c r="D137" s="279">
        <f>'[7]13'!D137</f>
        <v>1527.8</v>
      </c>
      <c r="E137" s="279">
        <f>'[7]13'!E137</f>
        <v>662.09</v>
      </c>
      <c r="F137" s="279">
        <f>'[7]13'!F137</f>
        <v>0</v>
      </c>
      <c r="G137" s="279">
        <f>'[7]13'!G137</f>
        <v>0</v>
      </c>
      <c r="H137" s="279">
        <f>'[7]13'!H137</f>
        <v>0</v>
      </c>
      <c r="I137" s="279">
        <f>'[7]13'!I137</f>
        <v>0</v>
      </c>
    </row>
    <row r="138" spans="1:9" ht="26">
      <c r="A138" s="94" t="s">
        <v>341</v>
      </c>
      <c r="B138" s="172">
        <f>'[10]СП-1(н.о.)'!B140</f>
        <v>1311</v>
      </c>
      <c r="C138" s="279">
        <f>'[7]13'!C138</f>
        <v>40</v>
      </c>
      <c r="D138" s="279">
        <f>'[7]13'!D138</f>
        <v>1950</v>
      </c>
      <c r="E138" s="279">
        <f>'[7]13'!E138</f>
        <v>899</v>
      </c>
      <c r="F138" s="279">
        <f>'[7]13'!F138</f>
        <v>0</v>
      </c>
      <c r="G138" s="279">
        <f>'[7]13'!G138</f>
        <v>0</v>
      </c>
      <c r="H138" s="279">
        <f>'[7]13'!H138</f>
        <v>0</v>
      </c>
      <c r="I138" s="279">
        <f>'[7]13'!I138</f>
        <v>0</v>
      </c>
    </row>
    <row r="139" spans="1:9" ht="26">
      <c r="A139" s="94" t="s">
        <v>342</v>
      </c>
      <c r="B139" s="172">
        <f>'[10]СП-1(н.о.)'!B141</f>
        <v>1312</v>
      </c>
      <c r="C139" s="279">
        <f>'[7]13'!C139</f>
        <v>186</v>
      </c>
      <c r="D139" s="279">
        <f>'[7]13'!D139</f>
        <v>1452.08</v>
      </c>
      <c r="E139" s="279">
        <f>'[7]13'!E139</f>
        <v>747.23</v>
      </c>
      <c r="F139" s="279">
        <f>'[7]13'!F139</f>
        <v>0</v>
      </c>
      <c r="G139" s="279">
        <f>'[7]13'!G139</f>
        <v>85</v>
      </c>
      <c r="H139" s="279">
        <f>'[7]13'!H139</f>
        <v>0</v>
      </c>
      <c r="I139" s="279">
        <f>'[7]13'!I139</f>
        <v>0</v>
      </c>
    </row>
    <row r="140" spans="1:9" ht="26">
      <c r="A140" s="94" t="s">
        <v>343</v>
      </c>
      <c r="B140" s="172">
        <f>'[10]СП-1(н.о.)'!B142</f>
        <v>1313</v>
      </c>
      <c r="C140" s="279">
        <f>'[7]13'!C140</f>
        <v>1</v>
      </c>
      <c r="D140" s="279">
        <f>'[7]13'!D140</f>
        <v>15</v>
      </c>
      <c r="E140" s="279">
        <f>'[7]13'!E140</f>
        <v>12</v>
      </c>
      <c r="F140" s="279">
        <f>'[7]13'!F140</f>
        <v>0</v>
      </c>
      <c r="G140" s="279">
        <f>'[7]13'!G140</f>
        <v>0</v>
      </c>
      <c r="H140" s="279">
        <f>'[7]13'!H140</f>
        <v>0</v>
      </c>
      <c r="I140" s="279">
        <f>'[7]13'!I140</f>
        <v>0</v>
      </c>
    </row>
    <row r="141" spans="1:9" ht="26">
      <c r="A141" s="94" t="s">
        <v>344</v>
      </c>
      <c r="B141" s="172">
        <f>'[10]СП-1(н.о.)'!B143</f>
        <v>1314</v>
      </c>
      <c r="C141" s="279">
        <f>'[7]13'!C141</f>
        <v>9</v>
      </c>
      <c r="D141" s="279">
        <f>'[7]13'!D141</f>
        <v>749</v>
      </c>
      <c r="E141" s="279">
        <f>'[7]13'!E141</f>
        <v>60</v>
      </c>
      <c r="F141" s="279">
        <f>'[7]13'!F141</f>
        <v>0</v>
      </c>
      <c r="G141" s="279">
        <f>'[7]13'!G141</f>
        <v>0</v>
      </c>
      <c r="H141" s="279">
        <f>'[7]13'!H141</f>
        <v>0</v>
      </c>
      <c r="I141" s="279">
        <f>'[7]13'!I141</f>
        <v>0</v>
      </c>
    </row>
    <row r="142" spans="1:9" ht="15">
      <c r="A142" s="94" t="s">
        <v>345</v>
      </c>
      <c r="B142" s="172">
        <f>'[10]СП-1(н.о.)'!B144</f>
        <v>1315</v>
      </c>
      <c r="C142" s="279">
        <f>'[7]13'!C142</f>
        <v>0</v>
      </c>
      <c r="D142" s="279">
        <f>'[7]13'!D142</f>
        <v>0</v>
      </c>
      <c r="E142" s="279">
        <f>'[7]13'!E142</f>
        <v>0</v>
      </c>
      <c r="F142" s="279">
        <f>'[7]13'!F142</f>
        <v>0</v>
      </c>
      <c r="G142" s="279">
        <f>'[7]13'!G142</f>
        <v>0</v>
      </c>
      <c r="H142" s="279">
        <f>'[7]13'!H142</f>
        <v>0</v>
      </c>
      <c r="I142" s="279">
        <f>'[7]13'!I142</f>
        <v>0</v>
      </c>
    </row>
    <row r="143" spans="1:9" ht="26">
      <c r="A143" s="94" t="s">
        <v>346</v>
      </c>
      <c r="B143" s="172">
        <f>'[10]СП-1(н.о.)'!B145</f>
        <v>1316</v>
      </c>
      <c r="C143" s="279">
        <f>'[7]13'!C143</f>
        <v>0</v>
      </c>
      <c r="D143" s="279">
        <f>'[7]13'!D143</f>
        <v>0</v>
      </c>
      <c r="E143" s="279">
        <f>'[7]13'!E143</f>
        <v>0</v>
      </c>
      <c r="F143" s="279">
        <f>'[7]13'!F143</f>
        <v>0</v>
      </c>
      <c r="G143" s="279">
        <f>'[7]13'!G143</f>
        <v>0</v>
      </c>
      <c r="H143" s="279">
        <f>'[7]13'!H143</f>
        <v>0</v>
      </c>
      <c r="I143" s="279">
        <f>'[7]13'!I143</f>
        <v>0</v>
      </c>
    </row>
    <row r="144" spans="1:9" ht="26">
      <c r="A144" s="94" t="s">
        <v>347</v>
      </c>
      <c r="B144" s="172">
        <f>'[10]СП-1(н.о.)'!B146</f>
        <v>1317</v>
      </c>
      <c r="C144" s="279">
        <f>'[7]13'!C144</f>
        <v>3500</v>
      </c>
      <c r="D144" s="279">
        <f>'[7]13'!D144</f>
        <v>15335.39</v>
      </c>
      <c r="E144" s="279">
        <f>'[7]13'!E144</f>
        <v>7589.03</v>
      </c>
      <c r="F144" s="279">
        <f>'[7]13'!F144</f>
        <v>1</v>
      </c>
      <c r="G144" s="279">
        <f>'[7]13'!G144</f>
        <v>29</v>
      </c>
      <c r="H144" s="279">
        <f>'[7]13'!H144</f>
        <v>9</v>
      </c>
      <c r="I144" s="279">
        <f>'[7]13'!I144</f>
        <v>10357</v>
      </c>
    </row>
    <row r="145" spans="1:9" ht="26">
      <c r="A145" s="94" t="s">
        <v>348</v>
      </c>
      <c r="B145" s="172">
        <f>'[10]СП-1(н.о.)'!B147</f>
        <v>1318</v>
      </c>
      <c r="C145" s="279">
        <f>'[7]13'!C145</f>
        <v>166</v>
      </c>
      <c r="D145" s="279">
        <f>'[7]13'!D145</f>
        <v>3680.36</v>
      </c>
      <c r="E145" s="279">
        <f>'[7]13'!E145</f>
        <v>1754.72</v>
      </c>
      <c r="F145" s="279">
        <f>'[7]13'!F145</f>
        <v>2</v>
      </c>
      <c r="G145" s="279">
        <f>'[7]13'!G145</f>
        <v>40.1</v>
      </c>
      <c r="H145" s="279">
        <f>'[7]13'!H145</f>
        <v>5</v>
      </c>
      <c r="I145" s="279">
        <f>'[7]13'!I145</f>
        <v>432</v>
      </c>
    </row>
    <row r="146" spans="1:9" ht="15">
      <c r="A146" s="94" t="s">
        <v>349</v>
      </c>
      <c r="B146" s="172">
        <f>'[10]СП-1(н.о.)'!B148</f>
        <v>1388</v>
      </c>
      <c r="C146" s="279">
        <f>'[7]13'!C146</f>
        <v>2181</v>
      </c>
      <c r="D146" s="279">
        <f>'[7]13'!D146</f>
        <v>25383</v>
      </c>
      <c r="E146" s="279">
        <f>'[7]13'!E146</f>
        <v>13531</v>
      </c>
      <c r="F146" s="279">
        <f>'[7]13'!F146</f>
        <v>6</v>
      </c>
      <c r="G146" s="279">
        <f>'[7]13'!G146</f>
        <v>701</v>
      </c>
      <c r="H146" s="279">
        <f>'[7]13'!H146</f>
        <v>10</v>
      </c>
      <c r="I146" s="279">
        <f>'[7]13'!I146</f>
        <v>4723</v>
      </c>
    </row>
    <row r="147" spans="1:9" ht="15">
      <c r="A147" s="94" t="s">
        <v>350</v>
      </c>
      <c r="B147" s="172">
        <f>'[10]СП-1(н.о.)'!B149</f>
        <v>1399</v>
      </c>
      <c r="C147" s="279">
        <f>'[7]13'!C147</f>
        <v>1483</v>
      </c>
      <c r="D147" s="279">
        <f>'[7]13'!D147</f>
        <v>32677.95</v>
      </c>
      <c r="E147" s="279">
        <f>'[7]13'!E147</f>
        <v>15616.38</v>
      </c>
      <c r="F147" s="279">
        <f>'[7]13'!F147</f>
        <v>48</v>
      </c>
      <c r="G147" s="279">
        <f>'[7]13'!G147</f>
        <v>8717</v>
      </c>
      <c r="H147" s="279">
        <f>'[7]13'!H147</f>
        <v>32</v>
      </c>
      <c r="I147" s="279">
        <f>'[7]13'!I147</f>
        <v>10522</v>
      </c>
    </row>
    <row r="148" spans="1:9" ht="15">
      <c r="A148" s="93" t="s">
        <v>113</v>
      </c>
      <c r="B148" s="171">
        <f>'[10]СП-1(н.о.)'!B150</f>
        <v>14</v>
      </c>
      <c r="C148" s="278">
        <f>'[7]13'!C148</f>
        <v>25</v>
      </c>
      <c r="D148" s="278">
        <f>'[7]13'!D148</f>
        <v>12927</v>
      </c>
      <c r="E148" s="278">
        <f>'[7]13'!E148</f>
        <v>3772</v>
      </c>
      <c r="F148" s="278">
        <f>'[7]13'!F148</f>
        <v>1</v>
      </c>
      <c r="G148" s="278">
        <f>'[7]13'!G148</f>
        <v>1093</v>
      </c>
      <c r="H148" s="278">
        <f>'[7]13'!H148</f>
        <v>1</v>
      </c>
      <c r="I148" s="278">
        <f>'[7]13'!I148</f>
        <v>132</v>
      </c>
    </row>
    <row r="149" spans="1:9" ht="15">
      <c r="A149" s="94" t="s">
        <v>114</v>
      </c>
      <c r="B149" s="172">
        <f>'[10]СП-1(н.о.)'!B151</f>
        <v>1401</v>
      </c>
      <c r="C149" s="279">
        <f>'[7]13'!C149</f>
        <v>2</v>
      </c>
      <c r="D149" s="279">
        <f>'[7]13'!D149</f>
        <v>405.22</v>
      </c>
      <c r="E149" s="279">
        <f>'[7]13'!E149</f>
        <v>1.09</v>
      </c>
      <c r="F149" s="279">
        <f>'[7]13'!F149</f>
        <v>0</v>
      </c>
      <c r="G149" s="279">
        <f>'[7]13'!G149</f>
        <v>0</v>
      </c>
      <c r="H149" s="279">
        <f>'[7]13'!H149</f>
        <v>0</v>
      </c>
      <c r="I149" s="279">
        <f>'[7]13'!I149</f>
        <v>0</v>
      </c>
    </row>
    <row r="150" spans="1:9" ht="26">
      <c r="A150" s="94" t="s">
        <v>115</v>
      </c>
      <c r="B150" s="172">
        <f>'[10]СП-1(н.о.)'!B152</f>
        <v>1402</v>
      </c>
      <c r="C150" s="279">
        <f>'[7]13'!C150</f>
        <v>0</v>
      </c>
      <c r="D150" s="279">
        <f>'[7]13'!D150</f>
        <v>0</v>
      </c>
      <c r="E150" s="279">
        <f>'[7]13'!E150</f>
        <v>0</v>
      </c>
      <c r="F150" s="279">
        <f>'[7]13'!F150</f>
        <v>0</v>
      </c>
      <c r="G150" s="279">
        <f>'[7]13'!G150</f>
        <v>0</v>
      </c>
      <c r="H150" s="279">
        <f>'[7]13'!H150</f>
        <v>0</v>
      </c>
      <c r="I150" s="279">
        <f>'[7]13'!I150</f>
        <v>0</v>
      </c>
    </row>
    <row r="151" spans="1:9" ht="15">
      <c r="A151" s="94" t="s">
        <v>116</v>
      </c>
      <c r="B151" s="172">
        <f>'[10]СП-1(н.о.)'!B153</f>
        <v>1403</v>
      </c>
      <c r="C151" s="279">
        <f>'[7]13'!C151</f>
        <v>0</v>
      </c>
      <c r="D151" s="279">
        <f>'[7]13'!D151</f>
        <v>0</v>
      </c>
      <c r="E151" s="279">
        <f>'[7]13'!E151</f>
        <v>0</v>
      </c>
      <c r="F151" s="279">
        <f>'[7]13'!F151</f>
        <v>0</v>
      </c>
      <c r="G151" s="279">
        <f>'[7]13'!G151</f>
        <v>0</v>
      </c>
      <c r="H151" s="279">
        <f>'[7]13'!H151</f>
        <v>0</v>
      </c>
      <c r="I151" s="279">
        <f>'[7]13'!I151</f>
        <v>0</v>
      </c>
    </row>
    <row r="152" spans="1:9" ht="15">
      <c r="A152" s="94" t="s">
        <v>117</v>
      </c>
      <c r="B152" s="172">
        <f>'[10]СП-1(н.о.)'!B154</f>
        <v>1499</v>
      </c>
      <c r="C152" s="279">
        <f>'[7]13'!C152</f>
        <v>23</v>
      </c>
      <c r="D152" s="279">
        <f>'[7]13'!D152</f>
        <v>12521.55</v>
      </c>
      <c r="E152" s="279">
        <f>'[7]13'!E152</f>
        <v>3770.8</v>
      </c>
      <c r="F152" s="279">
        <f>'[7]13'!F152</f>
        <v>1</v>
      </c>
      <c r="G152" s="279">
        <f>'[7]13'!G152</f>
        <v>1093</v>
      </c>
      <c r="H152" s="279">
        <f>'[7]13'!H152</f>
        <v>1</v>
      </c>
      <c r="I152" s="279">
        <f>'[7]13'!I152</f>
        <v>132</v>
      </c>
    </row>
    <row r="153" spans="1:9" ht="15">
      <c r="A153" s="93" t="s">
        <v>118</v>
      </c>
      <c r="B153" s="171">
        <f>'[10]СП-1(н.о.)'!B155</f>
        <v>15</v>
      </c>
      <c r="C153" s="278">
        <f>'[7]13'!C153</f>
        <v>133</v>
      </c>
      <c r="D153" s="278">
        <f>'[7]13'!D153</f>
        <v>1241</v>
      </c>
      <c r="E153" s="278">
        <f>'[7]13'!E153</f>
        <v>247</v>
      </c>
      <c r="F153" s="278">
        <f>'[7]13'!F153</f>
        <v>0</v>
      </c>
      <c r="G153" s="278">
        <f>'[7]13'!G153</f>
        <v>0</v>
      </c>
      <c r="H153" s="278">
        <f>'[7]13'!H153</f>
        <v>3</v>
      </c>
      <c r="I153" s="278">
        <f>'[7]13'!I153</f>
        <v>706</v>
      </c>
    </row>
    <row r="154" spans="1:9" ht="15">
      <c r="A154" s="94" t="s">
        <v>119</v>
      </c>
      <c r="B154" s="172">
        <f>'[10]СП-1(н.о.)'!B156</f>
        <v>1501</v>
      </c>
      <c r="C154" s="279">
        <f>'[7]13'!C154</f>
        <v>131</v>
      </c>
      <c r="D154" s="279">
        <f>'[7]13'!D154</f>
        <v>1117.62</v>
      </c>
      <c r="E154" s="279">
        <f>'[7]13'!E154</f>
        <v>155.15</v>
      </c>
      <c r="F154" s="279">
        <f>'[7]13'!F154</f>
        <v>0</v>
      </c>
      <c r="G154" s="279">
        <f>'[7]13'!G154</f>
        <v>0</v>
      </c>
      <c r="H154" s="279">
        <f>'[7]13'!H154</f>
        <v>3</v>
      </c>
      <c r="I154" s="279">
        <f>'[7]13'!I154</f>
        <v>706</v>
      </c>
    </row>
    <row r="155" spans="1:9" ht="15">
      <c r="A155" s="94" t="s">
        <v>120</v>
      </c>
      <c r="B155" s="172">
        <f>'[10]СП-1(н.о.)'!B157</f>
        <v>1599</v>
      </c>
      <c r="C155" s="279">
        <f>'[7]13'!C155</f>
        <v>2</v>
      </c>
      <c r="D155" s="279">
        <f>'[7]13'!D155</f>
        <v>123</v>
      </c>
      <c r="E155" s="279">
        <f>'[7]13'!E155</f>
        <v>92</v>
      </c>
      <c r="F155" s="279">
        <f>'[7]13'!F155</f>
        <v>0</v>
      </c>
      <c r="G155" s="279">
        <f>'[7]13'!G155</f>
        <v>0</v>
      </c>
      <c r="H155" s="279">
        <f>'[7]13'!H155</f>
        <v>0</v>
      </c>
      <c r="I155" s="279">
        <f>'[7]13'!I155</f>
        <v>0</v>
      </c>
    </row>
    <row r="156" spans="1:9" ht="15">
      <c r="A156" s="93" t="s">
        <v>121</v>
      </c>
      <c r="B156" s="171">
        <f>'[10]СП-1(н.о.)'!B158</f>
        <v>16</v>
      </c>
      <c r="C156" s="278">
        <f>'[7]13'!C156</f>
        <v>1419</v>
      </c>
      <c r="D156" s="278">
        <f>'[7]13'!D156</f>
        <v>67203</v>
      </c>
      <c r="E156" s="278">
        <f>'[7]13'!E156</f>
        <v>25332</v>
      </c>
      <c r="F156" s="278">
        <f>'[7]13'!F156</f>
        <v>35</v>
      </c>
      <c r="G156" s="278">
        <f>'[7]13'!G156</f>
        <v>515</v>
      </c>
      <c r="H156" s="278">
        <f>'[7]13'!H156</f>
        <v>5</v>
      </c>
      <c r="I156" s="278">
        <f>'[7]13'!I156</f>
        <v>1217</v>
      </c>
    </row>
    <row r="157" spans="1:9" ht="26">
      <c r="A157" s="94" t="s">
        <v>122</v>
      </c>
      <c r="B157" s="172">
        <f>'[10]СП-1(н.о.)'!B159</f>
        <v>1601</v>
      </c>
      <c r="C157" s="279">
        <f>'[7]13'!C157</f>
        <v>1283</v>
      </c>
      <c r="D157" s="279">
        <f>'[7]13'!D157</f>
        <v>64542.69</v>
      </c>
      <c r="E157" s="279">
        <f>'[7]13'!E157</f>
        <v>24174.31</v>
      </c>
      <c r="F157" s="279">
        <f>'[7]13'!F157</f>
        <v>2</v>
      </c>
      <c r="G157" s="279">
        <f>'[7]13'!G157</f>
        <v>463</v>
      </c>
      <c r="H157" s="279">
        <f>'[7]13'!H157</f>
        <v>4</v>
      </c>
      <c r="I157" s="279">
        <f>'[7]13'!I157</f>
        <v>1017</v>
      </c>
    </row>
    <row r="158" spans="1:9" ht="26">
      <c r="A158" s="94" t="s">
        <v>123</v>
      </c>
      <c r="B158" s="172">
        <f>'[10]СП-1(н.о.)'!B160</f>
        <v>1602</v>
      </c>
      <c r="C158" s="279">
        <f>'[7]13'!C158</f>
        <v>0</v>
      </c>
      <c r="D158" s="279">
        <f>'[7]13'!D158</f>
        <v>0</v>
      </c>
      <c r="E158" s="279">
        <f>'[7]13'!E158</f>
        <v>0</v>
      </c>
      <c r="F158" s="279">
        <f>'[7]13'!F158</f>
        <v>0</v>
      </c>
      <c r="G158" s="279">
        <f>'[7]13'!G158</f>
        <v>0</v>
      </c>
      <c r="H158" s="279">
        <f>'[7]13'!H158</f>
        <v>0</v>
      </c>
      <c r="I158" s="279">
        <f>'[7]13'!I158</f>
        <v>0</v>
      </c>
    </row>
    <row r="159" spans="1:9" ht="26">
      <c r="A159" s="94" t="s">
        <v>351</v>
      </c>
      <c r="B159" s="172">
        <f>'[10]СП-1(н.о.)'!B161</f>
        <v>1603</v>
      </c>
      <c r="C159" s="279">
        <f>'[7]13'!C159</f>
        <v>93</v>
      </c>
      <c r="D159" s="279">
        <f>'[7]13'!D159</f>
        <v>465.5</v>
      </c>
      <c r="E159" s="279">
        <f>'[7]13'!E159</f>
        <v>147.47</v>
      </c>
      <c r="F159" s="279">
        <f>'[7]13'!F159</f>
        <v>33</v>
      </c>
      <c r="G159" s="279">
        <f>'[7]13'!G159</f>
        <v>52</v>
      </c>
      <c r="H159" s="279">
        <f>'[7]13'!H159</f>
        <v>0</v>
      </c>
      <c r="I159" s="279">
        <f>'[7]13'!I159</f>
        <v>0</v>
      </c>
    </row>
    <row r="160" spans="1:9" ht="15">
      <c r="A160" s="94" t="s">
        <v>124</v>
      </c>
      <c r="B160" s="172">
        <f>'[10]СП-1(н.о.)'!B162</f>
        <v>1604</v>
      </c>
      <c r="C160" s="279">
        <f>'[7]13'!C160</f>
        <v>0</v>
      </c>
      <c r="D160" s="279">
        <f>'[7]13'!D160</f>
        <v>0</v>
      </c>
      <c r="E160" s="279">
        <f>'[7]13'!E160</f>
        <v>0</v>
      </c>
      <c r="F160" s="279">
        <f>'[7]13'!F160</f>
        <v>0</v>
      </c>
      <c r="G160" s="279">
        <f>'[7]13'!G160</f>
        <v>0</v>
      </c>
      <c r="H160" s="279">
        <f>'[7]13'!H160</f>
        <v>0</v>
      </c>
      <c r="I160" s="279">
        <f>'[7]13'!I160</f>
        <v>0</v>
      </c>
    </row>
    <row r="161" spans="1:9" ht="15">
      <c r="A161" s="94" t="s">
        <v>125</v>
      </c>
      <c r="B161" s="172">
        <f>'[10]СП-1(н.о.)'!B163</f>
        <v>1699</v>
      </c>
      <c r="C161" s="279">
        <f>'[7]13'!C161</f>
        <v>43</v>
      </c>
      <c r="D161" s="279">
        <f>'[7]13'!D161</f>
        <v>2194.62</v>
      </c>
      <c r="E161" s="279">
        <f>'[7]13'!E161</f>
        <v>1010.72</v>
      </c>
      <c r="F161" s="279">
        <f>'[7]13'!F161</f>
        <v>0</v>
      </c>
      <c r="G161" s="279">
        <f>'[7]13'!G161</f>
        <v>0</v>
      </c>
      <c r="H161" s="279">
        <f>'[7]13'!H161</f>
        <v>1</v>
      </c>
      <c r="I161" s="279">
        <f>'[7]13'!I161</f>
        <v>200</v>
      </c>
    </row>
    <row r="162" spans="1:9" ht="15">
      <c r="A162" s="93" t="s">
        <v>352</v>
      </c>
      <c r="B162" s="171">
        <f>'[10]СП-1(н.о.)'!B164</f>
        <v>17</v>
      </c>
      <c r="C162" s="278">
        <f>'[7]13'!C162</f>
        <v>7</v>
      </c>
      <c r="D162" s="278">
        <f>'[7]13'!D162</f>
        <v>5</v>
      </c>
      <c r="E162" s="278">
        <f>'[7]13'!E162</f>
        <v>3</v>
      </c>
      <c r="F162" s="278">
        <f>'[7]13'!F162</f>
        <v>0</v>
      </c>
      <c r="G162" s="278">
        <f>'[7]13'!G162</f>
        <v>0</v>
      </c>
      <c r="H162" s="278">
        <f>'[7]13'!H162</f>
        <v>0</v>
      </c>
      <c r="I162" s="278">
        <f>'[7]13'!I162</f>
        <v>0</v>
      </c>
    </row>
    <row r="163" spans="1:9" ht="26">
      <c r="A163" s="94" t="s">
        <v>353</v>
      </c>
      <c r="B163" s="172">
        <f>'[10]СП-1(н.о.)'!B165</f>
        <v>1701</v>
      </c>
      <c r="C163" s="279">
        <f>'[7]13'!C163</f>
        <v>7</v>
      </c>
      <c r="D163" s="279">
        <f>'[7]13'!D163</f>
        <v>5</v>
      </c>
      <c r="E163" s="279">
        <f>'[7]13'!E163</f>
        <v>3</v>
      </c>
      <c r="F163" s="279">
        <f>'[7]13'!F163</f>
        <v>0</v>
      </c>
      <c r="G163" s="279">
        <f>'[7]13'!G163</f>
        <v>0</v>
      </c>
      <c r="H163" s="279">
        <f>'[7]13'!H163</f>
        <v>0</v>
      </c>
      <c r="I163" s="279">
        <f>'[7]13'!I163</f>
        <v>0</v>
      </c>
    </row>
    <row r="164" spans="1:9" ht="15">
      <c r="A164" s="94" t="s">
        <v>354</v>
      </c>
      <c r="B164" s="172">
        <f>'[10]СП-1(н.о.)'!B166</f>
        <v>1799</v>
      </c>
      <c r="C164" s="279">
        <f>'[7]13'!C164</f>
        <v>0</v>
      </c>
      <c r="D164" s="279">
        <f>'[7]13'!D164</f>
        <v>0</v>
      </c>
      <c r="E164" s="279">
        <f>'[7]13'!E164</f>
        <v>0</v>
      </c>
      <c r="F164" s="279">
        <f>'[7]13'!F164</f>
        <v>0</v>
      </c>
      <c r="G164" s="279">
        <f>'[7]13'!G164</f>
        <v>0</v>
      </c>
      <c r="H164" s="279">
        <f>'[7]13'!H164</f>
        <v>0</v>
      </c>
      <c r="I164" s="279">
        <f>'[7]13'!I164</f>
        <v>0</v>
      </c>
    </row>
    <row r="165" spans="1:9" ht="15">
      <c r="A165" s="93" t="s">
        <v>139</v>
      </c>
      <c r="B165" s="171">
        <f>'[10]СП-1(н.о.)'!B167</f>
        <v>18</v>
      </c>
      <c r="C165" s="278">
        <f>'[7]13'!C165</f>
        <v>470693</v>
      </c>
      <c r="D165" s="278">
        <f>'[7]13'!D165</f>
        <v>220692</v>
      </c>
      <c r="E165" s="278">
        <f>'[7]13'!E165</f>
        <v>49391</v>
      </c>
      <c r="F165" s="278">
        <f>'[7]13'!F165</f>
        <v>3939</v>
      </c>
      <c r="G165" s="278">
        <f>'[7]13'!G165</f>
        <v>67163</v>
      </c>
      <c r="H165" s="278">
        <f>'[7]13'!H165</f>
        <v>1391</v>
      </c>
      <c r="I165" s="278">
        <f>'[7]13'!I165</f>
        <v>29788</v>
      </c>
    </row>
    <row r="166" spans="1:9" ht="15">
      <c r="A166" s="94" t="s">
        <v>355</v>
      </c>
      <c r="B166" s="172">
        <f>'[10]СП-1(н.о.)'!B168</f>
        <v>1801</v>
      </c>
      <c r="C166" s="279">
        <f>'[7]13'!C166</f>
        <v>464133</v>
      </c>
      <c r="D166" s="279">
        <f>'[7]13'!D166</f>
        <v>215064.4</v>
      </c>
      <c r="E166" s="279">
        <f>'[7]13'!E166</f>
        <v>46713.24</v>
      </c>
      <c r="F166" s="279">
        <f>'[7]13'!F166</f>
        <v>3705</v>
      </c>
      <c r="G166" s="279">
        <f>'[7]13'!G166</f>
        <v>64983.29</v>
      </c>
      <c r="H166" s="279">
        <f>'[7]13'!H166</f>
        <v>1359</v>
      </c>
      <c r="I166" s="279">
        <f>'[7]13'!I166</f>
        <v>29443.83</v>
      </c>
    </row>
    <row r="167" spans="1:9" ht="39">
      <c r="A167" s="94" t="s">
        <v>356</v>
      </c>
      <c r="B167" s="172">
        <f>'[10]СП-1(н.о.)'!B169</f>
        <v>1802</v>
      </c>
      <c r="C167" s="279">
        <f>'[7]13'!C167</f>
        <v>475</v>
      </c>
      <c r="D167" s="279">
        <f>'[7]13'!D167</f>
        <v>612</v>
      </c>
      <c r="E167" s="279">
        <f>'[7]13'!E167</f>
        <v>224</v>
      </c>
      <c r="F167" s="279">
        <f>'[7]13'!F167</f>
        <v>0</v>
      </c>
      <c r="G167" s="279">
        <f>'[7]13'!G167</f>
        <v>0</v>
      </c>
      <c r="H167" s="279">
        <f>'[7]13'!H167</f>
        <v>2</v>
      </c>
      <c r="I167" s="279">
        <f>'[7]13'!I167</f>
        <v>5</v>
      </c>
    </row>
    <row r="168" spans="1:9" ht="15">
      <c r="A168" s="94" t="s">
        <v>357</v>
      </c>
      <c r="B168" s="172">
        <f>'[10]СП-1(н.о.)'!B170</f>
        <v>1803</v>
      </c>
      <c r="C168" s="279">
        <f>'[7]13'!C168</f>
        <v>1829</v>
      </c>
      <c r="D168" s="279">
        <f>'[7]13'!D168</f>
        <v>869.07</v>
      </c>
      <c r="E168" s="279">
        <f>'[7]13'!E168</f>
        <v>398</v>
      </c>
      <c r="F168" s="279">
        <f>'[7]13'!F168</f>
        <v>20</v>
      </c>
      <c r="G168" s="279">
        <f>'[7]13'!G168</f>
        <v>406</v>
      </c>
      <c r="H168" s="279">
        <f>'[7]13'!H168</f>
        <v>7</v>
      </c>
      <c r="I168" s="279">
        <f>'[7]13'!I168</f>
        <v>62</v>
      </c>
    </row>
    <row r="169" spans="1:9" ht="15">
      <c r="A169" s="94" t="s">
        <v>358</v>
      </c>
      <c r="B169" s="172">
        <f>'[10]СП-1(н.о.)'!B171</f>
        <v>1899</v>
      </c>
      <c r="C169" s="279">
        <f>'[7]13'!C169</f>
        <v>4256</v>
      </c>
      <c r="D169" s="279">
        <f>'[7]13'!D169</f>
        <v>4146.8</v>
      </c>
      <c r="E169" s="279">
        <f>'[7]13'!E169</f>
        <v>2056</v>
      </c>
      <c r="F169" s="279">
        <f>'[7]13'!F169</f>
        <v>214</v>
      </c>
      <c r="G169" s="279">
        <f>'[7]13'!G169</f>
        <v>1773.87</v>
      </c>
      <c r="H169" s="279">
        <f>'[7]13'!H169</f>
        <v>23</v>
      </c>
      <c r="I169" s="279">
        <f>'[7]13'!I169</f>
        <v>277</v>
      </c>
    </row>
    <row r="170" spans="1:9" ht="13.5" thickBot="1">
      <c r="A170" s="99" t="s">
        <v>254</v>
      </c>
      <c r="B170" s="100">
        <f>'[10]СП-1(н.о.)'!B172</f>
        <v>0</v>
      </c>
      <c r="C170" s="280">
        <f>'[7]13'!C170</f>
        <v>1578629</v>
      </c>
      <c r="D170" s="280">
        <f>'[7]13'!D170</f>
        <v>8752625</v>
      </c>
      <c r="E170" s="280">
        <f>'[7]13'!E170</f>
        <v>3954080</v>
      </c>
      <c r="F170" s="280">
        <f>'[7]13'!F170</f>
        <v>68936</v>
      </c>
      <c r="G170" s="280">
        <f>'[7]13'!G170</f>
        <v>3683735</v>
      </c>
      <c r="H170" s="280">
        <f>'[7]13'!H170</f>
        <v>17396</v>
      </c>
      <c r="I170" s="280">
        <f>'[7]13'!I170</f>
        <v>2357015</v>
      </c>
    </row>
  </sheetData>
  <mergeCells count="5">
    <mergeCell ref="A2:A4"/>
    <mergeCell ref="B2:B4"/>
    <mergeCell ref="A1:H1"/>
    <mergeCell ref="C2:E2"/>
    <mergeCell ref="F2:I2"/>
  </mergeCells>
  <printOptions/>
  <pageMargins left="0.7" right="0.7" top="0.75" bottom="0.75" header="0.3" footer="0.3"/>
  <pageSetup fitToHeight="0" fitToWidth="1"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91"/>
  <sheetViews>
    <sheetView workbookViewId="0" topLeftCell="A1">
      <selection activeCell="A128" sqref="A128"/>
    </sheetView>
  </sheetViews>
  <sheetFormatPr defaultColWidth="9.140625" defaultRowHeight="15"/>
  <cols>
    <col min="1" max="1" width="46.00390625" style="289" customWidth="1"/>
    <col min="2" max="2" width="10.57421875" style="288" customWidth="1"/>
    <col min="3" max="5" width="15.140625" style="287" customWidth="1"/>
  </cols>
  <sheetData>
    <row r="1" spans="1:5" ht="15" customHeight="1">
      <c r="A1" s="417" t="s">
        <v>188</v>
      </c>
      <c r="B1" s="417"/>
      <c r="C1" s="417"/>
      <c r="D1" s="417"/>
      <c r="E1" s="417"/>
    </row>
    <row r="2" spans="1:5" ht="15" customHeight="1">
      <c r="A2" s="311"/>
      <c r="B2" s="311"/>
      <c r="C2" s="311"/>
      <c r="D2" s="311"/>
      <c r="E2" s="310" t="s">
        <v>187</v>
      </c>
    </row>
    <row r="3" spans="1:5" ht="32.25" customHeight="1">
      <c r="A3" s="201" t="s">
        <v>186</v>
      </c>
      <c r="B3" s="151" t="s">
        <v>185</v>
      </c>
      <c r="C3" s="201" t="s">
        <v>359</v>
      </c>
      <c r="D3" s="201" t="s">
        <v>456</v>
      </c>
      <c r="E3" s="201" t="s">
        <v>254</v>
      </c>
    </row>
    <row r="4" spans="1:5" ht="15">
      <c r="A4" s="414" t="s">
        <v>455</v>
      </c>
      <c r="B4" s="415"/>
      <c r="C4" s="415"/>
      <c r="D4" s="415"/>
      <c r="E4" s="416"/>
    </row>
    <row r="5" spans="1:5" ht="15">
      <c r="A5" s="301" t="s">
        <v>360</v>
      </c>
      <c r="B5" s="300">
        <v>1</v>
      </c>
      <c r="C5" s="299">
        <f>'[11]14'!C5</f>
        <v>62931340.74</v>
      </c>
      <c r="D5" s="298">
        <f>'[11]14'!D5</f>
        <v>10909398</v>
      </c>
      <c r="E5" s="297">
        <f>'[11]14'!E5</f>
        <v>73840738.74</v>
      </c>
    </row>
    <row r="6" spans="1:5" ht="15">
      <c r="A6" s="307" t="s">
        <v>183</v>
      </c>
      <c r="B6" s="306">
        <v>2</v>
      </c>
      <c r="C6" s="305">
        <f>'[11]14'!C6</f>
        <v>0</v>
      </c>
      <c r="D6" s="298">
        <f>'[11]14'!D6</f>
        <v>0</v>
      </c>
      <c r="E6" s="304">
        <f>'[11]14'!E6</f>
        <v>0</v>
      </c>
    </row>
    <row r="7" spans="1:5" ht="15">
      <c r="A7" s="307" t="s">
        <v>182</v>
      </c>
      <c r="B7" s="306">
        <v>3</v>
      </c>
      <c r="C7" s="305">
        <f>'[11]14'!C7</f>
        <v>62931340.74</v>
      </c>
      <c r="D7" s="298">
        <f>'[11]14'!D7</f>
        <v>10909398</v>
      </c>
      <c r="E7" s="304">
        <f>'[11]14'!E7</f>
        <v>73840738.74</v>
      </c>
    </row>
    <row r="8" spans="1:5" ht="15">
      <c r="A8" s="301" t="s">
        <v>181</v>
      </c>
      <c r="B8" s="300">
        <v>4</v>
      </c>
      <c r="C8" s="299">
        <f>'[11]14'!C8</f>
        <v>10723480543.44</v>
      </c>
      <c r="D8" s="298">
        <f>'[11]14'!D8</f>
        <v>7457768923</v>
      </c>
      <c r="E8" s="297">
        <f>'[11]14'!E8</f>
        <v>18181249466.44</v>
      </c>
    </row>
    <row r="9" spans="1:5" ht="15">
      <c r="A9" s="301" t="s">
        <v>363</v>
      </c>
      <c r="B9" s="300">
        <v>5</v>
      </c>
      <c r="C9" s="299">
        <f>'[11]14'!C9</f>
        <v>1192198531.85</v>
      </c>
      <c r="D9" s="298">
        <f>'[11]14'!D9</f>
        <v>93508333</v>
      </c>
      <c r="E9" s="297">
        <f>'[11]14'!E9</f>
        <v>1285706864.85</v>
      </c>
    </row>
    <row r="10" spans="1:5" ht="24.5">
      <c r="A10" s="309" t="s">
        <v>361</v>
      </c>
      <c r="B10" s="308">
        <v>6</v>
      </c>
      <c r="C10" s="305">
        <f>'[11]14'!C10</f>
        <v>743155282.85</v>
      </c>
      <c r="D10" s="298">
        <f>'[11]14'!D10</f>
        <v>73577122</v>
      </c>
      <c r="E10" s="304">
        <f>'[11]14'!E10</f>
        <v>816732404.85</v>
      </c>
    </row>
    <row r="11" spans="1:5" ht="15">
      <c r="A11" s="307" t="s">
        <v>362</v>
      </c>
      <c r="B11" s="306">
        <v>7</v>
      </c>
      <c r="C11" s="305">
        <f>'[11]14'!C11</f>
        <v>29287280</v>
      </c>
      <c r="D11" s="298">
        <f>'[11]14'!D11</f>
        <v>0</v>
      </c>
      <c r="E11" s="304">
        <f>'[11]14'!E11</f>
        <v>29287280</v>
      </c>
    </row>
    <row r="12" spans="1:5" ht="15">
      <c r="A12" s="307" t="s">
        <v>364</v>
      </c>
      <c r="B12" s="306">
        <v>8</v>
      </c>
      <c r="C12" s="305">
        <f>'[11]14'!C12</f>
        <v>713868002.85</v>
      </c>
      <c r="D12" s="298">
        <f>'[11]14'!D12</f>
        <v>73577122</v>
      </c>
      <c r="E12" s="304">
        <f>'[11]14'!E12</f>
        <v>787445124.85</v>
      </c>
    </row>
    <row r="13" spans="1:5" ht="24.5">
      <c r="A13" s="309" t="s">
        <v>365</v>
      </c>
      <c r="B13" s="308">
        <v>9</v>
      </c>
      <c r="C13" s="305">
        <f>'[11]14'!C13</f>
        <v>449043249</v>
      </c>
      <c r="D13" s="298">
        <f>'[11]14'!D13</f>
        <v>19931211</v>
      </c>
      <c r="E13" s="304">
        <f>'[11]14'!E13</f>
        <v>468974460</v>
      </c>
    </row>
    <row r="14" spans="1:5" ht="15">
      <c r="A14" s="307" t="s">
        <v>366</v>
      </c>
      <c r="B14" s="306">
        <v>10</v>
      </c>
      <c r="C14" s="305">
        <f>'[11]14'!C14</f>
        <v>966763</v>
      </c>
      <c r="D14" s="298">
        <f>'[11]14'!D14</f>
        <v>0</v>
      </c>
      <c r="E14" s="304">
        <f>'[11]14'!E14</f>
        <v>966763</v>
      </c>
    </row>
    <row r="15" spans="1:5" ht="15">
      <c r="A15" s="307" t="s">
        <v>367</v>
      </c>
      <c r="B15" s="306">
        <v>11</v>
      </c>
      <c r="C15" s="305">
        <f>'[11]14'!C15</f>
        <v>448076486</v>
      </c>
      <c r="D15" s="298">
        <f>'[11]14'!D15</f>
        <v>19931211</v>
      </c>
      <c r="E15" s="304">
        <f>'[11]14'!E15</f>
        <v>468007697</v>
      </c>
    </row>
    <row r="16" spans="1:5" ht="15">
      <c r="A16" s="307" t="s">
        <v>368</v>
      </c>
      <c r="B16" s="306">
        <v>12</v>
      </c>
      <c r="C16" s="305">
        <f>'[11]14'!C16</f>
        <v>0</v>
      </c>
      <c r="D16" s="298">
        <f>'[11]14'!D16</f>
        <v>0</v>
      </c>
      <c r="E16" s="304">
        <f>'[11]14'!E16</f>
        <v>0</v>
      </c>
    </row>
    <row r="17" spans="1:5" ht="36.5">
      <c r="A17" s="301" t="s">
        <v>370</v>
      </c>
      <c r="B17" s="300">
        <v>13</v>
      </c>
      <c r="C17" s="299">
        <f>'[11]14'!C17</f>
        <v>254856050</v>
      </c>
      <c r="D17" s="298">
        <f>'[11]14'!D17</f>
        <v>0</v>
      </c>
      <c r="E17" s="297">
        <f>'[11]14'!E17</f>
        <v>254856050</v>
      </c>
    </row>
    <row r="18" spans="1:5" ht="24.5">
      <c r="A18" s="307" t="s">
        <v>369</v>
      </c>
      <c r="B18" s="306">
        <v>14</v>
      </c>
      <c r="C18" s="305">
        <f>'[11]14'!C18</f>
        <v>12300000</v>
      </c>
      <c r="D18" s="298">
        <f>'[11]14'!D18</f>
        <v>0</v>
      </c>
      <c r="E18" s="304">
        <f>'[11]14'!E18</f>
        <v>12300000</v>
      </c>
    </row>
    <row r="19" spans="1:5" ht="24.5">
      <c r="A19" s="307" t="s">
        <v>372</v>
      </c>
      <c r="B19" s="306">
        <v>15</v>
      </c>
      <c r="C19" s="305">
        <f>'[11]14'!C19</f>
        <v>0</v>
      </c>
      <c r="D19" s="298">
        <f>'[11]14'!D19</f>
        <v>0</v>
      </c>
      <c r="E19" s="304">
        <f>'[11]14'!E19</f>
        <v>0</v>
      </c>
    </row>
    <row r="20" spans="1:5" ht="24.5">
      <c r="A20" s="307" t="s">
        <v>371</v>
      </c>
      <c r="B20" s="306">
        <v>16</v>
      </c>
      <c r="C20" s="305">
        <f>'[11]14'!C20</f>
        <v>56793783</v>
      </c>
      <c r="D20" s="298">
        <f>'[11]14'!D20</f>
        <v>0</v>
      </c>
      <c r="E20" s="304">
        <f>'[11]14'!E20</f>
        <v>56793783</v>
      </c>
    </row>
    <row r="21" spans="1:5" ht="24.5">
      <c r="A21" s="307" t="s">
        <v>373</v>
      </c>
      <c r="B21" s="306">
        <v>17</v>
      </c>
      <c r="C21" s="305">
        <f>'[11]14'!C21</f>
        <v>0</v>
      </c>
      <c r="D21" s="298">
        <f>'[11]14'!D21</f>
        <v>0</v>
      </c>
      <c r="E21" s="304">
        <f>'[11]14'!E21</f>
        <v>0</v>
      </c>
    </row>
    <row r="22" spans="1:5" ht="15">
      <c r="A22" s="307" t="s">
        <v>374</v>
      </c>
      <c r="B22" s="306">
        <v>18</v>
      </c>
      <c r="C22" s="305">
        <f>'[11]14'!C22</f>
        <v>0</v>
      </c>
      <c r="D22" s="298">
        <f>'[11]14'!D22</f>
        <v>0</v>
      </c>
      <c r="E22" s="304">
        <f>'[11]14'!E22</f>
        <v>0</v>
      </c>
    </row>
    <row r="23" spans="1:5" ht="24.5">
      <c r="A23" s="307" t="s">
        <v>375</v>
      </c>
      <c r="B23" s="306">
        <v>19</v>
      </c>
      <c r="C23" s="305">
        <f>'[11]14'!C23</f>
        <v>0</v>
      </c>
      <c r="D23" s="298">
        <f>'[11]14'!D23</f>
        <v>0</v>
      </c>
      <c r="E23" s="304">
        <f>'[11]14'!E23</f>
        <v>0</v>
      </c>
    </row>
    <row r="24" spans="1:5" ht="15">
      <c r="A24" s="307" t="s">
        <v>376</v>
      </c>
      <c r="B24" s="306">
        <v>20</v>
      </c>
      <c r="C24" s="305">
        <f>'[11]14'!C24</f>
        <v>185762267</v>
      </c>
      <c r="D24" s="298">
        <f>'[11]14'!D24</f>
        <v>0</v>
      </c>
      <c r="E24" s="304">
        <f>'[11]14'!E24</f>
        <v>185762267</v>
      </c>
    </row>
    <row r="25" spans="1:5" ht="15">
      <c r="A25" s="301" t="s">
        <v>377</v>
      </c>
      <c r="B25" s="300">
        <v>21</v>
      </c>
      <c r="C25" s="299">
        <f>'[11]14'!C25</f>
        <v>9276425961.59</v>
      </c>
      <c r="D25" s="298">
        <f>'[11]14'!D25</f>
        <v>7364260590</v>
      </c>
      <c r="E25" s="297">
        <f>'[11]14'!E25</f>
        <v>16640686551.59</v>
      </c>
    </row>
    <row r="26" spans="1:5" ht="15">
      <c r="A26" s="301" t="s">
        <v>378</v>
      </c>
      <c r="B26" s="300">
        <v>22</v>
      </c>
      <c r="C26" s="299">
        <f>'[11]14'!C26</f>
        <v>1662808443</v>
      </c>
      <c r="D26" s="298">
        <f>'[11]14'!D26</f>
        <v>501316220</v>
      </c>
      <c r="E26" s="297">
        <f>'[11]14'!E26</f>
        <v>2164124663</v>
      </c>
    </row>
    <row r="27" spans="1:5" ht="15">
      <c r="A27" s="307" t="s">
        <v>379</v>
      </c>
      <c r="B27" s="306">
        <v>23</v>
      </c>
      <c r="C27" s="305">
        <f>'[11]14'!C27</f>
        <v>297452416</v>
      </c>
      <c r="D27" s="298">
        <f>'[11]14'!D27</f>
        <v>65185378</v>
      </c>
      <c r="E27" s="304">
        <f>'[11]14'!E27</f>
        <v>362637794</v>
      </c>
    </row>
    <row r="28" spans="1:5" ht="15">
      <c r="A28" s="307" t="s">
        <v>380</v>
      </c>
      <c r="B28" s="306">
        <v>24</v>
      </c>
      <c r="C28" s="305">
        <f>'[11]14'!C28</f>
        <v>1365356027</v>
      </c>
      <c r="D28" s="298">
        <f>'[11]14'!D28</f>
        <v>436130842</v>
      </c>
      <c r="E28" s="304">
        <f>'[11]14'!E28</f>
        <v>1801486869</v>
      </c>
    </row>
    <row r="29" spans="1:5" ht="24.5">
      <c r="A29" s="301" t="s">
        <v>180</v>
      </c>
      <c r="B29" s="300">
        <v>25</v>
      </c>
      <c r="C29" s="299">
        <f>'[11]14'!C29</f>
        <v>2780142875.05</v>
      </c>
      <c r="D29" s="298">
        <f>'[11]14'!D29</f>
        <v>5066483192</v>
      </c>
      <c r="E29" s="297">
        <f>'[11]14'!E29</f>
        <v>7846626067.05</v>
      </c>
    </row>
    <row r="30" spans="1:5" ht="15">
      <c r="A30" s="307" t="s">
        <v>381</v>
      </c>
      <c r="B30" s="306">
        <v>26</v>
      </c>
      <c r="C30" s="305">
        <f>'[11]14'!C30</f>
        <v>255237681.1</v>
      </c>
      <c r="D30" s="298">
        <f>'[11]14'!D30</f>
        <v>69023</v>
      </c>
      <c r="E30" s="304">
        <f>'[11]14'!E30</f>
        <v>255306704.1</v>
      </c>
    </row>
    <row r="31" spans="1:5" ht="15">
      <c r="A31" s="307" t="s">
        <v>382</v>
      </c>
      <c r="B31" s="306">
        <v>27</v>
      </c>
      <c r="C31" s="305">
        <f>'[11]14'!C31</f>
        <v>2114974927.44</v>
      </c>
      <c r="D31" s="298">
        <f>'[11]14'!D31</f>
        <v>5033746997</v>
      </c>
      <c r="E31" s="304">
        <f>'[11]14'!E31</f>
        <v>7148721924.44</v>
      </c>
    </row>
    <row r="32" spans="1:5" ht="24.5">
      <c r="A32" s="307" t="s">
        <v>383</v>
      </c>
      <c r="B32" s="306">
        <v>28</v>
      </c>
      <c r="C32" s="305">
        <f>'[11]14'!C32</f>
        <v>82163250</v>
      </c>
      <c r="D32" s="298">
        <f>'[11]14'!D32</f>
        <v>0</v>
      </c>
      <c r="E32" s="304">
        <f>'[11]14'!E32</f>
        <v>82163250</v>
      </c>
    </row>
    <row r="33" spans="1:5" ht="15">
      <c r="A33" s="307" t="s">
        <v>384</v>
      </c>
      <c r="B33" s="306">
        <v>29</v>
      </c>
      <c r="C33" s="305">
        <f>'[11]14'!C33</f>
        <v>327767016.51</v>
      </c>
      <c r="D33" s="298">
        <f>'[11]14'!D33</f>
        <v>32667172</v>
      </c>
      <c r="E33" s="304">
        <f>'[11]14'!E33</f>
        <v>360434188.51</v>
      </c>
    </row>
    <row r="34" spans="1:5" ht="15">
      <c r="A34" s="301" t="s">
        <v>385</v>
      </c>
      <c r="B34" s="300">
        <v>30</v>
      </c>
      <c r="C34" s="299">
        <f>'[11]14'!C34</f>
        <v>597642959</v>
      </c>
      <c r="D34" s="298">
        <f>'[11]14'!D34</f>
        <v>43294530</v>
      </c>
      <c r="E34" s="297">
        <f>'[11]14'!E34</f>
        <v>640937489</v>
      </c>
    </row>
    <row r="35" spans="1:5" ht="15">
      <c r="A35" s="307" t="s">
        <v>386</v>
      </c>
      <c r="B35" s="306">
        <v>31</v>
      </c>
      <c r="C35" s="305">
        <f>'[11]14'!C35</f>
        <v>0</v>
      </c>
      <c r="D35" s="298">
        <f>'[11]14'!D35</f>
        <v>0</v>
      </c>
      <c r="E35" s="304">
        <f>'[11]14'!E35</f>
        <v>0</v>
      </c>
    </row>
    <row r="36" spans="1:5" ht="15">
      <c r="A36" s="307" t="s">
        <v>387</v>
      </c>
      <c r="B36" s="306">
        <v>32</v>
      </c>
      <c r="C36" s="305">
        <f>'[11]14'!C36</f>
        <v>0</v>
      </c>
      <c r="D36" s="298">
        <f>'[11]14'!D36</f>
        <v>0</v>
      </c>
      <c r="E36" s="304">
        <f>'[11]14'!E36</f>
        <v>0</v>
      </c>
    </row>
    <row r="37" spans="1:5" ht="24.5">
      <c r="A37" s="307" t="s">
        <v>388</v>
      </c>
      <c r="B37" s="306">
        <v>33</v>
      </c>
      <c r="C37" s="305">
        <f>'[11]14'!C37</f>
        <v>230706473</v>
      </c>
      <c r="D37" s="298">
        <f>'[11]14'!D37</f>
        <v>0</v>
      </c>
      <c r="E37" s="304">
        <f>'[11]14'!E37</f>
        <v>230706473</v>
      </c>
    </row>
    <row r="38" spans="1:5" ht="15">
      <c r="A38" s="307" t="s">
        <v>389</v>
      </c>
      <c r="B38" s="306">
        <v>34</v>
      </c>
      <c r="C38" s="305">
        <f>'[11]14'!C38</f>
        <v>366936486</v>
      </c>
      <c r="D38" s="298">
        <f>'[11]14'!D38</f>
        <v>43294530</v>
      </c>
      <c r="E38" s="304">
        <f>'[11]14'!E38</f>
        <v>410231016</v>
      </c>
    </row>
    <row r="39" spans="1:5" ht="15">
      <c r="A39" s="330" t="s">
        <v>390</v>
      </c>
      <c r="B39" s="300">
        <v>35</v>
      </c>
      <c r="C39" s="299">
        <f>'[11]14'!C39</f>
        <v>4235831684.54</v>
      </c>
      <c r="D39" s="298">
        <f>'[11]14'!D39</f>
        <v>1753166648</v>
      </c>
      <c r="E39" s="297">
        <f>'[11]14'!E39</f>
        <v>5988998332.54</v>
      </c>
    </row>
    <row r="40" spans="1:5" ht="15">
      <c r="A40" s="307" t="s">
        <v>391</v>
      </c>
      <c r="B40" s="306">
        <v>36</v>
      </c>
      <c r="C40" s="305">
        <f>'[11]14'!C40</f>
        <v>4217432649.54</v>
      </c>
      <c r="D40" s="298">
        <f>'[11]14'!D40</f>
        <v>1685527350</v>
      </c>
      <c r="E40" s="304">
        <f>'[11]14'!E40</f>
        <v>5902959999.54</v>
      </c>
    </row>
    <row r="41" spans="1:5" ht="15">
      <c r="A41" s="307" t="s">
        <v>392</v>
      </c>
      <c r="B41" s="306">
        <v>37</v>
      </c>
      <c r="C41" s="305">
        <f>'[11]14'!C41</f>
        <v>0</v>
      </c>
      <c r="D41" s="298">
        <f>'[11]14'!D41</f>
        <v>0</v>
      </c>
      <c r="E41" s="304">
        <f>'[11]14'!E41</f>
        <v>0</v>
      </c>
    </row>
    <row r="42" spans="1:5" ht="15">
      <c r="A42" s="307" t="s">
        <v>179</v>
      </c>
      <c r="B42" s="306">
        <v>38</v>
      </c>
      <c r="C42" s="305">
        <f>'[11]14'!C42</f>
        <v>0</v>
      </c>
      <c r="D42" s="298">
        <f>'[11]14'!D42</f>
        <v>67639298</v>
      </c>
      <c r="E42" s="304">
        <f>'[11]14'!E42</f>
        <v>67639298</v>
      </c>
    </row>
    <row r="43" spans="1:5" ht="15">
      <c r="A43" s="307" t="s">
        <v>178</v>
      </c>
      <c r="B43" s="306">
        <v>39</v>
      </c>
      <c r="C43" s="305">
        <f>'[11]14'!C43</f>
        <v>18399035</v>
      </c>
      <c r="D43" s="298">
        <f>'[11]14'!D43</f>
        <v>0</v>
      </c>
      <c r="E43" s="304">
        <f>'[11]14'!E43</f>
        <v>18399035</v>
      </c>
    </row>
    <row r="44" spans="1:5" ht="15">
      <c r="A44" s="303" t="s">
        <v>177</v>
      </c>
      <c r="B44" s="302">
        <v>40</v>
      </c>
      <c r="C44" s="299">
        <f>'[11]14'!C44</f>
        <v>0</v>
      </c>
      <c r="D44" s="298">
        <f>'[11]14'!D44</f>
        <v>0</v>
      </c>
      <c r="E44" s="297">
        <f>'[11]14'!E44</f>
        <v>0</v>
      </c>
    </row>
    <row r="45" spans="1:5" ht="24.5">
      <c r="A45" s="303" t="s">
        <v>393</v>
      </c>
      <c r="B45" s="302">
        <v>41</v>
      </c>
      <c r="C45" s="299">
        <f>'[11]14'!C45</f>
        <v>0</v>
      </c>
      <c r="D45" s="298">
        <f>'[11]14'!D45</f>
        <v>0</v>
      </c>
      <c r="E45" s="297">
        <f>'[11]14'!E45</f>
        <v>0</v>
      </c>
    </row>
    <row r="46" spans="1:5" ht="36.5">
      <c r="A46" s="301" t="s">
        <v>394</v>
      </c>
      <c r="B46" s="300">
        <v>42</v>
      </c>
      <c r="C46" s="299">
        <f>'[11]14'!C46</f>
        <v>1171681136.34</v>
      </c>
      <c r="D46" s="298">
        <f>'[11]14'!D46</f>
        <v>110226170</v>
      </c>
      <c r="E46" s="297">
        <f>'[11]14'!E46</f>
        <v>1281907306.34</v>
      </c>
    </row>
    <row r="47" spans="1:5" ht="24.5">
      <c r="A47" s="307" t="s">
        <v>395</v>
      </c>
      <c r="B47" s="306">
        <v>43</v>
      </c>
      <c r="C47" s="305">
        <f>'[11]14'!C47</f>
        <v>549877763.32</v>
      </c>
      <c r="D47" s="298">
        <f>'[11]14'!D47</f>
        <v>6197830</v>
      </c>
      <c r="E47" s="304">
        <f>'[11]14'!E47</f>
        <v>556075593.32</v>
      </c>
    </row>
    <row r="48" spans="1:5" ht="24.5">
      <c r="A48" s="307" t="s">
        <v>396</v>
      </c>
      <c r="B48" s="306">
        <v>44</v>
      </c>
      <c r="C48" s="305">
        <f>'[11]14'!C48</f>
        <v>0</v>
      </c>
      <c r="D48" s="298">
        <f>'[11]14'!D48</f>
        <v>73484721</v>
      </c>
      <c r="E48" s="304">
        <f>'[11]14'!E48</f>
        <v>73484721</v>
      </c>
    </row>
    <row r="49" spans="1:5" ht="24.5">
      <c r="A49" s="307" t="s">
        <v>397</v>
      </c>
      <c r="B49" s="306">
        <v>45</v>
      </c>
      <c r="C49" s="305">
        <f>'[11]14'!C49</f>
        <v>618844740.02</v>
      </c>
      <c r="D49" s="298">
        <f>'[11]14'!D49</f>
        <v>30504336</v>
      </c>
      <c r="E49" s="304">
        <f>'[11]14'!E49</f>
        <v>649349076.02</v>
      </c>
    </row>
    <row r="50" spans="1:5" ht="24.5">
      <c r="A50" s="307" t="s">
        <v>398</v>
      </c>
      <c r="B50" s="306">
        <v>46</v>
      </c>
      <c r="C50" s="305">
        <f>'[11]14'!C50</f>
        <v>2958633</v>
      </c>
      <c r="D50" s="298">
        <f>'[11]14'!D50</f>
        <v>0</v>
      </c>
      <c r="E50" s="304">
        <f>'[11]14'!E50</f>
        <v>2958633</v>
      </c>
    </row>
    <row r="51" spans="1:5" ht="24.5">
      <c r="A51" s="307" t="s">
        <v>399</v>
      </c>
      <c r="B51" s="306">
        <v>47</v>
      </c>
      <c r="C51" s="305">
        <f>'[11]14'!C51</f>
        <v>0</v>
      </c>
      <c r="D51" s="298">
        <f>'[11]14'!D51</f>
        <v>0</v>
      </c>
      <c r="E51" s="304">
        <f>'[11]14'!E51</f>
        <v>0</v>
      </c>
    </row>
    <row r="52" spans="1:5" ht="24.5">
      <c r="A52" s="307" t="s">
        <v>400</v>
      </c>
      <c r="B52" s="306">
        <v>48</v>
      </c>
      <c r="C52" s="305">
        <f>'[11]14'!C52</f>
        <v>0</v>
      </c>
      <c r="D52" s="298">
        <f>'[11]14'!D52</f>
        <v>0</v>
      </c>
      <c r="E52" s="304">
        <f>'[11]14'!E52</f>
        <v>0</v>
      </c>
    </row>
    <row r="53" spans="1:5" ht="36.5">
      <c r="A53" s="307" t="s">
        <v>401</v>
      </c>
      <c r="B53" s="306">
        <v>49</v>
      </c>
      <c r="C53" s="305">
        <f>'[11]14'!C53</f>
        <v>0</v>
      </c>
      <c r="D53" s="298">
        <f>'[11]14'!D53</f>
        <v>39283</v>
      </c>
      <c r="E53" s="304">
        <f>'[11]14'!E53</f>
        <v>39283</v>
      </c>
    </row>
    <row r="54" spans="1:5" ht="24.5">
      <c r="A54" s="303" t="s">
        <v>402</v>
      </c>
      <c r="B54" s="302">
        <v>50</v>
      </c>
      <c r="C54" s="299">
        <f>'[11]14'!C54</f>
        <v>0</v>
      </c>
      <c r="D54" s="298">
        <f>'[11]14'!D54</f>
        <v>239766212</v>
      </c>
      <c r="E54" s="297">
        <f>'[11]14'!E54</f>
        <v>239766212</v>
      </c>
    </row>
    <row r="55" spans="1:5" ht="15">
      <c r="A55" s="301" t="s">
        <v>403</v>
      </c>
      <c r="B55" s="300">
        <v>51</v>
      </c>
      <c r="C55" s="299">
        <f>'[11]14'!C55</f>
        <v>18427658</v>
      </c>
      <c r="D55" s="298">
        <f>'[11]14'!D55</f>
        <v>584353</v>
      </c>
      <c r="E55" s="297">
        <f>'[11]14'!E55</f>
        <v>19012011</v>
      </c>
    </row>
    <row r="56" spans="1:5" ht="15">
      <c r="A56" s="307" t="s">
        <v>176</v>
      </c>
      <c r="B56" s="306">
        <v>52</v>
      </c>
      <c r="C56" s="305">
        <f>'[11]14'!C56</f>
        <v>0</v>
      </c>
      <c r="D56" s="298">
        <f>'[11]14'!D56</f>
        <v>0</v>
      </c>
      <c r="E56" s="304">
        <f>'[11]14'!E56</f>
        <v>0</v>
      </c>
    </row>
    <row r="57" spans="1:5" ht="15">
      <c r="A57" s="307" t="s">
        <v>175</v>
      </c>
      <c r="B57" s="306">
        <v>53</v>
      </c>
      <c r="C57" s="305">
        <f>'[11]14'!C57</f>
        <v>18427658</v>
      </c>
      <c r="D57" s="298">
        <f>'[11]14'!D57</f>
        <v>584353</v>
      </c>
      <c r="E57" s="304">
        <f>'[11]14'!E57</f>
        <v>19012011</v>
      </c>
    </row>
    <row r="58" spans="1:5" ht="15">
      <c r="A58" s="301" t="s">
        <v>174</v>
      </c>
      <c r="B58" s="300">
        <v>54</v>
      </c>
      <c r="C58" s="299">
        <f>'[11]14'!C58</f>
        <v>2453433756.63</v>
      </c>
      <c r="D58" s="298">
        <f>'[11]14'!D58</f>
        <v>276954642</v>
      </c>
      <c r="E58" s="297">
        <f>'[11]14'!E58</f>
        <v>2730388398.63</v>
      </c>
    </row>
    <row r="59" spans="1:5" ht="24.5">
      <c r="A59" s="301" t="s">
        <v>404</v>
      </c>
      <c r="B59" s="300">
        <v>55</v>
      </c>
      <c r="C59" s="299">
        <f>'[11]14'!C59</f>
        <v>2068313276.27</v>
      </c>
      <c r="D59" s="298">
        <f>'[11]14'!D59</f>
        <v>98433792</v>
      </c>
      <c r="E59" s="297">
        <f>'[11]14'!E59</f>
        <v>2166747068.27</v>
      </c>
    </row>
    <row r="60" spans="1:5" ht="15">
      <c r="A60" s="307" t="s">
        <v>405</v>
      </c>
      <c r="B60" s="306">
        <v>56</v>
      </c>
      <c r="C60" s="305">
        <f>'[11]14'!C60</f>
        <v>1764816759.68</v>
      </c>
      <c r="D60" s="298">
        <f>'[11]14'!D60</f>
        <v>98433792</v>
      </c>
      <c r="E60" s="304">
        <f>'[11]14'!E60</f>
        <v>1863250551.68</v>
      </c>
    </row>
    <row r="61" spans="1:5" ht="15">
      <c r="A61" s="307" t="s">
        <v>406</v>
      </c>
      <c r="B61" s="306">
        <v>57</v>
      </c>
      <c r="C61" s="305">
        <f>'[11]14'!C61</f>
        <v>291781485.59</v>
      </c>
      <c r="D61" s="298">
        <f>'[11]14'!D61</f>
        <v>0</v>
      </c>
      <c r="E61" s="304">
        <f>'[11]14'!E61</f>
        <v>291781485.59</v>
      </c>
    </row>
    <row r="62" spans="1:5" ht="15">
      <c r="A62" s="307" t="s">
        <v>173</v>
      </c>
      <c r="B62" s="306">
        <v>58</v>
      </c>
      <c r="C62" s="305">
        <f>'[11]14'!C62</f>
        <v>11715031</v>
      </c>
      <c r="D62" s="298">
        <f>'[11]14'!D62</f>
        <v>0</v>
      </c>
      <c r="E62" s="304">
        <f>'[11]14'!E62</f>
        <v>11715031</v>
      </c>
    </row>
    <row r="63" spans="1:5" ht="24.5">
      <c r="A63" s="301" t="s">
        <v>407</v>
      </c>
      <c r="B63" s="300">
        <v>59</v>
      </c>
      <c r="C63" s="299">
        <f>'[11]14'!C63</f>
        <v>76750955.57</v>
      </c>
      <c r="D63" s="298">
        <f>'[11]14'!D63</f>
        <v>4407505</v>
      </c>
      <c r="E63" s="297">
        <f>'[11]14'!E63</f>
        <v>81158460.57</v>
      </c>
    </row>
    <row r="64" spans="1:5" ht="15">
      <c r="A64" s="307" t="s">
        <v>172</v>
      </c>
      <c r="B64" s="306">
        <v>60</v>
      </c>
      <c r="C64" s="305">
        <f>'[11]14'!C64</f>
        <v>15733175</v>
      </c>
      <c r="D64" s="298">
        <f>'[11]14'!D64</f>
        <v>0</v>
      </c>
      <c r="E64" s="304">
        <f>'[11]14'!E64</f>
        <v>15733175</v>
      </c>
    </row>
    <row r="65" spans="1:5" ht="24.5">
      <c r="A65" s="307" t="s">
        <v>171</v>
      </c>
      <c r="B65" s="306">
        <v>61</v>
      </c>
      <c r="C65" s="305">
        <f>'[11]14'!C65</f>
        <v>57787487.57</v>
      </c>
      <c r="D65" s="298">
        <f>'[11]14'!D65</f>
        <v>4407505</v>
      </c>
      <c r="E65" s="304">
        <f>'[11]14'!E65</f>
        <v>62194992.57</v>
      </c>
    </row>
    <row r="66" spans="1:5" ht="15">
      <c r="A66" s="307" t="s">
        <v>170</v>
      </c>
      <c r="B66" s="306">
        <v>62</v>
      </c>
      <c r="C66" s="305">
        <f>'[11]14'!C66</f>
        <v>3230293</v>
      </c>
      <c r="D66" s="298">
        <f>'[11]14'!D66</f>
        <v>0</v>
      </c>
      <c r="E66" s="304">
        <f>'[11]14'!E66</f>
        <v>3230293</v>
      </c>
    </row>
    <row r="67" spans="1:5" ht="15">
      <c r="A67" s="301" t="s">
        <v>408</v>
      </c>
      <c r="B67" s="300">
        <v>63</v>
      </c>
      <c r="C67" s="299">
        <f>'[11]14'!C67</f>
        <v>308369524.79</v>
      </c>
      <c r="D67" s="298">
        <f>'[11]14'!D67</f>
        <v>174113345</v>
      </c>
      <c r="E67" s="297">
        <f>'[11]14'!E67</f>
        <v>482482869.79</v>
      </c>
    </row>
    <row r="68" spans="1:5" ht="15">
      <c r="A68" s="307" t="s">
        <v>409</v>
      </c>
      <c r="B68" s="306">
        <v>64</v>
      </c>
      <c r="C68" s="305">
        <f>'[11]14'!C68</f>
        <v>179320349.92</v>
      </c>
      <c r="D68" s="298">
        <f>'[11]14'!D68</f>
        <v>29590486</v>
      </c>
      <c r="E68" s="304">
        <f>'[11]14'!E68</f>
        <v>208910835.92</v>
      </c>
    </row>
    <row r="69" spans="1:5" ht="15">
      <c r="A69" s="307" t="s">
        <v>410</v>
      </c>
      <c r="B69" s="306">
        <v>65</v>
      </c>
      <c r="C69" s="305">
        <f>'[11]14'!C69</f>
        <v>70741403.57</v>
      </c>
      <c r="D69" s="298">
        <f>'[11]14'!D69</f>
        <v>142742633</v>
      </c>
      <c r="E69" s="304">
        <f>'[11]14'!E69</f>
        <v>213484036.57</v>
      </c>
    </row>
    <row r="70" spans="1:5" ht="15">
      <c r="A70" s="307" t="s">
        <v>411</v>
      </c>
      <c r="B70" s="306">
        <v>66</v>
      </c>
      <c r="C70" s="305">
        <f>'[11]14'!C70</f>
        <v>58307771.3</v>
      </c>
      <c r="D70" s="298">
        <f>'[11]14'!D70</f>
        <v>1780226</v>
      </c>
      <c r="E70" s="304">
        <f>'[11]14'!E70</f>
        <v>60087997.3</v>
      </c>
    </row>
    <row r="71" spans="1:5" ht="24.5">
      <c r="A71" s="303" t="s">
        <v>412</v>
      </c>
      <c r="B71" s="302">
        <v>67</v>
      </c>
      <c r="C71" s="299">
        <f>'[11]14'!C71</f>
        <v>0</v>
      </c>
      <c r="D71" s="298">
        <f>'[11]14'!D71</f>
        <v>0</v>
      </c>
      <c r="E71" s="297">
        <f>'[11]14'!E71</f>
        <v>0</v>
      </c>
    </row>
    <row r="72" spans="1:5" ht="15">
      <c r="A72" s="301" t="s">
        <v>413</v>
      </c>
      <c r="B72" s="300">
        <v>68</v>
      </c>
      <c r="C72" s="299">
        <f>'[11]14'!C72</f>
        <v>412901365.57</v>
      </c>
      <c r="D72" s="298">
        <f>'[11]14'!D72</f>
        <v>161534039</v>
      </c>
      <c r="E72" s="297">
        <f>'[11]14'!E72</f>
        <v>574435404.57</v>
      </c>
    </row>
    <row r="73" spans="1:5" ht="24.5">
      <c r="A73" s="301" t="s">
        <v>457</v>
      </c>
      <c r="B73" s="300">
        <v>69</v>
      </c>
      <c r="C73" s="299">
        <f>'[11]14'!C73</f>
        <v>166867495.99</v>
      </c>
      <c r="D73" s="298">
        <f>'[11]14'!D73</f>
        <v>19458538</v>
      </c>
      <c r="E73" s="297">
        <f>'[11]14'!E73</f>
        <v>186326033.99</v>
      </c>
    </row>
    <row r="74" spans="1:5" ht="15">
      <c r="A74" s="307" t="s">
        <v>169</v>
      </c>
      <c r="B74" s="306">
        <v>70</v>
      </c>
      <c r="C74" s="305">
        <f>'[11]14'!C74</f>
        <v>155882362.99</v>
      </c>
      <c r="D74" s="298">
        <f>'[11]14'!D74</f>
        <v>16717603</v>
      </c>
      <c r="E74" s="304">
        <f>'[11]14'!E74</f>
        <v>172599965.99</v>
      </c>
    </row>
    <row r="75" spans="1:5" ht="15">
      <c r="A75" s="307" t="s">
        <v>414</v>
      </c>
      <c r="B75" s="306">
        <v>71</v>
      </c>
      <c r="C75" s="305">
        <f>'[11]14'!C75</f>
        <v>10985133</v>
      </c>
      <c r="D75" s="298">
        <f>'[11]14'!D75</f>
        <v>2740935</v>
      </c>
      <c r="E75" s="304">
        <f>'[11]14'!E75</f>
        <v>13726068</v>
      </c>
    </row>
    <row r="76" spans="1:5" ht="24.5">
      <c r="A76" s="301" t="s">
        <v>415</v>
      </c>
      <c r="B76" s="300">
        <v>72</v>
      </c>
      <c r="C76" s="299">
        <f>'[11]14'!C76</f>
        <v>243701472.58</v>
      </c>
      <c r="D76" s="298">
        <f>'[11]14'!D76</f>
        <v>141974372</v>
      </c>
      <c r="E76" s="297">
        <f>'[11]14'!E76</f>
        <v>385675844.58</v>
      </c>
    </row>
    <row r="77" spans="1:5" ht="15">
      <c r="A77" s="307" t="s">
        <v>416</v>
      </c>
      <c r="B77" s="306">
        <v>73</v>
      </c>
      <c r="C77" s="305">
        <f>'[11]14'!C77</f>
        <v>241453497.2</v>
      </c>
      <c r="D77" s="298">
        <f>'[11]14'!D77</f>
        <v>106623545</v>
      </c>
      <c r="E77" s="304">
        <f>'[11]14'!E77</f>
        <v>348077042.2</v>
      </c>
    </row>
    <row r="78" spans="1:5" ht="15">
      <c r="A78" s="307" t="s">
        <v>417</v>
      </c>
      <c r="B78" s="306">
        <v>74</v>
      </c>
      <c r="C78" s="305">
        <f>'[11]14'!C78</f>
        <v>1555946.38</v>
      </c>
      <c r="D78" s="298">
        <f>'[11]14'!D78</f>
        <v>63915</v>
      </c>
      <c r="E78" s="304">
        <f>'[11]14'!E78</f>
        <v>1619861.38</v>
      </c>
    </row>
    <row r="79" spans="1:5" ht="24.5">
      <c r="A79" s="307" t="s">
        <v>418</v>
      </c>
      <c r="B79" s="306">
        <v>75</v>
      </c>
      <c r="C79" s="305">
        <f>'[11]14'!C79</f>
        <v>0</v>
      </c>
      <c r="D79" s="298">
        <f>'[11]14'!D79</f>
        <v>35006406</v>
      </c>
      <c r="E79" s="304">
        <f>'[11]14'!E79</f>
        <v>35006406</v>
      </c>
    </row>
    <row r="80" spans="1:5" ht="15">
      <c r="A80" s="307" t="s">
        <v>168</v>
      </c>
      <c r="B80" s="306">
        <v>76</v>
      </c>
      <c r="C80" s="305">
        <f>'[11]14'!C80</f>
        <v>692029</v>
      </c>
      <c r="D80" s="298">
        <f>'[11]14'!D80</f>
        <v>280506</v>
      </c>
      <c r="E80" s="304">
        <f>'[11]14'!E80</f>
        <v>972535</v>
      </c>
    </row>
    <row r="81" spans="1:5" ht="15">
      <c r="A81" s="303" t="s">
        <v>459</v>
      </c>
      <c r="B81" s="302">
        <v>77</v>
      </c>
      <c r="C81" s="299">
        <f>'[11]14'!C81</f>
        <v>2332397</v>
      </c>
      <c r="D81" s="298">
        <f>'[11]14'!D81</f>
        <v>101129</v>
      </c>
      <c r="E81" s="297">
        <f>'[11]14'!E81</f>
        <v>2433526</v>
      </c>
    </row>
    <row r="82" spans="1:5" ht="24.5">
      <c r="A82" s="301" t="s">
        <v>167</v>
      </c>
      <c r="B82" s="300">
        <v>78</v>
      </c>
      <c r="C82" s="299">
        <f>'[11]14'!C82</f>
        <v>808110108.1</v>
      </c>
      <c r="D82" s="298">
        <f>'[11]14'!D82</f>
        <v>9239859</v>
      </c>
      <c r="E82" s="297">
        <f>'[11]14'!E82</f>
        <v>817349967.1</v>
      </c>
    </row>
    <row r="83" spans="1:5" ht="15">
      <c r="A83" s="307" t="s">
        <v>419</v>
      </c>
      <c r="B83" s="306">
        <v>79</v>
      </c>
      <c r="C83" s="305">
        <f>'[11]14'!C83</f>
        <v>11751261</v>
      </c>
      <c r="D83" s="298">
        <f>'[11]14'!D83</f>
        <v>1961556</v>
      </c>
      <c r="E83" s="304">
        <f>'[11]14'!E83</f>
        <v>13712817</v>
      </c>
    </row>
    <row r="84" spans="1:5" ht="15">
      <c r="A84" s="307" t="s">
        <v>166</v>
      </c>
      <c r="B84" s="306">
        <v>80</v>
      </c>
      <c r="C84" s="305">
        <f>'[11]14'!C84</f>
        <v>727534248.52</v>
      </c>
      <c r="D84" s="298">
        <f>'[11]14'!D84</f>
        <v>0</v>
      </c>
      <c r="E84" s="304">
        <f>'[11]14'!E84</f>
        <v>727534248.52</v>
      </c>
    </row>
    <row r="85" spans="1:5" ht="15">
      <c r="A85" s="307" t="s">
        <v>420</v>
      </c>
      <c r="B85" s="306">
        <v>81</v>
      </c>
      <c r="C85" s="305">
        <f>'[11]14'!C85</f>
        <v>68824598.58</v>
      </c>
      <c r="D85" s="298">
        <f>'[11]14'!D85</f>
        <v>7278303</v>
      </c>
      <c r="E85" s="304">
        <f>'[11]14'!E85</f>
        <v>76102901.58</v>
      </c>
    </row>
    <row r="86" spans="1:5" ht="24.5">
      <c r="A86" s="303" t="s">
        <v>421</v>
      </c>
      <c r="B86" s="302">
        <v>82</v>
      </c>
      <c r="C86" s="299">
        <f>'[11]14'!C86</f>
        <v>0</v>
      </c>
      <c r="D86" s="298">
        <f>'[11]14'!D86</f>
        <v>0</v>
      </c>
      <c r="E86" s="297">
        <f>'[11]14'!E86</f>
        <v>0</v>
      </c>
    </row>
    <row r="87" spans="1:5" ht="15">
      <c r="A87" s="301" t="s">
        <v>422</v>
      </c>
      <c r="B87" s="300">
        <v>83</v>
      </c>
      <c r="C87" s="299">
        <f>'[11]14'!C87</f>
        <v>15650965908.82</v>
      </c>
      <c r="D87" s="298">
        <f>'[11]14'!D87</f>
        <v>8266983596</v>
      </c>
      <c r="E87" s="297">
        <f>'[11]14'!E87</f>
        <v>23917949504.82</v>
      </c>
    </row>
    <row r="88" spans="1:5" ht="15">
      <c r="A88" s="303" t="s">
        <v>458</v>
      </c>
      <c r="B88" s="302">
        <v>84</v>
      </c>
      <c r="C88" s="299">
        <f>'[11]14'!C88</f>
        <v>1339062725</v>
      </c>
      <c r="D88" s="298">
        <f>'[11]14'!D88</f>
        <v>3824839</v>
      </c>
      <c r="E88" s="297">
        <f>'[11]14'!E88</f>
        <v>1342887564</v>
      </c>
    </row>
    <row r="89" spans="1:5" ht="15">
      <c r="A89" s="414" t="s">
        <v>165</v>
      </c>
      <c r="B89" s="415"/>
      <c r="C89" s="415"/>
      <c r="D89" s="415"/>
      <c r="E89" s="416"/>
    </row>
    <row r="90" spans="1:5" ht="16" customHeight="1">
      <c r="A90" s="301" t="s">
        <v>164</v>
      </c>
      <c r="B90" s="300">
        <v>85</v>
      </c>
      <c r="C90" s="299">
        <f>'[11]14'!C90</f>
        <v>5522023781.25</v>
      </c>
      <c r="D90" s="298">
        <f>'[11]14'!D90</f>
        <v>1598867818</v>
      </c>
      <c r="E90" s="297">
        <f>'[11]14'!E90</f>
        <v>7120891599.25</v>
      </c>
    </row>
    <row r="91" spans="1:5" ht="15">
      <c r="A91" s="301" t="s">
        <v>163</v>
      </c>
      <c r="B91" s="300">
        <v>86</v>
      </c>
      <c r="C91" s="299">
        <f>'[11]14'!C91</f>
        <v>3684613921</v>
      </c>
      <c r="D91" s="298">
        <f>'[11]14'!D91</f>
        <v>1248361139</v>
      </c>
      <c r="E91" s="297">
        <f>'[11]14'!E91</f>
        <v>4932975060</v>
      </c>
    </row>
    <row r="92" spans="1:5" ht="15">
      <c r="A92" s="307" t="s">
        <v>162</v>
      </c>
      <c r="B92" s="306">
        <v>87</v>
      </c>
      <c r="C92" s="305">
        <f>'[11]14'!C92</f>
        <v>3684613921</v>
      </c>
      <c r="D92" s="298">
        <f>'[11]14'!D92</f>
        <v>1248361139</v>
      </c>
      <c r="E92" s="304">
        <f>'[11]14'!E92</f>
        <v>4932975060</v>
      </c>
    </row>
    <row r="93" spans="1:5" ht="15">
      <c r="A93" s="307" t="s">
        <v>161</v>
      </c>
      <c r="B93" s="306">
        <v>88</v>
      </c>
      <c r="C93" s="305">
        <f>'[11]14'!C93</f>
        <v>0</v>
      </c>
      <c r="D93" s="298">
        <f>'[11]14'!D93</f>
        <v>0</v>
      </c>
      <c r="E93" s="304">
        <f>'[11]14'!E93</f>
        <v>0</v>
      </c>
    </row>
    <row r="94" spans="1:5" ht="15">
      <c r="A94" s="307" t="s">
        <v>160</v>
      </c>
      <c r="B94" s="306">
        <v>89</v>
      </c>
      <c r="C94" s="305">
        <f>'[11]14'!C94</f>
        <v>0</v>
      </c>
      <c r="D94" s="298">
        <f>'[11]14'!D94</f>
        <v>0</v>
      </c>
      <c r="E94" s="304">
        <f>'[11]14'!E94</f>
        <v>0</v>
      </c>
    </row>
    <row r="95" spans="1:5" ht="15">
      <c r="A95" s="303" t="s">
        <v>423</v>
      </c>
      <c r="B95" s="302">
        <v>90</v>
      </c>
      <c r="C95" s="299">
        <f>'[11]14'!C95</f>
        <v>76161592</v>
      </c>
      <c r="D95" s="298">
        <f>'[11]14'!D95</f>
        <v>0</v>
      </c>
      <c r="E95" s="297">
        <f>'[11]14'!E95</f>
        <v>76161592</v>
      </c>
    </row>
    <row r="96" spans="1:5" ht="15">
      <c r="A96" s="301" t="s">
        <v>424</v>
      </c>
      <c r="B96" s="300">
        <v>91</v>
      </c>
      <c r="C96" s="299">
        <f>'[11]14'!C96</f>
        <v>276242927.74</v>
      </c>
      <c r="D96" s="298">
        <f>'[11]14'!D96</f>
        <v>17981749</v>
      </c>
      <c r="E96" s="297">
        <f>'[11]14'!E96</f>
        <v>294224676.74</v>
      </c>
    </row>
    <row r="97" spans="1:5" ht="15">
      <c r="A97" s="307" t="s">
        <v>159</v>
      </c>
      <c r="B97" s="306">
        <v>92</v>
      </c>
      <c r="C97" s="305">
        <f>'[11]14'!C97</f>
        <v>179232900</v>
      </c>
      <c r="D97" s="298">
        <f>'[11]14'!D97</f>
        <v>0</v>
      </c>
      <c r="E97" s="304">
        <f>'[11]14'!E97</f>
        <v>179232900</v>
      </c>
    </row>
    <row r="98" spans="1:5" ht="15">
      <c r="A98" s="307" t="s">
        <v>158</v>
      </c>
      <c r="B98" s="306">
        <v>93</v>
      </c>
      <c r="C98" s="305">
        <f>'[11]14'!C98</f>
        <v>94111214.74</v>
      </c>
      <c r="D98" s="298">
        <f>'[11]14'!D98</f>
        <v>17981749</v>
      </c>
      <c r="E98" s="304">
        <f>'[11]14'!E98</f>
        <v>112092963.74</v>
      </c>
    </row>
    <row r="99" spans="1:5" ht="15">
      <c r="A99" s="307" t="s">
        <v>157</v>
      </c>
      <c r="B99" s="306">
        <v>94</v>
      </c>
      <c r="C99" s="305">
        <f>'[11]14'!C99</f>
        <v>2898813</v>
      </c>
      <c r="D99" s="298">
        <f>'[11]14'!D99</f>
        <v>0</v>
      </c>
      <c r="E99" s="304">
        <f>'[11]14'!E99</f>
        <v>2898813</v>
      </c>
    </row>
    <row r="100" spans="1:5" ht="15">
      <c r="A100" s="301" t="s">
        <v>156</v>
      </c>
      <c r="B100" s="300">
        <v>95</v>
      </c>
      <c r="C100" s="299">
        <f>'[11]14'!C100</f>
        <v>1430654776</v>
      </c>
      <c r="D100" s="298">
        <f>'[11]14'!D100</f>
        <v>183519599</v>
      </c>
      <c r="E100" s="297">
        <f>'[11]14'!E100</f>
        <v>1614174375</v>
      </c>
    </row>
    <row r="101" spans="1:5" ht="15">
      <c r="A101" s="307" t="s">
        <v>155</v>
      </c>
      <c r="B101" s="306">
        <v>96</v>
      </c>
      <c r="C101" s="305">
        <f>'[11]14'!C101</f>
        <v>1108643281</v>
      </c>
      <c r="D101" s="298">
        <f>'[11]14'!D101</f>
        <v>193285569</v>
      </c>
      <c r="E101" s="304">
        <f>'[11]14'!E101</f>
        <v>1301928850</v>
      </c>
    </row>
    <row r="102" spans="1:5" ht="15">
      <c r="A102" s="307" t="s">
        <v>154</v>
      </c>
      <c r="B102" s="306">
        <v>97</v>
      </c>
      <c r="C102" s="305">
        <f>'[11]14'!C102</f>
        <v>267225696</v>
      </c>
      <c r="D102" s="298">
        <f>'[11]14'!D102</f>
        <v>0</v>
      </c>
      <c r="E102" s="304">
        <f>'[11]14'!E102</f>
        <v>267225696</v>
      </c>
    </row>
    <row r="103" spans="1:5" ht="15">
      <c r="A103" s="307" t="s">
        <v>153</v>
      </c>
      <c r="B103" s="306">
        <v>98</v>
      </c>
      <c r="C103" s="305">
        <f>'[11]14'!C103</f>
        <v>0</v>
      </c>
      <c r="D103" s="298">
        <f>'[11]14'!D103</f>
        <v>0</v>
      </c>
      <c r="E103" s="304">
        <f>'[11]14'!E103</f>
        <v>0</v>
      </c>
    </row>
    <row r="104" spans="1:5" ht="15">
      <c r="A104" s="307" t="s">
        <v>152</v>
      </c>
      <c r="B104" s="306">
        <v>99</v>
      </c>
      <c r="C104" s="305">
        <f>'[11]14'!C104</f>
        <v>0</v>
      </c>
      <c r="D104" s="298">
        <f>'[11]14'!D104</f>
        <v>9765970</v>
      </c>
      <c r="E104" s="304">
        <f>'[11]14'!E104</f>
        <v>9765970</v>
      </c>
    </row>
    <row r="105" spans="1:5" ht="15">
      <c r="A105" s="307" t="s">
        <v>151</v>
      </c>
      <c r="B105" s="306">
        <v>100</v>
      </c>
      <c r="C105" s="305">
        <f>'[11]14'!C105</f>
        <v>54785799</v>
      </c>
      <c r="D105" s="298">
        <f>'[11]14'!D105</f>
        <v>0</v>
      </c>
      <c r="E105" s="304">
        <f>'[11]14'!E105</f>
        <v>54785799</v>
      </c>
    </row>
    <row r="106" spans="1:5" ht="15">
      <c r="A106" s="303" t="s">
        <v>425</v>
      </c>
      <c r="B106" s="302">
        <v>101</v>
      </c>
      <c r="C106" s="299">
        <f>'[11]14'!C106</f>
        <v>628271019.52</v>
      </c>
      <c r="D106" s="298">
        <f>'[11]14'!D106</f>
        <v>220071960</v>
      </c>
      <c r="E106" s="297">
        <f>'[11]14'!E106</f>
        <v>848342979.52</v>
      </c>
    </row>
    <row r="107" spans="1:5" ht="15">
      <c r="A107" s="303" t="s">
        <v>150</v>
      </c>
      <c r="B107" s="302">
        <v>102</v>
      </c>
      <c r="C107" s="299">
        <f>'[11]14'!C107</f>
        <v>448010520</v>
      </c>
      <c r="D107" s="298">
        <f>'[11]14'!D107</f>
        <v>171608565</v>
      </c>
      <c r="E107" s="297">
        <f>'[11]14'!E107</f>
        <v>619619085</v>
      </c>
    </row>
    <row r="108" spans="1:5" ht="15">
      <c r="A108" s="303" t="s">
        <v>149</v>
      </c>
      <c r="B108" s="302">
        <v>103</v>
      </c>
      <c r="C108" s="299">
        <f>'[11]14'!C108</f>
        <v>308032005.99</v>
      </c>
      <c r="D108" s="298">
        <f>'[11]14'!D108</f>
        <v>123255750</v>
      </c>
      <c r="E108" s="297">
        <f>'[11]14'!E108</f>
        <v>431287755.99</v>
      </c>
    </row>
    <row r="109" spans="1:5" ht="15">
      <c r="A109" s="303" t="s">
        <v>148</v>
      </c>
      <c r="B109" s="302">
        <v>104</v>
      </c>
      <c r="C109" s="299">
        <f>'[11]14'!C109</f>
        <v>433941941</v>
      </c>
      <c r="D109" s="298">
        <f>'[11]14'!D109</f>
        <v>22713814</v>
      </c>
      <c r="E109" s="297">
        <f>'[11]14'!E109</f>
        <v>456655755</v>
      </c>
    </row>
    <row r="110" spans="1:5" ht="15">
      <c r="A110" s="303" t="s">
        <v>426</v>
      </c>
      <c r="B110" s="302">
        <v>105</v>
      </c>
      <c r="C110" s="299">
        <f>'[11]14'!C110</f>
        <v>156790030</v>
      </c>
      <c r="D110" s="298">
        <f>'[11]14'!D110</f>
        <v>0</v>
      </c>
      <c r="E110" s="297">
        <f>'[11]14'!E110</f>
        <v>156790030</v>
      </c>
    </row>
    <row r="111" spans="1:5" ht="15">
      <c r="A111" s="301" t="s">
        <v>427</v>
      </c>
      <c r="B111" s="300">
        <v>106</v>
      </c>
      <c r="C111" s="299">
        <f>'[11]14'!C111</f>
        <v>8245439063</v>
      </c>
      <c r="D111" s="298">
        <f>'[11]14'!D111</f>
        <v>6043799349</v>
      </c>
      <c r="E111" s="297">
        <f>'[11]14'!E111</f>
        <v>14289238412</v>
      </c>
    </row>
    <row r="112" spans="1:5" ht="15">
      <c r="A112" s="307" t="s">
        <v>428</v>
      </c>
      <c r="B112" s="306">
        <v>107</v>
      </c>
      <c r="C112" s="305">
        <f>'[11]14'!C112</f>
        <v>4009117035</v>
      </c>
      <c r="D112" s="298">
        <f>'[11]14'!D112</f>
        <v>35973836</v>
      </c>
      <c r="E112" s="304">
        <f>'[11]14'!E112</f>
        <v>4045090871</v>
      </c>
    </row>
    <row r="113" spans="1:5" ht="15">
      <c r="A113" s="307" t="s">
        <v>431</v>
      </c>
      <c r="B113" s="306">
        <v>108</v>
      </c>
      <c r="C113" s="305">
        <f>'[11]14'!C113</f>
        <v>0</v>
      </c>
      <c r="D113" s="298">
        <f>'[11]14'!D113</f>
        <v>5913892090</v>
      </c>
      <c r="E113" s="304">
        <f>'[11]14'!E113</f>
        <v>5913892090</v>
      </c>
    </row>
    <row r="114" spans="1:5" ht="15">
      <c r="A114" s="307" t="s">
        <v>429</v>
      </c>
      <c r="B114" s="306">
        <v>109</v>
      </c>
      <c r="C114" s="305">
        <f>'[11]14'!C114</f>
        <v>4124504996</v>
      </c>
      <c r="D114" s="298">
        <f>'[11]14'!D114</f>
        <v>92034046</v>
      </c>
      <c r="E114" s="304">
        <f>'[11]14'!E114</f>
        <v>4216539042</v>
      </c>
    </row>
    <row r="115" spans="1:5" ht="15">
      <c r="A115" s="307" t="s">
        <v>430</v>
      </c>
      <c r="B115" s="306">
        <v>110</v>
      </c>
      <c r="C115" s="305">
        <f>'[11]14'!C115</f>
        <v>87221782</v>
      </c>
      <c r="D115" s="298">
        <f>'[11]14'!D115</f>
        <v>0</v>
      </c>
      <c r="E115" s="304">
        <f>'[11]14'!E115</f>
        <v>87221782</v>
      </c>
    </row>
    <row r="116" spans="1:5" ht="15">
      <c r="A116" s="307" t="s">
        <v>432</v>
      </c>
      <c r="B116" s="306">
        <v>111</v>
      </c>
      <c r="C116" s="305">
        <f>'[11]14'!C116</f>
        <v>0</v>
      </c>
      <c r="D116" s="298">
        <f>'[11]14'!D116</f>
        <v>0</v>
      </c>
      <c r="E116" s="304">
        <f>'[11]14'!E116</f>
        <v>0</v>
      </c>
    </row>
    <row r="117" spans="1:5" ht="15">
      <c r="A117" s="307" t="s">
        <v>433</v>
      </c>
      <c r="B117" s="306">
        <v>112</v>
      </c>
      <c r="C117" s="305">
        <f>'[11]14'!C117</f>
        <v>24595250</v>
      </c>
      <c r="D117" s="298">
        <f>'[11]14'!D117</f>
        <v>1899377</v>
      </c>
      <c r="E117" s="304">
        <f>'[11]14'!E117</f>
        <v>26494627</v>
      </c>
    </row>
    <row r="118" spans="1:5" ht="24.5">
      <c r="A118" s="303" t="s">
        <v>434</v>
      </c>
      <c r="B118" s="302">
        <v>113</v>
      </c>
      <c r="C118" s="299">
        <f>'[11]14'!C118</f>
        <v>0</v>
      </c>
      <c r="D118" s="298">
        <f>'[11]14'!D118</f>
        <v>239766212</v>
      </c>
      <c r="E118" s="297">
        <f>'[11]14'!E118</f>
        <v>239766212</v>
      </c>
    </row>
    <row r="119" spans="1:5" ht="15">
      <c r="A119" s="301" t="s">
        <v>435</v>
      </c>
      <c r="B119" s="300">
        <v>114</v>
      </c>
      <c r="C119" s="299">
        <f>'[11]14'!C119</f>
        <v>69448961.45</v>
      </c>
      <c r="D119" s="298">
        <f>'[11]14'!D119</f>
        <v>4013617</v>
      </c>
      <c r="E119" s="297">
        <f>'[11]14'!E119</f>
        <v>73462578.45</v>
      </c>
    </row>
    <row r="120" spans="1:5" ht="15">
      <c r="A120" s="307" t="s">
        <v>436</v>
      </c>
      <c r="B120" s="306">
        <v>115</v>
      </c>
      <c r="C120" s="305">
        <f>'[11]14'!C120</f>
        <v>49348591.45</v>
      </c>
      <c r="D120" s="298">
        <f>'[11]14'!D120</f>
        <v>4013617</v>
      </c>
      <c r="E120" s="304">
        <f>'[11]14'!E120</f>
        <v>53362208.45</v>
      </c>
    </row>
    <row r="121" spans="1:5" ht="15">
      <c r="A121" s="307" t="s">
        <v>437</v>
      </c>
      <c r="B121" s="306">
        <v>116</v>
      </c>
      <c r="C121" s="305">
        <f>'[11]14'!C121</f>
        <v>20100370</v>
      </c>
      <c r="D121" s="298">
        <f>'[11]14'!D121</f>
        <v>0</v>
      </c>
      <c r="E121" s="304">
        <f>'[11]14'!E121</f>
        <v>20100370</v>
      </c>
    </row>
    <row r="122" spans="1:5" ht="15">
      <c r="A122" s="301" t="s">
        <v>439</v>
      </c>
      <c r="B122" s="300">
        <v>117</v>
      </c>
      <c r="C122" s="299">
        <f>'[11]14'!C122</f>
        <v>28408936</v>
      </c>
      <c r="D122" s="298">
        <f>'[11]14'!D122</f>
        <v>6235062</v>
      </c>
      <c r="E122" s="297">
        <f>'[11]14'!E122</f>
        <v>34643998</v>
      </c>
    </row>
    <row r="123" spans="1:5" ht="15">
      <c r="A123" s="307" t="s">
        <v>438</v>
      </c>
      <c r="B123" s="306">
        <v>118</v>
      </c>
      <c r="C123" s="305">
        <f>'[11]14'!C123</f>
        <v>9135608</v>
      </c>
      <c r="D123" s="298">
        <f>'[11]14'!D123</f>
        <v>1737964</v>
      </c>
      <c r="E123" s="304">
        <f>'[11]14'!E123</f>
        <v>10873572</v>
      </c>
    </row>
    <row r="124" spans="1:5" ht="15">
      <c r="A124" s="307" t="s">
        <v>440</v>
      </c>
      <c r="B124" s="306">
        <v>119</v>
      </c>
      <c r="C124" s="305">
        <f>'[11]14'!C124</f>
        <v>19273328</v>
      </c>
      <c r="D124" s="298">
        <f>'[11]14'!D124</f>
        <v>4497098</v>
      </c>
      <c r="E124" s="304">
        <f>'[11]14'!E124</f>
        <v>23770426</v>
      </c>
    </row>
    <row r="125" spans="1:5" ht="36.5">
      <c r="A125" s="303" t="s">
        <v>441</v>
      </c>
      <c r="B125" s="302">
        <v>120</v>
      </c>
      <c r="C125" s="299">
        <f>'[11]14'!C125</f>
        <v>0</v>
      </c>
      <c r="D125" s="298">
        <f>'[11]14'!D125</f>
        <v>66660261</v>
      </c>
      <c r="E125" s="297">
        <f>'[11]14'!E125</f>
        <v>66660261</v>
      </c>
    </row>
    <row r="126" spans="1:5" ht="15">
      <c r="A126" s="301" t="s">
        <v>147</v>
      </c>
      <c r="B126" s="300">
        <v>121</v>
      </c>
      <c r="C126" s="299">
        <f>'[11]14'!C126</f>
        <v>1447094053.12</v>
      </c>
      <c r="D126" s="298">
        <f>'[11]14'!D126</f>
        <v>298067026</v>
      </c>
      <c r="E126" s="297">
        <f>'[11]14'!E126</f>
        <v>1745161079.12</v>
      </c>
    </row>
    <row r="127" spans="1:5" ht="24.5">
      <c r="A127" s="301" t="s">
        <v>442</v>
      </c>
      <c r="B127" s="300">
        <v>122</v>
      </c>
      <c r="C127" s="299">
        <f>'[11]14'!C127</f>
        <v>105705096.74</v>
      </c>
      <c r="D127" s="298">
        <f>'[11]14'!D127</f>
        <v>3506</v>
      </c>
      <c r="E127" s="297">
        <f>'[11]14'!E127</f>
        <v>105708602.74</v>
      </c>
    </row>
    <row r="128" spans="1:5" ht="15">
      <c r="A128" s="307" t="s">
        <v>443</v>
      </c>
      <c r="B128" s="306">
        <v>123</v>
      </c>
      <c r="C128" s="305">
        <f>'[11]14'!C128</f>
        <v>102943267.6</v>
      </c>
      <c r="D128" s="298">
        <f>'[11]14'!D128</f>
        <v>3506</v>
      </c>
      <c r="E128" s="304">
        <f>'[11]14'!E128</f>
        <v>102946773.6</v>
      </c>
    </row>
    <row r="129" spans="1:5" ht="15">
      <c r="A129" s="307" t="s">
        <v>444</v>
      </c>
      <c r="B129" s="306">
        <v>124</v>
      </c>
      <c r="C129" s="305">
        <f>'[11]14'!C129</f>
        <v>0</v>
      </c>
      <c r="D129" s="298">
        <f>'[11]14'!D129</f>
        <v>0</v>
      </c>
      <c r="E129" s="304">
        <f>'[11]14'!E129</f>
        <v>0</v>
      </c>
    </row>
    <row r="130" spans="1:5" ht="15">
      <c r="A130" s="307" t="s">
        <v>445</v>
      </c>
      <c r="B130" s="306">
        <v>125</v>
      </c>
      <c r="C130" s="305">
        <f>'[11]14'!C130</f>
        <v>2761829.14</v>
      </c>
      <c r="D130" s="298">
        <f>'[11]14'!D130</f>
        <v>0</v>
      </c>
      <c r="E130" s="304">
        <f>'[11]14'!E130</f>
        <v>2761829.14</v>
      </c>
    </row>
    <row r="131" spans="1:5" ht="24.5">
      <c r="A131" s="301" t="s">
        <v>146</v>
      </c>
      <c r="B131" s="300">
        <v>126</v>
      </c>
      <c r="C131" s="299">
        <f>'[11]14'!C131</f>
        <v>720084952.02</v>
      </c>
      <c r="D131" s="298">
        <f>'[11]14'!D131</f>
        <v>42819934</v>
      </c>
      <c r="E131" s="297">
        <f>'[11]14'!E131</f>
        <v>762904886.02</v>
      </c>
    </row>
    <row r="132" spans="1:5" ht="15">
      <c r="A132" s="307" t="s">
        <v>446</v>
      </c>
      <c r="B132" s="306">
        <v>127</v>
      </c>
      <c r="C132" s="305">
        <f>'[11]14'!C132</f>
        <v>717756261.9</v>
      </c>
      <c r="D132" s="298">
        <f>'[11]14'!D132</f>
        <v>42819934</v>
      </c>
      <c r="E132" s="304">
        <f>'[11]14'!E132</f>
        <v>760576195.9</v>
      </c>
    </row>
    <row r="133" spans="1:5" ht="15">
      <c r="A133" s="307" t="s">
        <v>447</v>
      </c>
      <c r="B133" s="306">
        <v>128</v>
      </c>
      <c r="C133" s="305">
        <f>'[11]14'!C133</f>
        <v>0</v>
      </c>
      <c r="D133" s="298">
        <f>'[11]14'!D133</f>
        <v>0</v>
      </c>
      <c r="E133" s="304">
        <f>'[11]14'!E133</f>
        <v>0</v>
      </c>
    </row>
    <row r="134" spans="1:5" ht="15">
      <c r="A134" s="307" t="s">
        <v>145</v>
      </c>
      <c r="B134" s="306">
        <v>129</v>
      </c>
      <c r="C134" s="305">
        <f>'[11]14'!C134</f>
        <v>2328690.12</v>
      </c>
      <c r="D134" s="298">
        <f>'[11]14'!D134</f>
        <v>0</v>
      </c>
      <c r="E134" s="304">
        <f>'[11]14'!E134</f>
        <v>2328690.12</v>
      </c>
    </row>
    <row r="135" spans="1:5" ht="15">
      <c r="A135" s="301" t="s">
        <v>144</v>
      </c>
      <c r="B135" s="300">
        <v>130</v>
      </c>
      <c r="C135" s="299">
        <f>'[11]14'!C135</f>
        <v>621304004.36</v>
      </c>
      <c r="D135" s="298">
        <f>'[11]14'!D135</f>
        <v>255243586</v>
      </c>
      <c r="E135" s="297">
        <f>'[11]14'!E135</f>
        <v>876547590.36</v>
      </c>
    </row>
    <row r="136" spans="1:5" ht="24.5">
      <c r="A136" s="307" t="s">
        <v>448</v>
      </c>
      <c r="B136" s="306">
        <v>131</v>
      </c>
      <c r="C136" s="305">
        <f>'[11]14'!C136</f>
        <v>382355371.85</v>
      </c>
      <c r="D136" s="298">
        <f>'[11]14'!D136</f>
        <v>174399158</v>
      </c>
      <c r="E136" s="304">
        <f>'[11]14'!E136</f>
        <v>556754529.85</v>
      </c>
    </row>
    <row r="137" spans="1:5" ht="15">
      <c r="A137" s="307" t="s">
        <v>449</v>
      </c>
      <c r="B137" s="306">
        <v>132</v>
      </c>
      <c r="C137" s="305">
        <f>'[11]14'!C137</f>
        <v>29434400</v>
      </c>
      <c r="D137" s="298">
        <f>'[11]14'!D137</f>
        <v>61500000</v>
      </c>
      <c r="E137" s="304">
        <f>'[11]14'!E137</f>
        <v>90934400</v>
      </c>
    </row>
    <row r="138" spans="1:5" ht="15">
      <c r="A138" s="307" t="s">
        <v>450</v>
      </c>
      <c r="B138" s="306">
        <v>133</v>
      </c>
      <c r="C138" s="305">
        <f>'[11]14'!C138</f>
        <v>209514232.51</v>
      </c>
      <c r="D138" s="298">
        <f>'[11]14'!D138</f>
        <v>19344428</v>
      </c>
      <c r="E138" s="304">
        <f>'[11]14'!E138</f>
        <v>228858660.51</v>
      </c>
    </row>
    <row r="139" spans="1:5" ht="15">
      <c r="A139" s="303" t="s">
        <v>451</v>
      </c>
      <c r="B139" s="302">
        <v>134</v>
      </c>
      <c r="C139" s="299">
        <f>'[11]14'!C139</f>
        <v>181761084</v>
      </c>
      <c r="D139" s="298">
        <f>'[11]14'!D139</f>
        <v>9574251</v>
      </c>
      <c r="E139" s="297">
        <f>'[11]14'!E139</f>
        <v>191335335</v>
      </c>
    </row>
    <row r="140" spans="1:5" ht="24.5">
      <c r="A140" s="303" t="s">
        <v>452</v>
      </c>
      <c r="B140" s="302">
        <v>135</v>
      </c>
      <c r="C140" s="299">
        <f>'[11]14'!C140</f>
        <v>0</v>
      </c>
      <c r="D140" s="298">
        <f>'[11]14'!D140</f>
        <v>0</v>
      </c>
      <c r="E140" s="297">
        <f>'[11]14'!E140</f>
        <v>0</v>
      </c>
    </row>
    <row r="141" spans="1:5" ht="15">
      <c r="A141" s="301" t="s">
        <v>453</v>
      </c>
      <c r="B141" s="300">
        <v>136</v>
      </c>
      <c r="C141" s="299">
        <f>'[11]14'!C141</f>
        <v>15650965908.82</v>
      </c>
      <c r="D141" s="298">
        <f>'[11]14'!D141</f>
        <v>8266983596</v>
      </c>
      <c r="E141" s="297">
        <f>'[11]14'!E141</f>
        <v>23917949504.82</v>
      </c>
    </row>
    <row r="142" spans="1:5" ht="15" thickBot="1">
      <c r="A142" s="296" t="s">
        <v>454</v>
      </c>
      <c r="B142" s="295">
        <v>137</v>
      </c>
      <c r="C142" s="294">
        <f>'[11]14'!C142</f>
        <v>1339062725</v>
      </c>
      <c r="D142" s="294">
        <f>'[11]14'!D142</f>
        <v>3824839</v>
      </c>
      <c r="E142" s="293">
        <f>'[11]14'!E142</f>
        <v>1342887564</v>
      </c>
    </row>
    <row r="143" spans="1:5" ht="15" thickTop="1">
      <c r="A143"/>
      <c r="B143"/>
      <c r="C143"/>
      <c r="D143"/>
      <c r="E143"/>
    </row>
    <row r="144" spans="1:5" ht="15">
      <c r="A144"/>
      <c r="B144"/>
      <c r="C144"/>
      <c r="D144"/>
      <c r="E144"/>
    </row>
    <row r="145" spans="1:5" ht="15">
      <c r="A145"/>
      <c r="B145"/>
      <c r="C145"/>
      <c r="D145"/>
      <c r="E145"/>
    </row>
    <row r="146" spans="1:5" ht="15">
      <c r="A146"/>
      <c r="B146"/>
      <c r="C146"/>
      <c r="D146"/>
      <c r="E146"/>
    </row>
    <row r="147" spans="1:5" ht="15">
      <c r="A147"/>
      <c r="B147"/>
      <c r="C147"/>
      <c r="D147"/>
      <c r="E147"/>
    </row>
    <row r="148" spans="1:5" ht="15">
      <c r="A148"/>
      <c r="B148"/>
      <c r="C148"/>
      <c r="D148"/>
      <c r="E148"/>
    </row>
    <row r="149" spans="1:5" ht="15">
      <c r="A149"/>
      <c r="B149"/>
      <c r="C149"/>
      <c r="D149"/>
      <c r="E149"/>
    </row>
    <row r="150" spans="1:5" ht="15">
      <c r="A150"/>
      <c r="B150"/>
      <c r="C150"/>
      <c r="D150"/>
      <c r="E150"/>
    </row>
    <row r="151" spans="1:5" ht="15">
      <c r="A151"/>
      <c r="B151"/>
      <c r="C151"/>
      <c r="D151"/>
      <c r="E151"/>
    </row>
    <row r="152" spans="1:5" ht="15">
      <c r="A152"/>
      <c r="B152"/>
      <c r="C152"/>
      <c r="D152"/>
      <c r="E152"/>
    </row>
    <row r="153" spans="1:5" ht="15">
      <c r="A153"/>
      <c r="B153"/>
      <c r="C153"/>
      <c r="D153"/>
      <c r="E153"/>
    </row>
    <row r="154" spans="1:5" ht="15">
      <c r="A154"/>
      <c r="B154"/>
      <c r="C154"/>
      <c r="D154"/>
      <c r="E154"/>
    </row>
    <row r="155" spans="1:5" ht="15">
      <c r="A155"/>
      <c r="B155"/>
      <c r="C155"/>
      <c r="D155"/>
      <c r="E155"/>
    </row>
    <row r="156" spans="1:5" ht="15">
      <c r="A156"/>
      <c r="B156"/>
      <c r="C156"/>
      <c r="D156"/>
      <c r="E156"/>
    </row>
    <row r="157" spans="1:5" ht="15">
      <c r="A157"/>
      <c r="B157"/>
      <c r="C157"/>
      <c r="D157"/>
      <c r="E157"/>
    </row>
    <row r="158" spans="1:5" ht="15">
      <c r="A158"/>
      <c r="B158"/>
      <c r="C158"/>
      <c r="D158"/>
      <c r="E158"/>
    </row>
    <row r="159" spans="1:5" ht="15">
      <c r="A159"/>
      <c r="B159"/>
      <c r="C159"/>
      <c r="D159"/>
      <c r="E159"/>
    </row>
    <row r="160" spans="1:5" ht="15">
      <c r="A160"/>
      <c r="B160"/>
      <c r="C160"/>
      <c r="D160"/>
      <c r="E160"/>
    </row>
    <row r="161" spans="1:5" ht="15">
      <c r="A161"/>
      <c r="B161"/>
      <c r="C161"/>
      <c r="D161"/>
      <c r="E161"/>
    </row>
    <row r="162" spans="1:5" ht="15">
      <c r="A162"/>
      <c r="B162"/>
      <c r="C162"/>
      <c r="D162"/>
      <c r="E162"/>
    </row>
    <row r="163" spans="1:5" ht="15">
      <c r="A163"/>
      <c r="B163"/>
      <c r="C163"/>
      <c r="D163"/>
      <c r="E163"/>
    </row>
    <row r="164" spans="1:5" ht="15">
      <c r="A164"/>
      <c r="B164"/>
      <c r="C164"/>
      <c r="D164"/>
      <c r="E164"/>
    </row>
    <row r="165" spans="1:5" ht="15">
      <c r="A165"/>
      <c r="B165"/>
      <c r="C165"/>
      <c r="D165"/>
      <c r="E165"/>
    </row>
    <row r="166" spans="1:5" ht="15">
      <c r="A166"/>
      <c r="B166"/>
      <c r="C166"/>
      <c r="D166"/>
      <c r="E166"/>
    </row>
    <row r="167" spans="1:5" ht="15">
      <c r="A167"/>
      <c r="B167"/>
      <c r="C167"/>
      <c r="D167"/>
      <c r="E167"/>
    </row>
    <row r="168" spans="1:5" ht="15">
      <c r="A168"/>
      <c r="B168"/>
      <c r="C168"/>
      <c r="D168"/>
      <c r="E168"/>
    </row>
    <row r="169" spans="1:5" ht="15">
      <c r="A169"/>
      <c r="B169"/>
      <c r="C169"/>
      <c r="D169"/>
      <c r="E169"/>
    </row>
    <row r="170" spans="1:5" ht="15">
      <c r="A170"/>
      <c r="B170"/>
      <c r="C170"/>
      <c r="D170"/>
      <c r="E170"/>
    </row>
    <row r="171" spans="1:5" ht="15">
      <c r="A171"/>
      <c r="B171"/>
      <c r="C171"/>
      <c r="D171"/>
      <c r="E171"/>
    </row>
    <row r="172" spans="1:5" ht="15">
      <c r="A172"/>
      <c r="B172"/>
      <c r="C172"/>
      <c r="D172"/>
      <c r="E172"/>
    </row>
    <row r="173" spans="1:5" ht="15">
      <c r="A173"/>
      <c r="B173"/>
      <c r="C173"/>
      <c r="D173"/>
      <c r="E173"/>
    </row>
    <row r="174" spans="1:5" ht="15">
      <c r="A174"/>
      <c r="B174"/>
      <c r="C174"/>
      <c r="D174"/>
      <c r="E174"/>
    </row>
    <row r="175" spans="1:5" ht="15">
      <c r="A175"/>
      <c r="B175"/>
      <c r="C175"/>
      <c r="D175"/>
      <c r="E175"/>
    </row>
    <row r="176" spans="1:5" ht="15">
      <c r="A176"/>
      <c r="B176"/>
      <c r="C176"/>
      <c r="D176"/>
      <c r="E176"/>
    </row>
    <row r="177" spans="1:5" ht="15">
      <c r="A177"/>
      <c r="B177"/>
      <c r="C177"/>
      <c r="D177"/>
      <c r="E177"/>
    </row>
    <row r="178" spans="1:5" ht="15">
      <c r="A178"/>
      <c r="B178"/>
      <c r="C178"/>
      <c r="D178"/>
      <c r="E178"/>
    </row>
    <row r="179" spans="1:5" ht="15">
      <c r="A179"/>
      <c r="B179"/>
      <c r="C179"/>
      <c r="D179"/>
      <c r="E179"/>
    </row>
    <row r="180" spans="1:5" ht="15">
      <c r="A180"/>
      <c r="B180"/>
      <c r="C180"/>
      <c r="D180"/>
      <c r="E180"/>
    </row>
    <row r="181" spans="1:5" ht="15">
      <c r="A181"/>
      <c r="B181"/>
      <c r="C181"/>
      <c r="D181"/>
      <c r="E181"/>
    </row>
    <row r="182" spans="1:5" ht="15">
      <c r="A182"/>
      <c r="B182"/>
      <c r="C182"/>
      <c r="D182"/>
      <c r="E182"/>
    </row>
    <row r="183" spans="1:5" ht="15">
      <c r="A183"/>
      <c r="B183"/>
      <c r="C183"/>
      <c r="D183"/>
      <c r="E183"/>
    </row>
    <row r="184" spans="1:5" ht="15">
      <c r="A184"/>
      <c r="B184"/>
      <c r="C184"/>
      <c r="D184"/>
      <c r="E184"/>
    </row>
    <row r="185" spans="1:5" ht="15">
      <c r="A185"/>
      <c r="B185"/>
      <c r="C185"/>
      <c r="D185"/>
      <c r="E185"/>
    </row>
    <row r="186" spans="1:5" ht="15">
      <c r="A186"/>
      <c r="B186"/>
      <c r="C186"/>
      <c r="D186"/>
      <c r="E186"/>
    </row>
    <row r="187" spans="1:5" ht="15">
      <c r="A187"/>
      <c r="B187"/>
      <c r="C187"/>
      <c r="D187"/>
      <c r="E187"/>
    </row>
    <row r="188" spans="1:5" ht="15">
      <c r="A188"/>
      <c r="B188"/>
      <c r="C188"/>
      <c r="D188"/>
      <c r="E188"/>
    </row>
    <row r="189" spans="1:5" ht="15">
      <c r="A189"/>
      <c r="B189"/>
      <c r="C189"/>
      <c r="D189"/>
      <c r="E189"/>
    </row>
    <row r="190" spans="1:5" ht="15">
      <c r="A190"/>
      <c r="B190"/>
      <c r="C190"/>
      <c r="D190"/>
      <c r="E190"/>
    </row>
    <row r="191" spans="1:5" ht="15">
      <c r="A191"/>
      <c r="B191"/>
      <c r="C191"/>
      <c r="D191"/>
      <c r="E191"/>
    </row>
    <row r="192" spans="1:5" ht="15">
      <c r="A192"/>
      <c r="B192"/>
      <c r="C192"/>
      <c r="D192"/>
      <c r="E192"/>
    </row>
    <row r="193" spans="1:5" ht="15">
      <c r="A193"/>
      <c r="B193"/>
      <c r="C193"/>
      <c r="D193"/>
      <c r="E193"/>
    </row>
    <row r="194" spans="1:5" ht="15">
      <c r="A194"/>
      <c r="B194"/>
      <c r="C194"/>
      <c r="D194"/>
      <c r="E194"/>
    </row>
    <row r="195" spans="1:5" ht="15">
      <c r="A195"/>
      <c r="B195"/>
      <c r="C195"/>
      <c r="D195"/>
      <c r="E195"/>
    </row>
    <row r="196" spans="1:5" ht="15">
      <c r="A196"/>
      <c r="B196"/>
      <c r="C196"/>
      <c r="D196"/>
      <c r="E196"/>
    </row>
    <row r="197" spans="1:5" ht="15">
      <c r="A197"/>
      <c r="B197"/>
      <c r="C197"/>
      <c r="D197"/>
      <c r="E197"/>
    </row>
    <row r="198" spans="1:5" ht="15">
      <c r="A198"/>
      <c r="B198"/>
      <c r="C198"/>
      <c r="D198"/>
      <c r="E198"/>
    </row>
    <row r="199" spans="1:5" ht="15">
      <c r="A199"/>
      <c r="B199"/>
      <c r="C199"/>
      <c r="D199"/>
      <c r="E199"/>
    </row>
    <row r="200" spans="1:5" ht="15">
      <c r="A200"/>
      <c r="B200"/>
      <c r="C200"/>
      <c r="D200"/>
      <c r="E200"/>
    </row>
    <row r="201" spans="1:5" ht="15">
      <c r="A201"/>
      <c r="B201"/>
      <c r="C201"/>
      <c r="D201"/>
      <c r="E201"/>
    </row>
    <row r="202" spans="1:5" ht="15">
      <c r="A202"/>
      <c r="B202"/>
      <c r="C202"/>
      <c r="D202"/>
      <c r="E202"/>
    </row>
    <row r="203" spans="1:5" ht="15">
      <c r="A203"/>
      <c r="B203"/>
      <c r="C203"/>
      <c r="D203"/>
      <c r="E203"/>
    </row>
    <row r="204" spans="1:5" ht="15">
      <c r="A204"/>
      <c r="B204"/>
      <c r="C204"/>
      <c r="D204"/>
      <c r="E204"/>
    </row>
    <row r="205" spans="1:5" ht="15">
      <c r="A205"/>
      <c r="B205"/>
      <c r="C205"/>
      <c r="D205"/>
      <c r="E205"/>
    </row>
    <row r="206" spans="1:5" ht="15">
      <c r="A206"/>
      <c r="B206"/>
      <c r="C206"/>
      <c r="D206"/>
      <c r="E206"/>
    </row>
    <row r="207" spans="1:5" ht="15">
      <c r="A207"/>
      <c r="B207"/>
      <c r="C207"/>
      <c r="D207"/>
      <c r="E207"/>
    </row>
    <row r="208" spans="1:5" ht="15">
      <c r="A208"/>
      <c r="B208"/>
      <c r="C208"/>
      <c r="D208"/>
      <c r="E208"/>
    </row>
    <row r="209" spans="1:5" ht="15">
      <c r="A209"/>
      <c r="B209"/>
      <c r="C209"/>
      <c r="D209"/>
      <c r="E209"/>
    </row>
    <row r="210" spans="1:5" ht="15">
      <c r="A210"/>
      <c r="B210"/>
      <c r="C210"/>
      <c r="D210"/>
      <c r="E210"/>
    </row>
    <row r="211" spans="1:5" ht="15">
      <c r="A211"/>
      <c r="B211"/>
      <c r="C211"/>
      <c r="D211"/>
      <c r="E211"/>
    </row>
    <row r="212" spans="1:5" ht="15">
      <c r="A212"/>
      <c r="B212"/>
      <c r="C212"/>
      <c r="D212"/>
      <c r="E212"/>
    </row>
    <row r="213" spans="1:5" ht="15">
      <c r="A213"/>
      <c r="B213"/>
      <c r="C213"/>
      <c r="D213"/>
      <c r="E213"/>
    </row>
    <row r="214" spans="1:5" ht="15">
      <c r="A214"/>
      <c r="B214"/>
      <c r="C214"/>
      <c r="D214"/>
      <c r="E214"/>
    </row>
    <row r="215" spans="1:5" ht="15">
      <c r="A215"/>
      <c r="B215"/>
      <c r="C215"/>
      <c r="D215"/>
      <c r="E215"/>
    </row>
    <row r="216" spans="1:5" ht="15">
      <c r="A216"/>
      <c r="B216"/>
      <c r="C216"/>
      <c r="D216"/>
      <c r="E216"/>
    </row>
    <row r="217" spans="1:5" ht="15">
      <c r="A217"/>
      <c r="B217"/>
      <c r="C217"/>
      <c r="D217"/>
      <c r="E217"/>
    </row>
    <row r="218" spans="1:5" ht="15">
      <c r="A218"/>
      <c r="B218"/>
      <c r="C218"/>
      <c r="D218"/>
      <c r="E218"/>
    </row>
    <row r="219" spans="1:5" ht="15">
      <c r="A219"/>
      <c r="B219"/>
      <c r="C219"/>
      <c r="D219"/>
      <c r="E219"/>
    </row>
    <row r="220" spans="1:5" ht="15">
      <c r="A220"/>
      <c r="B220"/>
      <c r="C220"/>
      <c r="D220"/>
      <c r="E220"/>
    </row>
    <row r="221" spans="1:5" ht="15">
      <c r="A221"/>
      <c r="B221"/>
      <c r="C221"/>
      <c r="D221"/>
      <c r="E221"/>
    </row>
    <row r="222" spans="1:5" ht="15">
      <c r="A222"/>
      <c r="B222"/>
      <c r="C222"/>
      <c r="D222"/>
      <c r="E222"/>
    </row>
    <row r="223" spans="1:5" ht="15">
      <c r="A223"/>
      <c r="B223"/>
      <c r="C223"/>
      <c r="D223"/>
      <c r="E223"/>
    </row>
    <row r="224" spans="1:5" ht="15">
      <c r="A224"/>
      <c r="B224"/>
      <c r="C224"/>
      <c r="D224"/>
      <c r="E224"/>
    </row>
    <row r="225" spans="1:5" ht="15">
      <c r="A225"/>
      <c r="B225"/>
      <c r="C225"/>
      <c r="D225"/>
      <c r="E225"/>
    </row>
    <row r="226" spans="1:5" ht="15">
      <c r="A226"/>
      <c r="B226"/>
      <c r="C226"/>
      <c r="D226"/>
      <c r="E226"/>
    </row>
    <row r="227" spans="1:5" ht="15">
      <c r="A227"/>
      <c r="B227"/>
      <c r="C227"/>
      <c r="D227"/>
      <c r="E227"/>
    </row>
    <row r="228" spans="1:5" ht="15">
      <c r="A228"/>
      <c r="B228"/>
      <c r="C228"/>
      <c r="D228"/>
      <c r="E228"/>
    </row>
    <row r="229" spans="1:5" ht="15">
      <c r="A229"/>
      <c r="B229"/>
      <c r="C229"/>
      <c r="D229"/>
      <c r="E229"/>
    </row>
    <row r="230" spans="1:5" ht="15">
      <c r="A230"/>
      <c r="B230"/>
      <c r="C230"/>
      <c r="D230"/>
      <c r="E230"/>
    </row>
    <row r="231" spans="1:5" ht="15">
      <c r="A231"/>
      <c r="B231"/>
      <c r="C231"/>
      <c r="D231"/>
      <c r="E231"/>
    </row>
    <row r="232" spans="1:5" ht="15">
      <c r="A232"/>
      <c r="B232"/>
      <c r="C232"/>
      <c r="D232"/>
      <c r="E232"/>
    </row>
    <row r="233" spans="1:5" ht="15">
      <c r="A233"/>
      <c r="B233"/>
      <c r="C233"/>
      <c r="D233"/>
      <c r="E233"/>
    </row>
    <row r="234" spans="1:5" ht="15">
      <c r="A234"/>
      <c r="B234"/>
      <c r="C234"/>
      <c r="D234"/>
      <c r="E234"/>
    </row>
    <row r="235" spans="1:5" ht="15">
      <c r="A235"/>
      <c r="B235"/>
      <c r="C235"/>
      <c r="D235"/>
      <c r="E235"/>
    </row>
    <row r="236" spans="1:5" ht="15">
      <c r="A236"/>
      <c r="B236"/>
      <c r="C236"/>
      <c r="D236"/>
      <c r="E236"/>
    </row>
    <row r="237" spans="1:5" ht="15">
      <c r="A237"/>
      <c r="B237"/>
      <c r="C237"/>
      <c r="D237"/>
      <c r="E237"/>
    </row>
    <row r="238" spans="1:5" ht="15">
      <c r="A238"/>
      <c r="B238"/>
      <c r="C238"/>
      <c r="D238"/>
      <c r="E238"/>
    </row>
    <row r="239" spans="1:5" ht="15">
      <c r="A239"/>
      <c r="B239"/>
      <c r="C239"/>
      <c r="D239"/>
      <c r="E239"/>
    </row>
    <row r="240" spans="1:5" ht="15">
      <c r="A240"/>
      <c r="B240"/>
      <c r="C240"/>
      <c r="D240"/>
      <c r="E240"/>
    </row>
    <row r="241" spans="1:5" ht="15">
      <c r="A241"/>
      <c r="B241"/>
      <c r="C241"/>
      <c r="D241"/>
      <c r="E241"/>
    </row>
    <row r="242" spans="1:5" ht="15">
      <c r="A242"/>
      <c r="B242"/>
      <c r="C242"/>
      <c r="D242"/>
      <c r="E242"/>
    </row>
    <row r="243" spans="1:5" ht="15">
      <c r="A243"/>
      <c r="B243"/>
      <c r="C243"/>
      <c r="D243"/>
      <c r="E243"/>
    </row>
    <row r="244" spans="1:5" ht="15">
      <c r="A244"/>
      <c r="B244"/>
      <c r="C244"/>
      <c r="D244"/>
      <c r="E244"/>
    </row>
    <row r="245" spans="1:5" ht="15">
      <c r="A245"/>
      <c r="B245"/>
      <c r="C245"/>
      <c r="D245"/>
      <c r="E245"/>
    </row>
    <row r="246" spans="1:5" ht="15">
      <c r="A246"/>
      <c r="B246"/>
      <c r="C246"/>
      <c r="D246"/>
      <c r="E246"/>
    </row>
    <row r="247" spans="1:5" ht="15">
      <c r="A247"/>
      <c r="B247"/>
      <c r="C247"/>
      <c r="D247"/>
      <c r="E247"/>
    </row>
    <row r="248" spans="1:5" ht="15">
      <c r="A248"/>
      <c r="B248"/>
      <c r="C248"/>
      <c r="D248"/>
      <c r="E248"/>
    </row>
    <row r="249" spans="1:5" ht="15">
      <c r="A249"/>
      <c r="B249"/>
      <c r="C249"/>
      <c r="D249"/>
      <c r="E249"/>
    </row>
    <row r="250" spans="1:5" ht="15">
      <c r="A250"/>
      <c r="B250"/>
      <c r="C250"/>
      <c r="D250"/>
      <c r="E250"/>
    </row>
    <row r="251" spans="1:5" ht="15">
      <c r="A251"/>
      <c r="B251"/>
      <c r="C251"/>
      <c r="D251"/>
      <c r="E251"/>
    </row>
    <row r="252" spans="1:5" ht="15">
      <c r="A252"/>
      <c r="B252"/>
      <c r="C252"/>
      <c r="D252"/>
      <c r="E252"/>
    </row>
    <row r="253" spans="1:5" ht="15">
      <c r="A253"/>
      <c r="B253"/>
      <c r="C253"/>
      <c r="D253"/>
      <c r="E253"/>
    </row>
    <row r="254" spans="1:5" ht="15">
      <c r="A254"/>
      <c r="B254"/>
      <c r="C254"/>
      <c r="D254"/>
      <c r="E254"/>
    </row>
    <row r="255" spans="1:5" ht="15">
      <c r="A255"/>
      <c r="B255"/>
      <c r="C255"/>
      <c r="D255"/>
      <c r="E255"/>
    </row>
    <row r="256" spans="1:5" ht="15">
      <c r="A256"/>
      <c r="B256"/>
      <c r="C256"/>
      <c r="D256"/>
      <c r="E256"/>
    </row>
    <row r="257" spans="1:5" ht="15">
      <c r="A257"/>
      <c r="B257"/>
      <c r="C257"/>
      <c r="D257"/>
      <c r="E257"/>
    </row>
    <row r="258" spans="1:5" ht="15">
      <c r="A258"/>
      <c r="B258"/>
      <c r="C258"/>
      <c r="D258"/>
      <c r="E258"/>
    </row>
    <row r="259" spans="1:5" ht="15">
      <c r="A259"/>
      <c r="B259"/>
      <c r="C259"/>
      <c r="D259"/>
      <c r="E259"/>
    </row>
    <row r="260" spans="1:5" ht="15">
      <c r="A260"/>
      <c r="B260"/>
      <c r="C260"/>
      <c r="D260"/>
      <c r="E260"/>
    </row>
    <row r="261" spans="1:5" ht="15">
      <c r="A261"/>
      <c r="B261"/>
      <c r="C261"/>
      <c r="D261"/>
      <c r="E261"/>
    </row>
    <row r="262" spans="1:5" ht="15">
      <c r="A262"/>
      <c r="B262"/>
      <c r="C262"/>
      <c r="D262"/>
      <c r="E262"/>
    </row>
    <row r="263" spans="1:5" ht="15">
      <c r="A263"/>
      <c r="B263"/>
      <c r="C263"/>
      <c r="D263"/>
      <c r="E263"/>
    </row>
    <row r="264" spans="1:5" ht="15">
      <c r="A264"/>
      <c r="B264"/>
      <c r="C264"/>
      <c r="D264"/>
      <c r="E264"/>
    </row>
    <row r="265" spans="1:5" ht="15">
      <c r="A265"/>
      <c r="B265"/>
      <c r="C265"/>
      <c r="D265"/>
      <c r="E265"/>
    </row>
    <row r="266" spans="1:5" ht="15">
      <c r="A266"/>
      <c r="B266"/>
      <c r="C266"/>
      <c r="D266"/>
      <c r="E266"/>
    </row>
    <row r="267" spans="1:5" ht="15">
      <c r="A267"/>
      <c r="B267"/>
      <c r="C267"/>
      <c r="D267"/>
      <c r="E267"/>
    </row>
    <row r="268" spans="1:5" ht="15">
      <c r="A268"/>
      <c r="B268"/>
      <c r="C268"/>
      <c r="D268"/>
      <c r="E268"/>
    </row>
    <row r="269" spans="1:5" ht="15">
      <c r="A269"/>
      <c r="B269"/>
      <c r="C269"/>
      <c r="D269"/>
      <c r="E269"/>
    </row>
    <row r="270" spans="1:5" ht="15">
      <c r="A270"/>
      <c r="B270"/>
      <c r="C270"/>
      <c r="D270"/>
      <c r="E270"/>
    </row>
    <row r="271" spans="1:5" ht="15">
      <c r="A271"/>
      <c r="B271"/>
      <c r="C271"/>
      <c r="D271"/>
      <c r="E271"/>
    </row>
    <row r="272" spans="1:5" ht="15">
      <c r="A272"/>
      <c r="B272"/>
      <c r="C272"/>
      <c r="D272"/>
      <c r="E272"/>
    </row>
    <row r="273" spans="1:5" ht="15">
      <c r="A273"/>
      <c r="B273"/>
      <c r="C273"/>
      <c r="D273"/>
      <c r="E273"/>
    </row>
    <row r="274" spans="1:5" ht="15">
      <c r="A274"/>
      <c r="B274"/>
      <c r="C274"/>
      <c r="D274"/>
      <c r="E274"/>
    </row>
    <row r="275" spans="1:5" ht="15">
      <c r="A275"/>
      <c r="B275"/>
      <c r="C275"/>
      <c r="D275"/>
      <c r="E275"/>
    </row>
    <row r="276" spans="1:5" ht="15">
      <c r="A276"/>
      <c r="B276"/>
      <c r="C276"/>
      <c r="D276"/>
      <c r="E276"/>
    </row>
    <row r="277" spans="1:5" ht="15">
      <c r="A277"/>
      <c r="B277"/>
      <c r="C277"/>
      <c r="D277"/>
      <c r="E277"/>
    </row>
    <row r="278" spans="1:5" ht="15">
      <c r="A278"/>
      <c r="B278"/>
      <c r="C278"/>
      <c r="D278"/>
      <c r="E278"/>
    </row>
    <row r="279" spans="1:5" ht="15">
      <c r="A279"/>
      <c r="B279"/>
      <c r="C279"/>
      <c r="D279"/>
      <c r="E279"/>
    </row>
    <row r="280" spans="1:5" ht="15">
      <c r="A280"/>
      <c r="B280"/>
      <c r="C280"/>
      <c r="D280"/>
      <c r="E280"/>
    </row>
    <row r="281" spans="1:5" ht="15">
      <c r="A281"/>
      <c r="B281"/>
      <c r="C281"/>
      <c r="D281"/>
      <c r="E281"/>
    </row>
    <row r="282" spans="1:5" ht="15">
      <c r="A282"/>
      <c r="B282"/>
      <c r="C282"/>
      <c r="D282"/>
      <c r="E282"/>
    </row>
    <row r="283" spans="1:5" ht="15">
      <c r="A283"/>
      <c r="B283"/>
      <c r="C283"/>
      <c r="D283"/>
      <c r="E283"/>
    </row>
    <row r="284" spans="1:5" ht="15">
      <c r="A284"/>
      <c r="B284"/>
      <c r="C284"/>
      <c r="D284"/>
      <c r="E284"/>
    </row>
    <row r="285" spans="1:5" ht="15">
      <c r="A285"/>
      <c r="B285"/>
      <c r="C285"/>
      <c r="D285"/>
      <c r="E285"/>
    </row>
    <row r="286" spans="1:5" ht="15">
      <c r="A286"/>
      <c r="B286"/>
      <c r="C286"/>
      <c r="D286"/>
      <c r="E286"/>
    </row>
    <row r="287" spans="1:5" ht="15">
      <c r="A287"/>
      <c r="B287"/>
      <c r="C287"/>
      <c r="D287"/>
      <c r="E287"/>
    </row>
    <row r="288" spans="1:5" ht="15">
      <c r="A288"/>
      <c r="B288"/>
      <c r="C288"/>
      <c r="D288"/>
      <c r="E288"/>
    </row>
    <row r="289" spans="1:5" ht="15">
      <c r="A289"/>
      <c r="B289"/>
      <c r="C289"/>
      <c r="D289"/>
      <c r="E289"/>
    </row>
    <row r="290" spans="1:5" ht="15">
      <c r="A290"/>
      <c r="B290"/>
      <c r="C290"/>
      <c r="D290"/>
      <c r="E290"/>
    </row>
    <row r="291" spans="1:5" ht="15">
      <c r="A291"/>
      <c r="B291"/>
      <c r="C291"/>
      <c r="D291"/>
      <c r="E291"/>
    </row>
    <row r="292" spans="1:5" ht="15">
      <c r="A292"/>
      <c r="B292"/>
      <c r="C292"/>
      <c r="D292"/>
      <c r="E292"/>
    </row>
    <row r="293" spans="1:5" ht="15">
      <c r="A293"/>
      <c r="B293"/>
      <c r="C293"/>
      <c r="D293"/>
      <c r="E293"/>
    </row>
    <row r="294" spans="1:5" ht="15">
      <c r="A294"/>
      <c r="B294"/>
      <c r="C294"/>
      <c r="D294"/>
      <c r="E294"/>
    </row>
    <row r="295" spans="1:5" ht="15">
      <c r="A295"/>
      <c r="B295"/>
      <c r="C295"/>
      <c r="D295"/>
      <c r="E295"/>
    </row>
    <row r="296" spans="1:5" ht="15">
      <c r="A296"/>
      <c r="B296"/>
      <c r="C296"/>
      <c r="D296"/>
      <c r="E296"/>
    </row>
    <row r="297" spans="1:5" ht="15">
      <c r="A297"/>
      <c r="B297"/>
      <c r="C297"/>
      <c r="D297"/>
      <c r="E297"/>
    </row>
    <row r="298" spans="1:5" ht="15">
      <c r="A298"/>
      <c r="B298"/>
      <c r="C298"/>
      <c r="D298"/>
      <c r="E298"/>
    </row>
    <row r="299" spans="1:5" ht="15">
      <c r="A299"/>
      <c r="B299"/>
      <c r="C299"/>
      <c r="D299"/>
      <c r="E299"/>
    </row>
    <row r="300" spans="1:5" ht="15">
      <c r="A300"/>
      <c r="B300"/>
      <c r="C300"/>
      <c r="D300"/>
      <c r="E300"/>
    </row>
    <row r="301" spans="1:5" ht="15">
      <c r="A301"/>
      <c r="B301"/>
      <c r="C301"/>
      <c r="D301"/>
      <c r="E301"/>
    </row>
    <row r="302" spans="1:5" ht="15">
      <c r="A302"/>
      <c r="B302"/>
      <c r="C302"/>
      <c r="D302"/>
      <c r="E302"/>
    </row>
    <row r="303" spans="1:5" ht="15">
      <c r="A303"/>
      <c r="B303"/>
      <c r="C303"/>
      <c r="D303"/>
      <c r="E303"/>
    </row>
    <row r="304" spans="1:5" ht="15">
      <c r="A304"/>
      <c r="B304"/>
      <c r="C304"/>
      <c r="D304"/>
      <c r="E304"/>
    </row>
    <row r="305" spans="1:5" ht="15">
      <c r="A305"/>
      <c r="B305"/>
      <c r="C305"/>
      <c r="D305"/>
      <c r="E305"/>
    </row>
    <row r="306" spans="1:5" ht="15">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row r="312" spans="1:5" ht="15">
      <c r="A312" s="292"/>
      <c r="B312" s="291"/>
      <c r="C312" s="290"/>
      <c r="D312" s="290"/>
      <c r="E312" s="290"/>
    </row>
    <row r="313" spans="1:5" ht="15">
      <c r="A313" s="292"/>
      <c r="B313" s="291"/>
      <c r="C313" s="290"/>
      <c r="D313" s="290"/>
      <c r="E313" s="290"/>
    </row>
    <row r="314" spans="1:5" ht="15">
      <c r="A314" s="292"/>
      <c r="B314" s="291"/>
      <c r="C314" s="290"/>
      <c r="D314" s="290"/>
      <c r="E314" s="290"/>
    </row>
    <row r="315" spans="1:5" ht="15">
      <c r="A315" s="292"/>
      <c r="B315" s="291"/>
      <c r="C315" s="290"/>
      <c r="D315" s="290"/>
      <c r="E315" s="290"/>
    </row>
    <row r="316" spans="1:5" ht="15">
      <c r="A316" s="292"/>
      <c r="B316" s="291"/>
      <c r="C316" s="290"/>
      <c r="D316" s="290"/>
      <c r="E316" s="290"/>
    </row>
    <row r="317" spans="1:5" ht="15">
      <c r="A317" s="292"/>
      <c r="B317" s="291"/>
      <c r="C317" s="290"/>
      <c r="D317" s="290"/>
      <c r="E317" s="290"/>
    </row>
    <row r="318" spans="1:5" ht="15">
      <c r="A318" s="292"/>
      <c r="B318" s="291"/>
      <c r="C318" s="290"/>
      <c r="D318" s="290"/>
      <c r="E318" s="290"/>
    </row>
    <row r="319" spans="1:5" ht="15">
      <c r="A319" s="292"/>
      <c r="B319" s="291"/>
      <c r="C319" s="290"/>
      <c r="D319" s="290"/>
      <c r="E319" s="290"/>
    </row>
    <row r="320" spans="1:5" ht="15">
      <c r="A320" s="292"/>
      <c r="B320" s="291"/>
      <c r="C320" s="290"/>
      <c r="D320" s="290"/>
      <c r="E320" s="290"/>
    </row>
    <row r="321" spans="1:5" ht="15">
      <c r="A321" s="292"/>
      <c r="B321" s="291"/>
      <c r="C321" s="290"/>
      <c r="D321" s="290"/>
      <c r="E321" s="290"/>
    </row>
    <row r="322" spans="1:5" ht="15">
      <c r="A322" s="292"/>
      <c r="B322" s="291"/>
      <c r="C322" s="290"/>
      <c r="D322" s="290"/>
      <c r="E322" s="290"/>
    </row>
    <row r="323" spans="1:5" ht="15">
      <c r="A323" s="292"/>
      <c r="B323" s="291"/>
      <c r="C323" s="290"/>
      <c r="D323" s="290"/>
      <c r="E323" s="290"/>
    </row>
    <row r="324" spans="1:5" ht="15">
      <c r="A324" s="292"/>
      <c r="B324" s="291"/>
      <c r="C324" s="290"/>
      <c r="D324" s="290"/>
      <c r="E324" s="290"/>
    </row>
    <row r="325" spans="1:5" ht="15">
      <c r="A325" s="292"/>
      <c r="B325" s="291"/>
      <c r="C325" s="290"/>
      <c r="D325" s="290"/>
      <c r="E325" s="290"/>
    </row>
    <row r="326" spans="1:5" ht="15">
      <c r="A326" s="292"/>
      <c r="B326" s="291"/>
      <c r="C326" s="290"/>
      <c r="D326" s="290"/>
      <c r="E326" s="290"/>
    </row>
    <row r="327" spans="1:5" ht="15">
      <c r="A327" s="292"/>
      <c r="B327" s="291"/>
      <c r="C327" s="290"/>
      <c r="D327" s="290"/>
      <c r="E327" s="290"/>
    </row>
    <row r="328" spans="1:5" ht="15">
      <c r="A328" s="292"/>
      <c r="B328" s="291"/>
      <c r="C328" s="290"/>
      <c r="D328" s="290"/>
      <c r="E328" s="290"/>
    </row>
    <row r="329" spans="1:5" ht="15">
      <c r="A329" s="292"/>
      <c r="B329" s="291"/>
      <c r="C329" s="290"/>
      <c r="D329" s="290"/>
      <c r="E329" s="290"/>
    </row>
    <row r="330" spans="1:5" ht="15">
      <c r="A330" s="292"/>
      <c r="B330" s="291"/>
      <c r="C330" s="290"/>
      <c r="D330" s="290"/>
      <c r="E330" s="290"/>
    </row>
    <row r="331" spans="1:5" ht="15">
      <c r="A331" s="292"/>
      <c r="B331" s="291"/>
      <c r="C331" s="290"/>
      <c r="D331" s="290"/>
      <c r="E331" s="290"/>
    </row>
    <row r="332" spans="1:5" ht="15">
      <c r="A332" s="292"/>
      <c r="B332" s="291"/>
      <c r="C332" s="290"/>
      <c r="D332" s="290"/>
      <c r="E332" s="290"/>
    </row>
    <row r="333" spans="1:5" ht="15">
      <c r="A333" s="292"/>
      <c r="B333" s="291"/>
      <c r="C333" s="290"/>
      <c r="D333" s="290"/>
      <c r="E333" s="290"/>
    </row>
    <row r="334" spans="1:5" ht="15">
      <c r="A334" s="292"/>
      <c r="B334" s="291"/>
      <c r="C334" s="290"/>
      <c r="D334" s="290"/>
      <c r="E334" s="290"/>
    </row>
    <row r="335" spans="1:5" ht="15">
      <c r="A335" s="292"/>
      <c r="B335" s="291"/>
      <c r="C335" s="290"/>
      <c r="D335" s="290"/>
      <c r="E335" s="290"/>
    </row>
    <row r="336" spans="1:5" ht="15">
      <c r="A336" s="292"/>
      <c r="B336" s="291"/>
      <c r="C336" s="290"/>
      <c r="D336" s="290"/>
      <c r="E336" s="290"/>
    </row>
    <row r="337" spans="1:5" ht="15">
      <c r="A337" s="292"/>
      <c r="B337" s="291"/>
      <c r="C337" s="290"/>
      <c r="D337" s="290"/>
      <c r="E337" s="290"/>
    </row>
    <row r="338" spans="1:5" ht="15">
      <c r="A338" s="292"/>
      <c r="B338" s="291"/>
      <c r="C338" s="290"/>
      <c r="D338" s="290"/>
      <c r="E338" s="290"/>
    </row>
    <row r="339" spans="1:5" ht="15">
      <c r="A339" s="292"/>
      <c r="B339" s="291"/>
      <c r="C339" s="290"/>
      <c r="D339" s="290"/>
      <c r="E339" s="290"/>
    </row>
    <row r="340" spans="1:5" ht="15">
      <c r="A340" s="292"/>
      <c r="B340" s="291"/>
      <c r="C340" s="290"/>
      <c r="D340" s="290"/>
      <c r="E340" s="290"/>
    </row>
    <row r="341" spans="1:5" ht="15">
      <c r="A341" s="292"/>
      <c r="B341" s="291"/>
      <c r="C341" s="290"/>
      <c r="D341" s="290"/>
      <c r="E341" s="290"/>
    </row>
    <row r="342" spans="1:5" ht="15">
      <c r="A342" s="292"/>
      <c r="B342" s="291"/>
      <c r="C342" s="290"/>
      <c r="D342" s="290"/>
      <c r="E342" s="290"/>
    </row>
    <row r="343" spans="1:5" ht="15">
      <c r="A343" s="292"/>
      <c r="B343" s="291"/>
      <c r="C343" s="290"/>
      <c r="D343" s="290"/>
      <c r="E343" s="290"/>
    </row>
    <row r="344" spans="1:5" ht="15">
      <c r="A344" s="292"/>
      <c r="B344" s="291"/>
      <c r="C344" s="290"/>
      <c r="D344" s="290"/>
      <c r="E344" s="290"/>
    </row>
    <row r="345" spans="1:5" ht="15">
      <c r="A345" s="292"/>
      <c r="B345" s="291"/>
      <c r="C345" s="290"/>
      <c r="D345" s="290"/>
      <c r="E345" s="290"/>
    </row>
    <row r="346" spans="1:5" ht="15">
      <c r="A346" s="292"/>
      <c r="B346" s="291"/>
      <c r="C346" s="290"/>
      <c r="D346" s="290"/>
      <c r="E346" s="290"/>
    </row>
    <row r="347" spans="1:5" ht="15">
      <c r="A347" s="292"/>
      <c r="B347" s="291"/>
      <c r="C347" s="290"/>
      <c r="D347" s="290"/>
      <c r="E347" s="290"/>
    </row>
    <row r="348" spans="1:5" ht="15">
      <c r="A348" s="292"/>
      <c r="B348" s="291"/>
      <c r="C348" s="290"/>
      <c r="D348" s="290"/>
      <c r="E348" s="290"/>
    </row>
    <row r="349" spans="1:5" ht="15">
      <c r="A349" s="292"/>
      <c r="B349" s="291"/>
      <c r="C349" s="290"/>
      <c r="D349" s="290"/>
      <c r="E349" s="290"/>
    </row>
    <row r="350" spans="1:5" ht="15">
      <c r="A350" s="292"/>
      <c r="B350" s="291"/>
      <c r="C350" s="290"/>
      <c r="D350" s="290"/>
      <c r="E350" s="290"/>
    </row>
    <row r="351" spans="1:5" ht="15">
      <c r="A351" s="292"/>
      <c r="B351" s="291"/>
      <c r="C351" s="290"/>
      <c r="D351" s="290"/>
      <c r="E351" s="290"/>
    </row>
    <row r="352" spans="1:5" ht="15">
      <c r="A352" s="292"/>
      <c r="B352" s="291"/>
      <c r="C352" s="290"/>
      <c r="D352" s="290"/>
      <c r="E352" s="290"/>
    </row>
    <row r="353" spans="1:5" ht="15">
      <c r="A353" s="292"/>
      <c r="B353" s="291"/>
      <c r="C353" s="290"/>
      <c r="D353" s="290"/>
      <c r="E353" s="290"/>
    </row>
    <row r="354" spans="1:5" ht="15">
      <c r="A354" s="292"/>
      <c r="B354" s="291"/>
      <c r="C354" s="290"/>
      <c r="D354" s="290"/>
      <c r="E354" s="290"/>
    </row>
    <row r="355" spans="1:5" ht="15">
      <c r="A355" s="292"/>
      <c r="B355" s="291"/>
      <c r="C355" s="290"/>
      <c r="D355" s="290"/>
      <c r="E355" s="290"/>
    </row>
    <row r="356" spans="1:5" ht="15">
      <c r="A356" s="292"/>
      <c r="B356" s="291"/>
      <c r="C356" s="290"/>
      <c r="D356" s="290"/>
      <c r="E356" s="290"/>
    </row>
    <row r="357" spans="1:5" ht="15">
      <c r="A357" s="292"/>
      <c r="B357" s="291"/>
      <c r="C357" s="290"/>
      <c r="D357" s="290"/>
      <c r="E357" s="290"/>
    </row>
    <row r="358" spans="1:5" ht="15">
      <c r="A358" s="292"/>
      <c r="B358" s="291"/>
      <c r="C358" s="290"/>
      <c r="D358" s="290"/>
      <c r="E358" s="290"/>
    </row>
    <row r="359" spans="1:5" ht="15">
      <c r="A359" s="292"/>
      <c r="B359" s="291"/>
      <c r="C359" s="290"/>
      <c r="D359" s="290"/>
      <c r="E359" s="290"/>
    </row>
    <row r="360" spans="1:5" ht="15">
      <c r="A360" s="292"/>
      <c r="B360" s="291"/>
      <c r="C360" s="290"/>
      <c r="D360" s="290"/>
      <c r="E360" s="290"/>
    </row>
    <row r="361" spans="1:5" ht="15">
      <c r="A361" s="292"/>
      <c r="B361" s="291"/>
      <c r="C361" s="290"/>
      <c r="D361" s="290"/>
      <c r="E361" s="290"/>
    </row>
    <row r="362" spans="1:5" ht="15">
      <c r="A362" s="292"/>
      <c r="B362" s="291"/>
      <c r="C362" s="290"/>
      <c r="D362" s="290"/>
      <c r="E362" s="290"/>
    </row>
    <row r="363" spans="1:5" ht="15">
      <c r="A363" s="292"/>
      <c r="B363" s="291"/>
      <c r="C363" s="290"/>
      <c r="D363" s="290"/>
      <c r="E363" s="290"/>
    </row>
    <row r="364" spans="1:5" ht="15">
      <c r="A364" s="292"/>
      <c r="B364" s="291"/>
      <c r="C364" s="290"/>
      <c r="D364" s="290"/>
      <c r="E364" s="290"/>
    </row>
    <row r="365" spans="1:5" ht="15">
      <c r="A365" s="292"/>
      <c r="B365" s="291"/>
      <c r="C365" s="290"/>
      <c r="D365" s="290"/>
      <c r="E365" s="290"/>
    </row>
    <row r="366" spans="1:5" ht="15">
      <c r="A366" s="292"/>
      <c r="B366" s="291"/>
      <c r="C366" s="290"/>
      <c r="D366" s="290"/>
      <c r="E366" s="290"/>
    </row>
    <row r="367" spans="1:5" ht="15">
      <c r="A367" s="292"/>
      <c r="B367" s="291"/>
      <c r="C367" s="290"/>
      <c r="D367" s="290"/>
      <c r="E367" s="290"/>
    </row>
    <row r="368" spans="1:5" ht="15">
      <c r="A368" s="292"/>
      <c r="B368" s="291"/>
      <c r="C368" s="290"/>
      <c r="D368" s="290"/>
      <c r="E368" s="290"/>
    </row>
    <row r="369" spans="1:5" ht="15">
      <c r="A369" s="292"/>
      <c r="B369" s="291"/>
      <c r="C369" s="290"/>
      <c r="D369" s="290"/>
      <c r="E369" s="290"/>
    </row>
    <row r="370" spans="1:5" ht="15">
      <c r="A370" s="292"/>
      <c r="B370" s="291"/>
      <c r="C370" s="290"/>
      <c r="D370" s="290"/>
      <c r="E370" s="290"/>
    </row>
    <row r="371" spans="1:5" ht="15">
      <c r="A371" s="292"/>
      <c r="B371" s="291"/>
      <c r="C371" s="290"/>
      <c r="D371" s="290"/>
      <c r="E371" s="290"/>
    </row>
    <row r="372" spans="1:5" ht="15">
      <c r="A372" s="292"/>
      <c r="B372" s="291"/>
      <c r="C372" s="290"/>
      <c r="D372" s="290"/>
      <c r="E372" s="290"/>
    </row>
    <row r="373" spans="1:5" ht="15">
      <c r="A373" s="292"/>
      <c r="B373" s="291"/>
      <c r="C373" s="290"/>
      <c r="D373" s="290"/>
      <c r="E373" s="290"/>
    </row>
    <row r="374" spans="1:5" ht="15">
      <c r="A374" s="292"/>
      <c r="B374" s="291"/>
      <c r="C374" s="290"/>
      <c r="D374" s="290"/>
      <c r="E374" s="290"/>
    </row>
    <row r="375" spans="1:5" ht="15">
      <c r="A375" s="292"/>
      <c r="B375" s="291"/>
      <c r="C375" s="290"/>
      <c r="D375" s="290"/>
      <c r="E375" s="290"/>
    </row>
    <row r="376" spans="1:5" ht="15">
      <c r="A376" s="292"/>
      <c r="B376" s="291"/>
      <c r="C376" s="290"/>
      <c r="D376" s="290"/>
      <c r="E376" s="290"/>
    </row>
    <row r="377" spans="1:5" ht="15">
      <c r="A377" s="292"/>
      <c r="B377" s="291"/>
      <c r="C377" s="290"/>
      <c r="D377" s="290"/>
      <c r="E377" s="290"/>
    </row>
    <row r="378" spans="1:5" ht="15">
      <c r="A378" s="292"/>
      <c r="B378" s="291"/>
      <c r="C378" s="290"/>
      <c r="D378" s="290"/>
      <c r="E378" s="290"/>
    </row>
    <row r="379" spans="1:5" ht="15">
      <c r="A379" s="292"/>
      <c r="B379" s="291"/>
      <c r="C379" s="290"/>
      <c r="D379" s="290"/>
      <c r="E379" s="290"/>
    </row>
    <row r="380" spans="1:5" ht="15">
      <c r="A380" s="292"/>
      <c r="B380" s="291"/>
      <c r="C380" s="290"/>
      <c r="D380" s="290"/>
      <c r="E380" s="290"/>
    </row>
    <row r="381" spans="1:5" ht="15">
      <c r="A381" s="292"/>
      <c r="B381" s="291"/>
      <c r="C381" s="290"/>
      <c r="D381" s="290"/>
      <c r="E381" s="290"/>
    </row>
    <row r="382" spans="1:5" ht="15">
      <c r="A382" s="292"/>
      <c r="B382" s="291"/>
      <c r="C382" s="290"/>
      <c r="D382" s="290"/>
      <c r="E382" s="290"/>
    </row>
    <row r="383" spans="1:5" ht="15">
      <c r="A383" s="292"/>
      <c r="B383" s="291"/>
      <c r="C383" s="290"/>
      <c r="D383" s="290"/>
      <c r="E383" s="290"/>
    </row>
    <row r="384" spans="1:5" ht="15">
      <c r="A384" s="292"/>
      <c r="B384" s="291"/>
      <c r="C384" s="290"/>
      <c r="D384" s="290"/>
      <c r="E384" s="290"/>
    </row>
    <row r="385" spans="1:5" ht="15">
      <c r="A385" s="292"/>
      <c r="B385" s="291"/>
      <c r="C385" s="290"/>
      <c r="D385" s="290"/>
      <c r="E385" s="290"/>
    </row>
    <row r="386" spans="1:5" ht="15">
      <c r="A386" s="292"/>
      <c r="B386" s="291"/>
      <c r="C386" s="290"/>
      <c r="D386" s="290"/>
      <c r="E386" s="290"/>
    </row>
    <row r="387" spans="1:5" ht="15">
      <c r="A387" s="292"/>
      <c r="B387" s="291"/>
      <c r="C387" s="290"/>
      <c r="D387" s="290"/>
      <c r="E387" s="290"/>
    </row>
    <row r="388" spans="1:5" ht="15">
      <c r="A388" s="292"/>
      <c r="B388" s="291"/>
      <c r="C388" s="290"/>
      <c r="D388" s="290"/>
      <c r="E388" s="290"/>
    </row>
    <row r="389" spans="1:5" ht="15">
      <c r="A389" s="292"/>
      <c r="B389" s="291"/>
      <c r="C389" s="290"/>
      <c r="D389" s="290"/>
      <c r="E389" s="290"/>
    </row>
    <row r="390" spans="1:5" ht="15">
      <c r="A390" s="292"/>
      <c r="B390" s="291"/>
      <c r="C390" s="290"/>
      <c r="D390" s="290"/>
      <c r="E390" s="290"/>
    </row>
    <row r="391" spans="1:5" ht="15">
      <c r="A391" s="292"/>
      <c r="B391" s="291"/>
      <c r="C391" s="290"/>
      <c r="D391" s="290"/>
      <c r="E391" s="290"/>
    </row>
  </sheetData>
  <mergeCells count="3">
    <mergeCell ref="A4:E4"/>
    <mergeCell ref="A89:E89"/>
    <mergeCell ref="A1:E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5"/>
  <sheetViews>
    <sheetView workbookViewId="0" topLeftCell="A1">
      <selection activeCell="A13" sqref="A13"/>
    </sheetView>
  </sheetViews>
  <sheetFormatPr defaultColWidth="9.140625" defaultRowHeight="15"/>
  <cols>
    <col min="1" max="1" width="46.57421875" style="0" customWidth="1"/>
    <col min="2" max="2" width="10.140625" style="326" customWidth="1"/>
    <col min="3" max="5" width="15.140625" style="327" customWidth="1"/>
  </cols>
  <sheetData>
    <row r="1" spans="1:5" ht="18.5">
      <c r="A1" s="418" t="s">
        <v>460</v>
      </c>
      <c r="B1" s="418"/>
      <c r="C1" s="418"/>
      <c r="D1" s="418"/>
      <c r="E1" s="418"/>
    </row>
    <row r="2" spans="2:5" ht="15">
      <c r="B2"/>
      <c r="C2"/>
      <c r="D2"/>
      <c r="E2" s="2"/>
    </row>
    <row r="3" spans="1:5" ht="26">
      <c r="A3" s="312" t="s">
        <v>189</v>
      </c>
      <c r="B3" s="151" t="s">
        <v>185</v>
      </c>
      <c r="C3" s="151" t="s">
        <v>461</v>
      </c>
      <c r="D3" s="151" t="s">
        <v>184</v>
      </c>
      <c r="E3" s="151" t="s">
        <v>462</v>
      </c>
    </row>
    <row r="4" spans="1:5" ht="29">
      <c r="A4" s="313" t="s">
        <v>190</v>
      </c>
      <c r="B4" s="314">
        <v>200</v>
      </c>
      <c r="C4" s="315">
        <f>'[12]15'!C4</f>
        <v>7638937848.07</v>
      </c>
      <c r="D4" s="316">
        <f>'[12]15'!D4</f>
        <v>2068033777</v>
      </c>
      <c r="E4" s="317">
        <f>'[12]15'!E4</f>
        <v>9706971625.07</v>
      </c>
    </row>
    <row r="5" spans="1:5" ht="29">
      <c r="A5" s="313" t="s">
        <v>191</v>
      </c>
      <c r="B5" s="314">
        <v>201</v>
      </c>
      <c r="C5" s="298">
        <f>'[12]15'!C5</f>
        <v>6669815343.72</v>
      </c>
      <c r="D5" s="316">
        <f>'[12]15'!D5</f>
        <v>1743174255</v>
      </c>
      <c r="E5" s="318">
        <f>'[12]15'!E5</f>
        <v>8412989598.72</v>
      </c>
    </row>
    <row r="6" spans="1:5" ht="15">
      <c r="A6" s="313" t="s">
        <v>192</v>
      </c>
      <c r="B6" s="319">
        <v>202</v>
      </c>
      <c r="C6" s="315">
        <f>'[12]15'!C6</f>
        <v>8732476930.5</v>
      </c>
      <c r="D6" s="316">
        <f>'[12]15'!D6</f>
        <v>1830789424</v>
      </c>
      <c r="E6" s="317">
        <f>'[12]15'!E6</f>
        <v>10563266354.5</v>
      </c>
    </row>
    <row r="7" spans="1:5" ht="15">
      <c r="A7" s="313" t="s">
        <v>193</v>
      </c>
      <c r="B7" s="319">
        <v>203</v>
      </c>
      <c r="C7" s="315">
        <f>'[12]15'!C7</f>
        <v>20147870</v>
      </c>
      <c r="D7" s="316">
        <f>'[12]15'!D7</f>
        <v>0</v>
      </c>
      <c r="E7" s="317">
        <f>'[12]15'!E7</f>
        <v>20147870</v>
      </c>
    </row>
    <row r="8" spans="1:5" ht="29">
      <c r="A8" s="313" t="s">
        <v>194</v>
      </c>
      <c r="B8" s="319">
        <v>204</v>
      </c>
      <c r="C8" s="315">
        <f>'[12]15'!C8</f>
        <v>0</v>
      </c>
      <c r="D8" s="316">
        <f>'[12]15'!D8</f>
        <v>0</v>
      </c>
      <c r="E8" s="317">
        <f>'[12]15'!E8</f>
        <v>0</v>
      </c>
    </row>
    <row r="9" spans="1:5" ht="15">
      <c r="A9" s="313" t="s">
        <v>195</v>
      </c>
      <c r="B9" s="319">
        <v>205</v>
      </c>
      <c r="C9" s="315">
        <f>'[12]15'!C9</f>
        <v>20147876</v>
      </c>
      <c r="D9" s="316">
        <f>'[12]15'!D9</f>
        <v>0</v>
      </c>
      <c r="E9" s="317">
        <f>'[12]15'!E9</f>
        <v>20147876</v>
      </c>
    </row>
    <row r="10" spans="1:5" ht="29">
      <c r="A10" s="313" t="s">
        <v>196</v>
      </c>
      <c r="B10" s="319">
        <v>206</v>
      </c>
      <c r="C10" s="315">
        <f>'[12]15'!C10</f>
        <v>1846111227.56</v>
      </c>
      <c r="D10" s="316">
        <f>'[12]15'!D10</f>
        <v>86190340</v>
      </c>
      <c r="E10" s="317">
        <f>'[12]15'!E10</f>
        <v>1932301567.56</v>
      </c>
    </row>
    <row r="11" spans="1:5" ht="29">
      <c r="A11" s="313" t="s">
        <v>463</v>
      </c>
      <c r="B11" s="319">
        <v>207</v>
      </c>
      <c r="C11" s="315">
        <f>'[12]15'!C11</f>
        <v>269057788</v>
      </c>
      <c r="D11" s="316">
        <f>'[12]15'!D11</f>
        <v>1536294</v>
      </c>
      <c r="E11" s="317">
        <f>'[12]15'!E11</f>
        <v>270594082</v>
      </c>
    </row>
    <row r="12" spans="1:5" ht="29">
      <c r="A12" s="313" t="s">
        <v>530</v>
      </c>
      <c r="B12" s="319">
        <v>208</v>
      </c>
      <c r="C12" s="315">
        <f>'[12]15'!C12</f>
        <v>1953601</v>
      </c>
      <c r="D12" s="316">
        <f>'[12]15'!D12</f>
        <v>0</v>
      </c>
      <c r="E12" s="317">
        <f>'[12]15'!E12</f>
        <v>1953601</v>
      </c>
    </row>
    <row r="13" spans="1:5" ht="29">
      <c r="A13" s="313" t="s">
        <v>464</v>
      </c>
      <c r="B13" s="319">
        <v>209</v>
      </c>
      <c r="C13" s="315">
        <f>'[12]15'!C13</f>
        <v>50553833.78</v>
      </c>
      <c r="D13" s="316">
        <f>'[12]15'!D13</f>
        <v>111465</v>
      </c>
      <c r="E13" s="317">
        <f>'[12]15'!E13</f>
        <v>50665298.78</v>
      </c>
    </row>
    <row r="14" spans="1:5" ht="29">
      <c r="A14" s="313" t="s">
        <v>197</v>
      </c>
      <c r="B14" s="314">
        <v>210</v>
      </c>
      <c r="C14" s="298">
        <f>'[12]15'!C14</f>
        <v>327339588.65</v>
      </c>
      <c r="D14" s="316">
        <f>'[12]15'!D14</f>
        <v>295248783</v>
      </c>
      <c r="E14" s="318">
        <f>'[12]15'!E14</f>
        <v>622588371.65</v>
      </c>
    </row>
    <row r="15" spans="1:5" ht="29">
      <c r="A15" s="313" t="s">
        <v>465</v>
      </c>
      <c r="B15" s="319">
        <v>211</v>
      </c>
      <c r="C15" s="315">
        <f>'[12]15'!C15</f>
        <v>0</v>
      </c>
      <c r="D15" s="316">
        <f>'[12]15'!D15</f>
        <v>0</v>
      </c>
      <c r="E15" s="317">
        <f>'[12]15'!E15</f>
        <v>0</v>
      </c>
    </row>
    <row r="16" spans="1:5" ht="29">
      <c r="A16" s="313" t="s">
        <v>466</v>
      </c>
      <c r="B16" s="319">
        <v>212</v>
      </c>
      <c r="C16" s="315">
        <f>'[12]15'!C16</f>
        <v>40285380</v>
      </c>
      <c r="D16" s="316">
        <f>'[12]15'!D16</f>
        <v>0</v>
      </c>
      <c r="E16" s="317">
        <f>'[12]15'!E16</f>
        <v>40285380</v>
      </c>
    </row>
    <row r="17" spans="1:5" ht="15">
      <c r="A17" s="313" t="s">
        <v>467</v>
      </c>
      <c r="B17" s="319">
        <v>213</v>
      </c>
      <c r="C17" s="315">
        <f>'[12]15'!C17</f>
        <v>40051342</v>
      </c>
      <c r="D17" s="316">
        <f>'[12]15'!D17</f>
        <v>0</v>
      </c>
      <c r="E17" s="317">
        <f>'[12]15'!E17</f>
        <v>40051342</v>
      </c>
    </row>
    <row r="18" spans="1:5" ht="29">
      <c r="A18" s="313" t="s">
        <v>468</v>
      </c>
      <c r="B18" s="319">
        <v>214</v>
      </c>
      <c r="C18" s="315">
        <f>'[12]15'!C18</f>
        <v>0</v>
      </c>
      <c r="D18" s="316">
        <f>'[12]15'!D18</f>
        <v>0</v>
      </c>
      <c r="E18" s="317">
        <f>'[12]15'!E18</f>
        <v>0</v>
      </c>
    </row>
    <row r="19" spans="1:5" ht="29">
      <c r="A19" s="313" t="s">
        <v>198</v>
      </c>
      <c r="B19" s="319">
        <v>215</v>
      </c>
      <c r="C19" s="315">
        <f>'[12]15'!C19</f>
        <v>234038</v>
      </c>
      <c r="D19" s="316">
        <f>'[12]15'!D19</f>
        <v>0</v>
      </c>
      <c r="E19" s="317">
        <f>'[12]15'!E19</f>
        <v>234038</v>
      </c>
    </row>
    <row r="20" spans="1:5" ht="15">
      <c r="A20" s="313" t="s">
        <v>469</v>
      </c>
      <c r="B20" s="319">
        <v>216</v>
      </c>
      <c r="C20" s="315">
        <f>'[12]15'!C20</f>
        <v>202545491.99</v>
      </c>
      <c r="D20" s="316">
        <f>'[12]15'!D20</f>
        <v>244998864</v>
      </c>
      <c r="E20" s="317">
        <f>'[12]15'!E20</f>
        <v>447544355.99</v>
      </c>
    </row>
    <row r="21" spans="1:5" ht="15">
      <c r="A21" s="313" t="s">
        <v>470</v>
      </c>
      <c r="B21" s="319">
        <v>217</v>
      </c>
      <c r="C21" s="315">
        <f>'[12]15'!C21</f>
        <v>6858820.6</v>
      </c>
      <c r="D21" s="316">
        <f>'[12]15'!D21</f>
        <v>11567793</v>
      </c>
      <c r="E21" s="317">
        <f>'[12]15'!E21</f>
        <v>18426613.6</v>
      </c>
    </row>
    <row r="22" spans="1:5" ht="29">
      <c r="A22" s="313" t="s">
        <v>471</v>
      </c>
      <c r="B22" s="319">
        <v>218</v>
      </c>
      <c r="C22" s="315">
        <f>'[12]15'!C22</f>
        <v>43090478</v>
      </c>
      <c r="D22" s="316">
        <f>'[12]15'!D22</f>
        <v>33998179</v>
      </c>
      <c r="E22" s="317">
        <f>'[12]15'!E22</f>
        <v>77088657</v>
      </c>
    </row>
    <row r="23" spans="1:5" ht="29">
      <c r="A23" s="313" t="s">
        <v>199</v>
      </c>
      <c r="B23" s="319">
        <v>219</v>
      </c>
      <c r="C23" s="315">
        <f>'[12]15'!C23</f>
        <v>21893035.06</v>
      </c>
      <c r="D23" s="316">
        <f>'[12]15'!D23</f>
        <v>853387</v>
      </c>
      <c r="E23" s="317">
        <f>'[12]15'!E23</f>
        <v>22746422.06</v>
      </c>
    </row>
    <row r="24" spans="1:5" ht="15">
      <c r="A24" s="313" t="s">
        <v>200</v>
      </c>
      <c r="B24" s="319">
        <v>220</v>
      </c>
      <c r="C24" s="315">
        <f>'[12]15'!C24</f>
        <v>20480496.06</v>
      </c>
      <c r="D24" s="316">
        <f>'[12]15'!D24</f>
        <v>2154</v>
      </c>
      <c r="E24" s="317">
        <f>'[12]15'!E24</f>
        <v>20482650.06</v>
      </c>
    </row>
    <row r="25" spans="1:5" ht="29">
      <c r="A25" s="313" t="s">
        <v>472</v>
      </c>
      <c r="B25" s="319">
        <v>221</v>
      </c>
      <c r="C25" s="315">
        <f>'[12]15'!C25</f>
        <v>1412539</v>
      </c>
      <c r="D25" s="316">
        <f>'[12]15'!D25</f>
        <v>851233</v>
      </c>
      <c r="E25" s="317">
        <f>'[12]15'!E25</f>
        <v>2263772</v>
      </c>
    </row>
    <row r="26" spans="1:5" ht="15">
      <c r="A26" s="313" t="s">
        <v>473</v>
      </c>
      <c r="B26" s="319">
        <v>222</v>
      </c>
      <c r="C26" s="315">
        <f>'[12]15'!C26</f>
        <v>0</v>
      </c>
      <c r="D26" s="316">
        <f>'[12]15'!D26</f>
        <v>0</v>
      </c>
      <c r="E26" s="317">
        <f>'[12]15'!E26</f>
        <v>0</v>
      </c>
    </row>
    <row r="27" spans="1:5" ht="15">
      <c r="A27" s="313" t="s">
        <v>474</v>
      </c>
      <c r="B27" s="319">
        <v>223</v>
      </c>
      <c r="C27" s="315">
        <f>'[12]15'!C27</f>
        <v>12666383</v>
      </c>
      <c r="D27" s="316">
        <f>'[12]15'!D27</f>
        <v>3830560</v>
      </c>
      <c r="E27" s="317">
        <f>'[12]15'!E27</f>
        <v>16496943</v>
      </c>
    </row>
    <row r="28" spans="1:5" ht="15">
      <c r="A28" s="313" t="s">
        <v>475</v>
      </c>
      <c r="B28" s="314" t="s">
        <v>201</v>
      </c>
      <c r="C28" s="298">
        <f>'[12]15'!C28</f>
        <v>436006248.63</v>
      </c>
      <c r="D28" s="316">
        <f>'[12]15'!D28</f>
        <v>23656548</v>
      </c>
      <c r="E28" s="318">
        <f>'[12]15'!E28</f>
        <v>459662796.63</v>
      </c>
    </row>
    <row r="29" spans="1:5" ht="29">
      <c r="A29" s="313" t="s">
        <v>476</v>
      </c>
      <c r="B29" s="314">
        <v>224</v>
      </c>
      <c r="C29" s="298">
        <f>'[12]15'!C29</f>
        <v>113359542.23</v>
      </c>
      <c r="D29" s="316">
        <f>'[12]15'!D29</f>
        <v>1973896</v>
      </c>
      <c r="E29" s="318">
        <f>'[12]15'!E29</f>
        <v>115333438.23</v>
      </c>
    </row>
    <row r="30" spans="1:5" ht="15">
      <c r="A30" s="313" t="s">
        <v>477</v>
      </c>
      <c r="B30" s="314">
        <v>225</v>
      </c>
      <c r="C30" s="298">
        <f>'[12]15'!C30</f>
        <v>92417124.84</v>
      </c>
      <c r="D30" s="316">
        <f>'[12]15'!D30</f>
        <v>3980295</v>
      </c>
      <c r="E30" s="318">
        <f>'[12]15'!E30</f>
        <v>96397419.84</v>
      </c>
    </row>
    <row r="31" spans="1:5" ht="43.5">
      <c r="A31" s="313" t="s">
        <v>478</v>
      </c>
      <c r="B31" s="314">
        <v>226</v>
      </c>
      <c r="C31" s="298">
        <f>'[12]15'!C31</f>
        <v>7712361254.08</v>
      </c>
      <c r="D31" s="316">
        <f>'[12]15'!D31</f>
        <v>1952547372</v>
      </c>
      <c r="E31" s="318">
        <f>'[12]15'!E31</f>
        <v>9664908626.08</v>
      </c>
    </row>
    <row r="32" spans="1:5" ht="29">
      <c r="A32" s="313" t="s">
        <v>479</v>
      </c>
      <c r="B32" s="314">
        <v>227</v>
      </c>
      <c r="C32" s="298">
        <f>'[12]15'!C32</f>
        <v>3353375943.76</v>
      </c>
      <c r="D32" s="316">
        <f>'[12]15'!D32</f>
        <v>327511401</v>
      </c>
      <c r="E32" s="318">
        <f>'[12]15'!E32</f>
        <v>3680887344.76</v>
      </c>
    </row>
    <row r="33" spans="1:5" ht="15">
      <c r="A33" s="313" t="s">
        <v>480</v>
      </c>
      <c r="B33" s="319">
        <v>228</v>
      </c>
      <c r="C33" s="315">
        <f>'[12]15'!C33</f>
        <v>3683734102.51</v>
      </c>
      <c r="D33" s="316">
        <f>'[12]15'!D33</f>
        <v>347206413</v>
      </c>
      <c r="E33" s="317">
        <f>'[12]15'!E33</f>
        <v>4030940515.51</v>
      </c>
    </row>
    <row r="34" spans="1:5" ht="29">
      <c r="A34" s="313" t="s">
        <v>481</v>
      </c>
      <c r="B34" s="319">
        <v>229</v>
      </c>
      <c r="C34" s="315">
        <f>'[12]15'!C34</f>
        <v>96561849</v>
      </c>
      <c r="D34" s="316">
        <f>'[12]15'!D34</f>
        <v>0</v>
      </c>
      <c r="E34" s="317">
        <f>'[12]15'!E34</f>
        <v>96561849</v>
      </c>
    </row>
    <row r="35" spans="1:5" ht="15">
      <c r="A35" s="313" t="s">
        <v>202</v>
      </c>
      <c r="B35" s="319">
        <v>230</v>
      </c>
      <c r="C35" s="315">
        <f>'[12]15'!C35</f>
        <v>1509302</v>
      </c>
      <c r="D35" s="316">
        <f>'[12]15'!D35</f>
        <v>0</v>
      </c>
      <c r="E35" s="317">
        <f>'[12]15'!E35</f>
        <v>1509302</v>
      </c>
    </row>
    <row r="36" spans="1:5" ht="29">
      <c r="A36" s="313" t="s">
        <v>203</v>
      </c>
      <c r="B36" s="319">
        <v>231</v>
      </c>
      <c r="C36" s="315">
        <f>'[12]15'!C36</f>
        <v>517566935.54</v>
      </c>
      <c r="D36" s="316">
        <f>'[12]15'!D36</f>
        <v>20283936</v>
      </c>
      <c r="E36" s="317">
        <f>'[12]15'!E36</f>
        <v>537850871.54</v>
      </c>
    </row>
    <row r="37" spans="1:5" ht="15">
      <c r="A37" s="313" t="s">
        <v>482</v>
      </c>
      <c r="B37" s="319">
        <v>232</v>
      </c>
      <c r="C37" s="315">
        <f>'[12]15'!C37</f>
        <v>340474552</v>
      </c>
      <c r="D37" s="316">
        <f>'[12]15'!D37</f>
        <v>6587730</v>
      </c>
      <c r="E37" s="317">
        <f>'[12]15'!E37</f>
        <v>347062282</v>
      </c>
    </row>
    <row r="38" spans="1:5" ht="29">
      <c r="A38" s="313" t="s">
        <v>483</v>
      </c>
      <c r="B38" s="319">
        <v>233</v>
      </c>
      <c r="C38" s="315">
        <f>'[12]15'!C38</f>
        <v>-1548469</v>
      </c>
      <c r="D38" s="316">
        <f>'[12]15'!D38</f>
        <v>0</v>
      </c>
      <c r="E38" s="317">
        <f>'[12]15'!E38</f>
        <v>-1548469</v>
      </c>
    </row>
    <row r="39" spans="1:5" ht="29">
      <c r="A39" s="313" t="s">
        <v>484</v>
      </c>
      <c r="B39" s="319">
        <v>234</v>
      </c>
      <c r="C39" s="315">
        <f>'[12]15'!C39</f>
        <v>56743093.21</v>
      </c>
      <c r="D39" s="316">
        <f>'[12]15'!D39</f>
        <v>5998806</v>
      </c>
      <c r="E39" s="317">
        <f>'[12]15'!E39</f>
        <v>62741899.21</v>
      </c>
    </row>
    <row r="40" spans="1:5" ht="29">
      <c r="A40" s="313" t="s">
        <v>485</v>
      </c>
      <c r="B40" s="314">
        <v>235</v>
      </c>
      <c r="C40" s="298">
        <f>'[12]15'!C40</f>
        <v>14108084</v>
      </c>
      <c r="D40" s="316">
        <f>'[12]15'!D40</f>
        <v>880371134</v>
      </c>
      <c r="E40" s="318">
        <f>'[12]15'!E40</f>
        <v>894479218</v>
      </c>
    </row>
    <row r="41" spans="1:5" ht="29">
      <c r="A41" s="313" t="s">
        <v>486</v>
      </c>
      <c r="B41" s="319">
        <v>236</v>
      </c>
      <c r="C41" s="315">
        <f>'[12]15'!C41</f>
        <v>0</v>
      </c>
      <c r="D41" s="316">
        <f>'[12]15'!D41</f>
        <v>878669856</v>
      </c>
      <c r="E41" s="317">
        <f>'[12]15'!E41</f>
        <v>878669856</v>
      </c>
    </row>
    <row r="42" spans="1:5" ht="15">
      <c r="A42" s="313" t="s">
        <v>487</v>
      </c>
      <c r="B42" s="319">
        <v>237</v>
      </c>
      <c r="C42" s="315">
        <f>'[12]15'!C42</f>
        <v>0</v>
      </c>
      <c r="D42" s="316">
        <f>'[12]15'!D42</f>
        <v>898816317</v>
      </c>
      <c r="E42" s="317">
        <f>'[12]15'!E42</f>
        <v>898816317</v>
      </c>
    </row>
    <row r="43" spans="1:5" ht="29">
      <c r="A43" s="313" t="s">
        <v>488</v>
      </c>
      <c r="B43" s="319">
        <v>238</v>
      </c>
      <c r="C43" s="315">
        <f>'[12]15'!C43</f>
        <v>0</v>
      </c>
      <c r="D43" s="316">
        <f>'[12]15'!D43</f>
        <v>20146461</v>
      </c>
      <c r="E43" s="317">
        <f>'[12]15'!E43</f>
        <v>20146461</v>
      </c>
    </row>
    <row r="44" spans="1:5" ht="29">
      <c r="A44" s="313" t="s">
        <v>489</v>
      </c>
      <c r="B44" s="319">
        <v>239</v>
      </c>
      <c r="C44" s="315">
        <f>'[12]15'!C44</f>
        <v>0</v>
      </c>
      <c r="D44" s="316">
        <f>'[12]15'!D44</f>
        <v>0</v>
      </c>
      <c r="E44" s="317">
        <f>'[12]15'!E44</f>
        <v>0</v>
      </c>
    </row>
    <row r="45" spans="1:5" ht="15">
      <c r="A45" s="313" t="s">
        <v>490</v>
      </c>
      <c r="B45" s="319">
        <v>240</v>
      </c>
      <c r="C45" s="315">
        <f>'[12]15'!C45</f>
        <v>0</v>
      </c>
      <c r="D45" s="316">
        <f>'[12]15'!D45</f>
        <v>0</v>
      </c>
      <c r="E45" s="317">
        <f>'[12]15'!E45</f>
        <v>0</v>
      </c>
    </row>
    <row r="46" spans="1:5" ht="29">
      <c r="A46" s="313" t="s">
        <v>491</v>
      </c>
      <c r="B46" s="319">
        <v>241</v>
      </c>
      <c r="C46" s="315">
        <f>'[12]15'!C46</f>
        <v>0</v>
      </c>
      <c r="D46" s="316">
        <f>'[12]15'!D46</f>
        <v>0</v>
      </c>
      <c r="E46" s="317">
        <f>'[12]15'!E46</f>
        <v>0</v>
      </c>
    </row>
    <row r="47" spans="1:5" ht="29">
      <c r="A47" s="313" t="s">
        <v>492</v>
      </c>
      <c r="B47" s="319">
        <v>242</v>
      </c>
      <c r="C47" s="315">
        <f>'[12]15'!C47</f>
        <v>14108084</v>
      </c>
      <c r="D47" s="316">
        <f>'[12]15'!D47</f>
        <v>1701278</v>
      </c>
      <c r="E47" s="317">
        <f>'[12]15'!E47</f>
        <v>15809362</v>
      </c>
    </row>
    <row r="48" spans="1:5" ht="15">
      <c r="A48" s="313" t="s">
        <v>493</v>
      </c>
      <c r="B48" s="319">
        <v>243</v>
      </c>
      <c r="C48" s="315">
        <f>'[12]15'!C48</f>
        <v>15710949</v>
      </c>
      <c r="D48" s="316">
        <f>'[12]15'!D48</f>
        <v>1701278</v>
      </c>
      <c r="E48" s="317">
        <f>'[12]15'!E48</f>
        <v>17412227</v>
      </c>
    </row>
    <row r="49" spans="1:5" ht="29">
      <c r="A49" s="313" t="s">
        <v>494</v>
      </c>
      <c r="B49" s="319">
        <v>244</v>
      </c>
      <c r="C49" s="315">
        <f>'[12]15'!C49</f>
        <v>1602865</v>
      </c>
      <c r="D49" s="316">
        <f>'[12]15'!D49</f>
        <v>0</v>
      </c>
      <c r="E49" s="317">
        <f>'[12]15'!E49</f>
        <v>1602865</v>
      </c>
    </row>
    <row r="50" spans="1:5" ht="58">
      <c r="A50" s="313" t="s">
        <v>495</v>
      </c>
      <c r="B50" s="314">
        <v>245</v>
      </c>
      <c r="C50" s="298">
        <f>'[12]15'!C50</f>
        <v>0</v>
      </c>
      <c r="D50" s="316">
        <f>'[12]15'!D50</f>
        <v>128075716</v>
      </c>
      <c r="E50" s="318">
        <f>'[12]15'!E50</f>
        <v>128075716</v>
      </c>
    </row>
    <row r="51" spans="1:5" ht="43.5">
      <c r="A51" s="313" t="s">
        <v>496</v>
      </c>
      <c r="B51" s="319">
        <v>246</v>
      </c>
      <c r="C51" s="315">
        <f>'[12]15'!C51</f>
        <v>0</v>
      </c>
      <c r="D51" s="316">
        <f>'[12]15'!D51</f>
        <v>128114999</v>
      </c>
      <c r="E51" s="317">
        <f>'[12]15'!E51</f>
        <v>128114999</v>
      </c>
    </row>
    <row r="52" spans="1:5" ht="43.5">
      <c r="A52" s="313" t="s">
        <v>497</v>
      </c>
      <c r="B52" s="319">
        <v>247</v>
      </c>
      <c r="C52" s="315">
        <f>'[12]15'!C52</f>
        <v>0</v>
      </c>
      <c r="D52" s="316">
        <f>'[12]15'!D52</f>
        <v>39283</v>
      </c>
      <c r="E52" s="317">
        <f>'[12]15'!E52</f>
        <v>39283</v>
      </c>
    </row>
    <row r="53" spans="1:5" ht="29">
      <c r="A53" s="313" t="s">
        <v>498</v>
      </c>
      <c r="B53" s="314">
        <v>248</v>
      </c>
      <c r="C53" s="298">
        <f>'[12]15'!C53</f>
        <v>164604194.77</v>
      </c>
      <c r="D53" s="316">
        <f>'[12]15'!D53</f>
        <v>453114</v>
      </c>
      <c r="E53" s="318">
        <f>'[12]15'!E53</f>
        <v>165057308.77</v>
      </c>
    </row>
    <row r="54" spans="1:5" ht="15">
      <c r="A54" s="313" t="s">
        <v>204</v>
      </c>
      <c r="B54" s="319">
        <v>249</v>
      </c>
      <c r="C54" s="315">
        <f>'[12]15'!C54</f>
        <v>25661484</v>
      </c>
      <c r="D54" s="316">
        <f>'[12]15'!D54</f>
        <v>0</v>
      </c>
      <c r="E54" s="317">
        <f>'[12]15'!E54</f>
        <v>25661484</v>
      </c>
    </row>
    <row r="55" spans="1:5" ht="15">
      <c r="A55" s="313" t="s">
        <v>205</v>
      </c>
      <c r="B55" s="319">
        <v>250</v>
      </c>
      <c r="C55" s="315">
        <f>'[12]15'!C55</f>
        <v>138942710.77</v>
      </c>
      <c r="D55" s="316">
        <f>'[12]15'!D55</f>
        <v>453114</v>
      </c>
      <c r="E55" s="317">
        <f>'[12]15'!E55</f>
        <v>139395824.77</v>
      </c>
    </row>
    <row r="56" spans="1:5" ht="29">
      <c r="A56" s="313" t="s">
        <v>206</v>
      </c>
      <c r="B56" s="314">
        <v>251</v>
      </c>
      <c r="C56" s="298">
        <f>'[12]15'!C56</f>
        <v>3465162917.11</v>
      </c>
      <c r="D56" s="316">
        <f>'[12]15'!D56</f>
        <v>575597518</v>
      </c>
      <c r="E56" s="318">
        <f>'[12]15'!E56</f>
        <v>4040760435.11</v>
      </c>
    </row>
    <row r="57" spans="1:5" ht="15">
      <c r="A57" s="313" t="s">
        <v>500</v>
      </c>
      <c r="B57" s="319">
        <v>252</v>
      </c>
      <c r="C57" s="315">
        <f>'[12]15'!C57</f>
        <v>1893310828.41</v>
      </c>
      <c r="D57" s="316">
        <f>'[12]15'!D57</f>
        <v>380482982</v>
      </c>
      <c r="E57" s="317">
        <f>'[12]15'!E57</f>
        <v>2273793810.41</v>
      </c>
    </row>
    <row r="58" spans="1:5" ht="15">
      <c r="A58" s="313" t="s">
        <v>207</v>
      </c>
      <c r="B58" s="319">
        <v>253</v>
      </c>
      <c r="C58" s="315">
        <f>'[12]15'!C58</f>
        <v>996269287</v>
      </c>
      <c r="D58" s="316">
        <f>'[12]15'!D58</f>
        <v>316361766</v>
      </c>
      <c r="E58" s="317">
        <f>'[12]15'!E58</f>
        <v>1312631053</v>
      </c>
    </row>
    <row r="59" spans="1:5" ht="29">
      <c r="A59" s="313" t="s">
        <v>499</v>
      </c>
      <c r="B59" s="319" t="s">
        <v>208</v>
      </c>
      <c r="C59" s="315">
        <f>'[12]15'!C59</f>
        <v>679017485</v>
      </c>
      <c r="D59" s="316">
        <f>'[12]15'!D59</f>
        <v>49808509</v>
      </c>
      <c r="E59" s="317">
        <f>'[12]15'!E59</f>
        <v>728825994</v>
      </c>
    </row>
    <row r="60" spans="1:5" ht="15">
      <c r="A60" s="313" t="s">
        <v>501</v>
      </c>
      <c r="B60" s="319">
        <v>254</v>
      </c>
      <c r="C60" s="315">
        <f>'[12]15'!C60</f>
        <v>272504025.38</v>
      </c>
      <c r="D60" s="316">
        <f>'[12]15'!D60</f>
        <v>14312707</v>
      </c>
      <c r="E60" s="317">
        <f>'[12]15'!E60</f>
        <v>286816732.38</v>
      </c>
    </row>
    <row r="61" spans="1:5" ht="29">
      <c r="A61" s="313" t="s">
        <v>502</v>
      </c>
      <c r="B61" s="319">
        <v>255</v>
      </c>
      <c r="C61" s="315">
        <f>'[12]15'!C61</f>
        <v>-54479968.97</v>
      </c>
      <c r="D61" s="316">
        <f>'[12]15'!D61</f>
        <v>0</v>
      </c>
      <c r="E61" s="317">
        <f>'[12]15'!E61</f>
        <v>-54479968.97</v>
      </c>
    </row>
    <row r="62" spans="1:5" ht="15">
      <c r="A62" s="313" t="s">
        <v>209</v>
      </c>
      <c r="B62" s="319">
        <v>256</v>
      </c>
      <c r="C62" s="315">
        <f>'[12]15'!C62</f>
        <v>1571852088.7</v>
      </c>
      <c r="D62" s="316">
        <f>'[12]15'!D62</f>
        <v>195114536</v>
      </c>
      <c r="E62" s="317">
        <f>'[12]15'!E62</f>
        <v>1766966624.7</v>
      </c>
    </row>
    <row r="63" spans="1:5" ht="29">
      <c r="A63" s="313" t="s">
        <v>503</v>
      </c>
      <c r="B63" s="319">
        <v>257</v>
      </c>
      <c r="C63" s="315">
        <f>'[12]15'!C63</f>
        <v>108742306.73</v>
      </c>
      <c r="D63" s="316">
        <f>'[12]15'!D63</f>
        <v>10547837</v>
      </c>
      <c r="E63" s="317">
        <f>'[12]15'!E63</f>
        <v>119290143.73</v>
      </c>
    </row>
    <row r="64" spans="1:5" ht="29">
      <c r="A64" s="313" t="s">
        <v>504</v>
      </c>
      <c r="B64" s="319">
        <v>258</v>
      </c>
      <c r="C64" s="315">
        <f>'[12]15'!C64</f>
        <v>583862913</v>
      </c>
      <c r="D64" s="316">
        <f>'[12]15'!D64</f>
        <v>76008715</v>
      </c>
      <c r="E64" s="317">
        <f>'[12]15'!E64</f>
        <v>659871628</v>
      </c>
    </row>
    <row r="65" spans="1:5" ht="15">
      <c r="A65" s="313" t="s">
        <v>505</v>
      </c>
      <c r="B65" s="319" t="s">
        <v>210</v>
      </c>
      <c r="C65" s="315">
        <f>'[12]15'!C65</f>
        <v>331978239</v>
      </c>
      <c r="D65" s="316">
        <f>'[12]15'!D65</f>
        <v>48838708</v>
      </c>
      <c r="E65" s="317">
        <f>'[12]15'!E65</f>
        <v>380816947</v>
      </c>
    </row>
    <row r="66" spans="1:5" ht="29">
      <c r="A66" s="313" t="s">
        <v>506</v>
      </c>
      <c r="B66" s="319" t="s">
        <v>211</v>
      </c>
      <c r="C66" s="315">
        <f>'[12]15'!C66</f>
        <v>73748014</v>
      </c>
      <c r="D66" s="316">
        <f>'[12]15'!D66</f>
        <v>6147985</v>
      </c>
      <c r="E66" s="317">
        <f>'[12]15'!E66</f>
        <v>79895999</v>
      </c>
    </row>
    <row r="67" spans="1:5" ht="29">
      <c r="A67" s="313" t="s">
        <v>510</v>
      </c>
      <c r="B67" s="319" t="s">
        <v>212</v>
      </c>
      <c r="C67" s="315">
        <f>'[12]15'!C67</f>
        <v>113237527</v>
      </c>
      <c r="D67" s="316">
        <f>'[12]15'!D67</f>
        <v>19247117</v>
      </c>
      <c r="E67" s="317">
        <f>'[12]15'!E67</f>
        <v>132484644</v>
      </c>
    </row>
    <row r="68" spans="1:5" ht="29">
      <c r="A68" s="313" t="s">
        <v>511</v>
      </c>
      <c r="B68" s="319" t="s">
        <v>213</v>
      </c>
      <c r="C68" s="315">
        <f>'[12]15'!C68</f>
        <v>9401940</v>
      </c>
      <c r="D68" s="316">
        <f>'[12]15'!D68</f>
        <v>0</v>
      </c>
      <c r="E68" s="317">
        <f>'[12]15'!E68</f>
        <v>9401940</v>
      </c>
    </row>
    <row r="69" spans="1:5" ht="15">
      <c r="A69" s="313" t="s">
        <v>512</v>
      </c>
      <c r="B69" s="319" t="s">
        <v>214</v>
      </c>
      <c r="C69" s="315">
        <f>'[12]15'!C69</f>
        <v>55497193</v>
      </c>
      <c r="D69" s="316">
        <f>'[12]15'!D69</f>
        <v>1774905</v>
      </c>
      <c r="E69" s="317">
        <f>'[12]15'!E69</f>
        <v>57272098</v>
      </c>
    </row>
    <row r="70" spans="1:5" ht="58">
      <c r="A70" s="313" t="s">
        <v>513</v>
      </c>
      <c r="B70" s="319">
        <v>259</v>
      </c>
      <c r="C70" s="315">
        <f>'[12]15'!C70</f>
        <v>119717093</v>
      </c>
      <c r="D70" s="316">
        <f>'[12]15'!D70</f>
        <v>7817492</v>
      </c>
      <c r="E70" s="317">
        <f>'[12]15'!E70</f>
        <v>127534585</v>
      </c>
    </row>
    <row r="71" spans="1:5" ht="15">
      <c r="A71" s="313" t="s">
        <v>508</v>
      </c>
      <c r="B71" s="319">
        <v>260</v>
      </c>
      <c r="C71" s="315">
        <f>'[12]15'!C71</f>
        <v>759529775.97</v>
      </c>
      <c r="D71" s="316">
        <f>'[12]15'!D71</f>
        <v>100740492</v>
      </c>
      <c r="E71" s="317">
        <f>'[12]15'!E71</f>
        <v>860270267.97</v>
      </c>
    </row>
    <row r="72" spans="1:5" ht="15">
      <c r="A72" s="313" t="s">
        <v>507</v>
      </c>
      <c r="B72" s="319" t="s">
        <v>215</v>
      </c>
      <c r="C72" s="315">
        <f>'[12]15'!C72</f>
        <v>485742061.48</v>
      </c>
      <c r="D72" s="316">
        <f>'[12]15'!D72</f>
        <v>72805761</v>
      </c>
      <c r="E72" s="317">
        <f>'[12]15'!E72</f>
        <v>558547822.48</v>
      </c>
    </row>
    <row r="73" spans="1:5" ht="15">
      <c r="A73" s="313" t="s">
        <v>509</v>
      </c>
      <c r="B73" s="319" t="s">
        <v>216</v>
      </c>
      <c r="C73" s="315">
        <f>'[12]15'!C73</f>
        <v>101508713.15</v>
      </c>
      <c r="D73" s="316">
        <f>'[12]15'!D73</f>
        <v>7313856</v>
      </c>
      <c r="E73" s="317">
        <f>'[12]15'!E73</f>
        <v>108822569.15</v>
      </c>
    </row>
    <row r="74" spans="1:5" ht="29">
      <c r="A74" s="313" t="s">
        <v>514</v>
      </c>
      <c r="B74" s="319" t="s">
        <v>217</v>
      </c>
      <c r="C74" s="315">
        <f>'[12]15'!C74</f>
        <v>172279001.34</v>
      </c>
      <c r="D74" s="316">
        <f>'[12]15'!D74</f>
        <v>20620875</v>
      </c>
      <c r="E74" s="317">
        <f>'[12]15'!E74</f>
        <v>192899876.34</v>
      </c>
    </row>
    <row r="75" spans="1:5" ht="29">
      <c r="A75" s="313" t="s">
        <v>218</v>
      </c>
      <c r="B75" s="314">
        <v>261</v>
      </c>
      <c r="C75" s="298">
        <f>'[12]15'!C75</f>
        <v>180323933.06</v>
      </c>
      <c r="D75" s="316">
        <f>'[12]15'!D75</f>
        <v>16804796</v>
      </c>
      <c r="E75" s="318">
        <f>'[12]15'!E75</f>
        <v>197128729.06</v>
      </c>
    </row>
    <row r="76" spans="1:5" ht="43.5">
      <c r="A76" s="313" t="s">
        <v>517</v>
      </c>
      <c r="B76" s="319">
        <v>262</v>
      </c>
      <c r="C76" s="315">
        <f>'[12]15'!C76</f>
        <v>22831222</v>
      </c>
      <c r="D76" s="316">
        <f>'[12]15'!D76</f>
        <v>511057</v>
      </c>
      <c r="E76" s="317">
        <f>'[12]15'!E76</f>
        <v>23342279</v>
      </c>
    </row>
    <row r="77" spans="1:5" ht="15">
      <c r="A77" s="313" t="s">
        <v>515</v>
      </c>
      <c r="B77" s="319">
        <v>263</v>
      </c>
      <c r="C77" s="315">
        <f>'[12]15'!C77</f>
        <v>11086279</v>
      </c>
      <c r="D77" s="316">
        <f>'[12]15'!D77</f>
        <v>1039463</v>
      </c>
      <c r="E77" s="317">
        <f>'[12]15'!E77</f>
        <v>12125742</v>
      </c>
    </row>
    <row r="78" spans="1:5" ht="15">
      <c r="A78" s="313" t="s">
        <v>516</v>
      </c>
      <c r="B78" s="319">
        <v>264</v>
      </c>
      <c r="C78" s="315">
        <f>'[12]15'!C78</f>
        <v>8729407.06</v>
      </c>
      <c r="D78" s="316">
        <f>'[12]15'!D78</f>
        <v>12592801</v>
      </c>
      <c r="E78" s="317">
        <f>'[12]15'!E78</f>
        <v>21322208.06</v>
      </c>
    </row>
    <row r="79" spans="1:5" ht="29">
      <c r="A79" s="313" t="s">
        <v>518</v>
      </c>
      <c r="B79" s="319">
        <v>265</v>
      </c>
      <c r="C79" s="315">
        <f>'[12]15'!C79</f>
        <v>19668512</v>
      </c>
      <c r="D79" s="316">
        <f>'[12]15'!D79</f>
        <v>1834653</v>
      </c>
      <c r="E79" s="317">
        <f>'[12]15'!E79</f>
        <v>21503165</v>
      </c>
    </row>
    <row r="80" spans="1:5" ht="29">
      <c r="A80" s="313" t="s">
        <v>519</v>
      </c>
      <c r="B80" s="319">
        <v>266</v>
      </c>
      <c r="C80" s="315">
        <f>'[12]15'!C80</f>
        <v>114667780</v>
      </c>
      <c r="D80" s="316">
        <f>'[12]15'!D80</f>
        <v>0</v>
      </c>
      <c r="E80" s="317">
        <f>'[12]15'!E80</f>
        <v>114667780</v>
      </c>
    </row>
    <row r="81" spans="1:5" ht="15">
      <c r="A81" s="313" t="s">
        <v>219</v>
      </c>
      <c r="B81" s="319">
        <v>267</v>
      </c>
      <c r="C81" s="315">
        <f>'[12]15'!C81</f>
        <v>0</v>
      </c>
      <c r="D81" s="316">
        <f>'[12]15'!D81</f>
        <v>0</v>
      </c>
      <c r="E81" s="317">
        <f>'[12]15'!E81</f>
        <v>0</v>
      </c>
    </row>
    <row r="82" spans="1:5" ht="29">
      <c r="A82" s="313" t="s">
        <v>520</v>
      </c>
      <c r="B82" s="319">
        <v>268</v>
      </c>
      <c r="C82" s="315">
        <f>'[12]15'!C82</f>
        <v>365670</v>
      </c>
      <c r="D82" s="316">
        <f>'[12]15'!D82</f>
        <v>0</v>
      </c>
      <c r="E82" s="317">
        <f>'[12]15'!E82</f>
        <v>365670</v>
      </c>
    </row>
    <row r="83" spans="1:5" ht="15">
      <c r="A83" s="313" t="s">
        <v>220</v>
      </c>
      <c r="B83" s="319">
        <v>269</v>
      </c>
      <c r="C83" s="315">
        <f>'[12]15'!C83</f>
        <v>114302110</v>
      </c>
      <c r="D83" s="316">
        <f>'[12]15'!D83</f>
        <v>0</v>
      </c>
      <c r="E83" s="317">
        <f>'[12]15'!E83</f>
        <v>114302110</v>
      </c>
    </row>
    <row r="84" spans="1:5" ht="15">
      <c r="A84" s="313" t="s">
        <v>521</v>
      </c>
      <c r="B84" s="319">
        <v>270</v>
      </c>
      <c r="C84" s="315">
        <f>'[12]15'!C84</f>
        <v>3340733</v>
      </c>
      <c r="D84" s="316">
        <f>'[12]15'!D84</f>
        <v>826822</v>
      </c>
      <c r="E84" s="317">
        <f>'[12]15'!E84</f>
        <v>4167555</v>
      </c>
    </row>
    <row r="85" spans="1:5" ht="29">
      <c r="A85" s="313" t="s">
        <v>522</v>
      </c>
      <c r="B85" s="314">
        <v>271</v>
      </c>
      <c r="C85" s="298">
        <f>'[12]15'!C85</f>
        <v>421179036.44</v>
      </c>
      <c r="D85" s="316">
        <f>'[12]15'!D85</f>
        <v>21411124</v>
      </c>
      <c r="E85" s="318">
        <f>'[12]15'!E85</f>
        <v>442590160.44</v>
      </c>
    </row>
    <row r="86" spans="1:5" ht="15">
      <c r="A86" s="313" t="s">
        <v>221</v>
      </c>
      <c r="B86" s="319">
        <v>272</v>
      </c>
      <c r="C86" s="315">
        <f>'[12]15'!C86</f>
        <v>0</v>
      </c>
      <c r="D86" s="316">
        <f>'[12]15'!D86</f>
        <v>0</v>
      </c>
      <c r="E86" s="317">
        <f>'[12]15'!E86</f>
        <v>0</v>
      </c>
    </row>
    <row r="87" spans="1:5" ht="29">
      <c r="A87" s="313" t="s">
        <v>523</v>
      </c>
      <c r="B87" s="319">
        <v>273</v>
      </c>
      <c r="C87" s="315">
        <f>'[12]15'!C87</f>
        <v>421179036.44</v>
      </c>
      <c r="D87" s="316">
        <f>'[12]15'!D87</f>
        <v>21411124</v>
      </c>
      <c r="E87" s="317">
        <f>'[12]15'!E87</f>
        <v>442590160.44</v>
      </c>
    </row>
    <row r="88" spans="1:5" ht="15">
      <c r="A88" s="313" t="s">
        <v>524</v>
      </c>
      <c r="B88" s="314">
        <v>274</v>
      </c>
      <c r="C88" s="298">
        <f>'[12]15'!C88</f>
        <v>59026780</v>
      </c>
      <c r="D88" s="316">
        <f>'[12]15'!D88</f>
        <v>-2284903</v>
      </c>
      <c r="E88" s="318">
        <f>'[12]15'!E88</f>
        <v>56741877</v>
      </c>
    </row>
    <row r="89" spans="1:5" ht="29">
      <c r="A89" s="313" t="s">
        <v>525</v>
      </c>
      <c r="B89" s="314">
        <v>275</v>
      </c>
      <c r="C89" s="298">
        <f>'[12]15'!C89</f>
        <v>54580364.94</v>
      </c>
      <c r="D89" s="316">
        <f>'[12]15'!D89</f>
        <v>4607472</v>
      </c>
      <c r="E89" s="318">
        <f>'[12]15'!E89</f>
        <v>59187836.94</v>
      </c>
    </row>
    <row r="90" spans="1:5" ht="15">
      <c r="A90" s="313" t="s">
        <v>222</v>
      </c>
      <c r="B90" s="320">
        <v>276</v>
      </c>
      <c r="C90" s="321">
        <f>'[12]15'!C90</f>
        <v>360407146.99</v>
      </c>
      <c r="D90" s="316">
        <f>'[12]15'!D90</f>
        <v>138144353</v>
      </c>
      <c r="E90" s="322">
        <f>'[12]15'!E90</f>
        <v>498551499.99</v>
      </c>
    </row>
    <row r="91" spans="1:5" ht="29">
      <c r="A91" s="313" t="s">
        <v>223</v>
      </c>
      <c r="B91" s="320">
        <v>277</v>
      </c>
      <c r="C91" s="321">
        <f>'[12]15'!C91</f>
        <v>433830553</v>
      </c>
      <c r="D91" s="316">
        <f>'[12]15'!D91</f>
        <v>22657948</v>
      </c>
      <c r="E91" s="322">
        <f>'[12]15'!E91</f>
        <v>456488501</v>
      </c>
    </row>
    <row r="92" spans="1:5" ht="15">
      <c r="A92" s="313" t="s">
        <v>224</v>
      </c>
      <c r="B92" s="314">
        <v>278</v>
      </c>
      <c r="C92" s="298">
        <f>'[12]15'!C92</f>
        <v>52486530</v>
      </c>
      <c r="D92" s="316">
        <f>'[12]15'!D92</f>
        <v>14944470</v>
      </c>
      <c r="E92" s="318">
        <f>'[12]15'!E92</f>
        <v>67431000</v>
      </c>
    </row>
    <row r="93" spans="1:5" ht="15">
      <c r="A93" s="313" t="s">
        <v>526</v>
      </c>
      <c r="B93" s="314">
        <v>279</v>
      </c>
      <c r="C93" s="298">
        <f>'[12]15'!C93</f>
        <v>0</v>
      </c>
      <c r="D93" s="316">
        <f>'[12]15'!D93</f>
        <v>0</v>
      </c>
      <c r="E93" s="318">
        <f>'[12]15'!E93</f>
        <v>0</v>
      </c>
    </row>
    <row r="94" spans="1:5" ht="29">
      <c r="A94" s="313" t="s">
        <v>225</v>
      </c>
      <c r="B94" s="319">
        <v>280</v>
      </c>
      <c r="C94" s="315">
        <f>'[12]15'!C94</f>
        <v>308032004.99</v>
      </c>
      <c r="D94" s="316">
        <f>'[12]15'!D94</f>
        <v>123255750</v>
      </c>
      <c r="E94" s="317">
        <f>'[12]15'!E94</f>
        <v>431287754.99</v>
      </c>
    </row>
    <row r="95" spans="1:5" ht="29.5" thickBot="1">
      <c r="A95" s="328" t="s">
        <v>226</v>
      </c>
      <c r="B95" s="323">
        <v>281</v>
      </c>
      <c r="C95" s="324">
        <f>'[12]15'!C95</f>
        <v>433941941</v>
      </c>
      <c r="D95" s="324">
        <f>'[12]15'!D95</f>
        <v>22713815</v>
      </c>
      <c r="E95" s="325">
        <f>'[12]15'!E95</f>
        <v>456655756</v>
      </c>
    </row>
    <row r="96" ht="15" thickTop="1"/>
  </sheetData>
  <mergeCells count="1">
    <mergeCell ref="A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93"/>
  <sheetViews>
    <sheetView showGridLines="0" zoomScale="80" zoomScaleNormal="80" workbookViewId="0" topLeftCell="A39">
      <selection activeCell="A53" sqref="A53:XFD91"/>
    </sheetView>
  </sheetViews>
  <sheetFormatPr defaultColWidth="9.140625" defaultRowHeight="15"/>
  <cols>
    <col min="1" max="1" width="5.00390625" style="30" customWidth="1"/>
    <col min="2" max="2" width="28.8515625" style="30" bestFit="1" customWidth="1"/>
    <col min="3" max="8" width="12.57421875" style="30" customWidth="1"/>
    <col min="9" max="9" width="11.140625" style="30" customWidth="1"/>
    <col min="10" max="10" width="12.57421875" style="30" customWidth="1"/>
    <col min="11" max="11" width="13.8515625" style="30" customWidth="1"/>
    <col min="12" max="13" width="12.57421875" style="30" customWidth="1"/>
    <col min="14" max="14" width="10.57421875" style="30" bestFit="1" customWidth="1"/>
    <col min="15" max="15" width="8.57421875" style="30" bestFit="1" customWidth="1"/>
    <col min="16" max="16" width="10.57421875" style="30" bestFit="1" customWidth="1"/>
    <col min="17" max="17" width="13.140625" style="30" customWidth="1"/>
    <col min="18" max="18" width="12.140625" style="30" customWidth="1"/>
    <col min="19" max="19" width="10.8515625" style="30" customWidth="1"/>
    <col min="20" max="16384" width="9.140625" style="30" customWidth="1"/>
  </cols>
  <sheetData>
    <row r="1" spans="1:19" ht="18.5">
      <c r="A1" s="340" t="s">
        <v>13</v>
      </c>
      <c r="B1" s="340"/>
      <c r="C1" s="340"/>
      <c r="D1" s="340"/>
      <c r="E1" s="340"/>
      <c r="F1" s="340"/>
      <c r="G1" s="340"/>
      <c r="H1" s="340"/>
      <c r="I1" s="340"/>
      <c r="J1" s="340"/>
      <c r="K1" s="340"/>
      <c r="L1" s="340"/>
      <c r="M1" s="340"/>
      <c r="N1" s="340"/>
      <c r="O1" s="221"/>
      <c r="P1" s="221"/>
      <c r="Q1" s="220"/>
      <c r="R1" s="220"/>
      <c r="S1" s="29"/>
    </row>
    <row r="2" ht="13.5" thickBot="1">
      <c r="N2" s="31" t="s">
        <v>0</v>
      </c>
    </row>
    <row r="3" spans="1:14" ht="31.5" customHeight="1">
      <c r="A3" s="341" t="s">
        <v>14</v>
      </c>
      <c r="B3" s="343" t="s">
        <v>15</v>
      </c>
      <c r="C3" s="345" t="s">
        <v>230</v>
      </c>
      <c r="D3" s="345"/>
      <c r="E3" s="345"/>
      <c r="F3" s="345"/>
      <c r="G3" s="345"/>
      <c r="H3" s="345"/>
      <c r="I3" s="345"/>
      <c r="J3" s="345"/>
      <c r="K3" s="345"/>
      <c r="L3" s="345"/>
      <c r="M3" s="345"/>
      <c r="N3" s="217" t="s">
        <v>230</v>
      </c>
    </row>
    <row r="4" spans="1:14" s="33" customFormat="1" ht="46.5" customHeight="1">
      <c r="A4" s="342"/>
      <c r="B4" s="344"/>
      <c r="C4" s="216" t="s">
        <v>6</v>
      </c>
      <c r="D4" s="216" t="s">
        <v>1</v>
      </c>
      <c r="E4" s="216" t="s">
        <v>2</v>
      </c>
      <c r="F4" s="216" t="s">
        <v>3</v>
      </c>
      <c r="G4" s="216" t="s">
        <v>4</v>
      </c>
      <c r="H4" s="216" t="s">
        <v>17</v>
      </c>
      <c r="I4" s="216" t="s">
        <v>228</v>
      </c>
      <c r="J4" s="216" t="s">
        <v>18</v>
      </c>
      <c r="K4" s="216" t="s">
        <v>19</v>
      </c>
      <c r="L4" s="216" t="s">
        <v>10</v>
      </c>
      <c r="M4" s="216" t="s">
        <v>229</v>
      </c>
      <c r="N4" s="32" t="s">
        <v>21</v>
      </c>
    </row>
    <row r="5" spans="1:15" ht="15">
      <c r="A5" s="34">
        <v>1</v>
      </c>
      <c r="B5" s="44" t="s">
        <v>258</v>
      </c>
      <c r="C5" s="43">
        <f>'[1]Табела 1'!B3</f>
        <v>91910</v>
      </c>
      <c r="D5" s="43">
        <f>'[1]Табела 1'!C3</f>
        <v>95588</v>
      </c>
      <c r="E5" s="43">
        <f>'[1]Табела 1'!D3</f>
        <v>87207</v>
      </c>
      <c r="F5" s="43">
        <f>'[1]Табела 1'!E3</f>
        <v>33169</v>
      </c>
      <c r="G5" s="43">
        <f>'[1]Табела 1'!F3</f>
        <v>133592</v>
      </c>
      <c r="H5" s="43">
        <f>'[1]Табела 1'!G3</f>
        <v>66428</v>
      </c>
      <c r="I5" s="43">
        <f>'[1]Табела 1'!H3</f>
        <v>15775</v>
      </c>
      <c r="J5" s="43">
        <f>'[1]Табела 1'!I3</f>
        <v>61822</v>
      </c>
      <c r="K5" s="43">
        <f>'[1]Табела 1'!J3</f>
        <v>42401</v>
      </c>
      <c r="L5" s="43">
        <f>'[1]Табела 1'!K3</f>
        <v>19808</v>
      </c>
      <c r="M5" s="43">
        <f>'[1]Табела 1'!L3</f>
        <v>46460</v>
      </c>
      <c r="N5" s="265">
        <f>'[1]Табела 1'!M3</f>
        <v>694160</v>
      </c>
      <c r="O5" s="148"/>
    </row>
    <row r="6" spans="1:14" ht="15">
      <c r="A6" s="34">
        <v>2</v>
      </c>
      <c r="B6" s="44" t="s">
        <v>136</v>
      </c>
      <c r="C6" s="43">
        <f>'[1]Табела 1'!B4</f>
        <v>2284</v>
      </c>
      <c r="D6" s="43">
        <f>'[1]Табела 1'!C4</f>
        <v>71380</v>
      </c>
      <c r="E6" s="43">
        <f>'[1]Табела 1'!D4</f>
        <v>8926</v>
      </c>
      <c r="F6" s="43">
        <f>'[1]Табела 1'!E4</f>
        <v>10648</v>
      </c>
      <c r="G6" s="43">
        <f>'[1]Табела 1'!F4</f>
        <v>86766</v>
      </c>
      <c r="H6" s="43">
        <f>'[1]Табела 1'!G4</f>
        <v>2491</v>
      </c>
      <c r="I6" s="43">
        <f>'[1]Табела 1'!H4</f>
        <v>0</v>
      </c>
      <c r="J6" s="43">
        <f>'[1]Табела 1'!I4</f>
        <v>6249</v>
      </c>
      <c r="K6" s="43">
        <f>'[1]Табела 1'!J4</f>
        <v>141</v>
      </c>
      <c r="L6" s="43">
        <f>'[1]Табела 1'!K4</f>
        <v>0</v>
      </c>
      <c r="M6" s="43">
        <f>'[1]Табела 1'!L4</f>
        <v>0</v>
      </c>
      <c r="N6" s="265">
        <f>'[1]Табела 1'!M4</f>
        <v>188885</v>
      </c>
    </row>
    <row r="7" spans="1:14" ht="16.5" customHeight="1">
      <c r="A7" s="34">
        <v>3</v>
      </c>
      <c r="B7" s="44" t="s">
        <v>231</v>
      </c>
      <c r="C7" s="43">
        <f>'[1]Табела 1'!B5</f>
        <v>66560</v>
      </c>
      <c r="D7" s="43">
        <f>'[1]Табела 1'!C5</f>
        <v>170725</v>
      </c>
      <c r="E7" s="43">
        <f>'[1]Табела 1'!D5</f>
        <v>136847</v>
      </c>
      <c r="F7" s="43">
        <f>'[1]Табела 1'!E5</f>
        <v>62695</v>
      </c>
      <c r="G7" s="43">
        <f>'[1]Табела 1'!F5</f>
        <v>94218</v>
      </c>
      <c r="H7" s="43">
        <f>'[1]Табела 1'!G5</f>
        <v>48153</v>
      </c>
      <c r="I7" s="43">
        <f>'[1]Табела 1'!H5</f>
        <v>12123</v>
      </c>
      <c r="J7" s="43">
        <f>'[1]Табела 1'!I5</f>
        <v>57818</v>
      </c>
      <c r="K7" s="43">
        <f>'[1]Табела 1'!J5</f>
        <v>102003</v>
      </c>
      <c r="L7" s="43">
        <f>'[1]Табела 1'!K5</f>
        <v>34216</v>
      </c>
      <c r="M7" s="43">
        <f>'[1]Табела 1'!L5</f>
        <v>52878</v>
      </c>
      <c r="N7" s="266">
        <f>'[1]Табела 1'!M5</f>
        <v>838236</v>
      </c>
    </row>
    <row r="8" spans="1:14" ht="16.5" customHeight="1">
      <c r="A8" s="34">
        <v>4</v>
      </c>
      <c r="B8" s="44" t="s">
        <v>246</v>
      </c>
      <c r="C8" s="43">
        <f>'[1]Табела 1'!B6</f>
        <v>0</v>
      </c>
      <c r="D8" s="43">
        <f>'[1]Табела 1'!C6</f>
        <v>0</v>
      </c>
      <c r="E8" s="43">
        <f>'[1]Табела 1'!D6</f>
        <v>0</v>
      </c>
      <c r="F8" s="43">
        <f>'[1]Табела 1'!E6</f>
        <v>0</v>
      </c>
      <c r="G8" s="43">
        <f>'[1]Табела 1'!F6</f>
        <v>0</v>
      </c>
      <c r="H8" s="43">
        <f>'[1]Табела 1'!G6</f>
        <v>0</v>
      </c>
      <c r="I8" s="43">
        <f>'[1]Табела 1'!H6</f>
        <v>0</v>
      </c>
      <c r="J8" s="43">
        <f>'[1]Табела 1'!I6</f>
        <v>0</v>
      </c>
      <c r="K8" s="43">
        <f>'[1]Табела 1'!J6</f>
        <v>0</v>
      </c>
      <c r="L8" s="43">
        <f>'[1]Табела 1'!K6</f>
        <v>0</v>
      </c>
      <c r="M8" s="43">
        <f>'[1]Табела 1'!L6</f>
        <v>0</v>
      </c>
      <c r="N8" s="265">
        <f>'[1]Табела 1'!M6</f>
        <v>0</v>
      </c>
    </row>
    <row r="9" spans="1:14" ht="15">
      <c r="A9" s="34">
        <v>5</v>
      </c>
      <c r="B9" s="44" t="s">
        <v>232</v>
      </c>
      <c r="C9" s="43">
        <f>'[1]Табела 1'!B7</f>
        <v>0</v>
      </c>
      <c r="D9" s="43">
        <f>'[1]Табела 1'!C7</f>
        <v>37738</v>
      </c>
      <c r="E9" s="43">
        <f>'[1]Табела 1'!D7</f>
        <v>0</v>
      </c>
      <c r="F9" s="43">
        <f>'[1]Табела 1'!E7</f>
        <v>0</v>
      </c>
      <c r="G9" s="43">
        <f>'[1]Табела 1'!F7</f>
        <v>7235</v>
      </c>
      <c r="H9" s="43">
        <f>'[1]Табела 1'!G7</f>
        <v>8348</v>
      </c>
      <c r="I9" s="43">
        <f>'[1]Табела 1'!H7</f>
        <v>0</v>
      </c>
      <c r="J9" s="43">
        <f>'[1]Табела 1'!I7</f>
        <v>0</v>
      </c>
      <c r="K9" s="43">
        <f>'[1]Табела 1'!J7</f>
        <v>0</v>
      </c>
      <c r="L9" s="43">
        <f>'[1]Табела 1'!K7</f>
        <v>0</v>
      </c>
      <c r="M9" s="43">
        <f>'[1]Табела 1'!L7</f>
        <v>0</v>
      </c>
      <c r="N9" s="265">
        <f>'[1]Табела 1'!M7</f>
        <v>53321</v>
      </c>
    </row>
    <row r="10" spans="1:14" ht="15">
      <c r="A10" s="34">
        <v>6</v>
      </c>
      <c r="B10" s="44" t="s">
        <v>233</v>
      </c>
      <c r="C10" s="243">
        <f>'[1]Табела 1'!B8</f>
        <v>6</v>
      </c>
      <c r="D10" s="243">
        <f>'[1]Табела 1'!C8</f>
        <v>143</v>
      </c>
      <c r="E10" s="243">
        <f>'[1]Табела 1'!D8</f>
        <v>148</v>
      </c>
      <c r="F10" s="243">
        <f>'[1]Табела 1'!E8</f>
        <v>26</v>
      </c>
      <c r="G10" s="243">
        <f>'[1]Табела 1'!F8</f>
        <v>106</v>
      </c>
      <c r="H10" s="243">
        <f>'[1]Табела 1'!G8</f>
        <v>78</v>
      </c>
      <c r="I10" s="243">
        <f>'[1]Табела 1'!H8</f>
        <v>0</v>
      </c>
      <c r="J10" s="243">
        <f>'[1]Табела 1'!I8</f>
        <v>36</v>
      </c>
      <c r="K10" s="243">
        <f>'[1]Табела 1'!J8</f>
        <v>22</v>
      </c>
      <c r="L10" s="243">
        <f>'[1]Табела 1'!K8</f>
        <v>0</v>
      </c>
      <c r="M10" s="243">
        <f>'[1]Табела 1'!L8</f>
        <v>0</v>
      </c>
      <c r="N10" s="266">
        <f>'[1]Табела 1'!M8</f>
        <v>565</v>
      </c>
    </row>
    <row r="11" spans="1:14" ht="26">
      <c r="A11" s="34">
        <v>7</v>
      </c>
      <c r="B11" s="44" t="s">
        <v>234</v>
      </c>
      <c r="C11" s="243">
        <f>'[1]Табела 1'!B9</f>
        <v>24669</v>
      </c>
      <c r="D11" s="243">
        <f>'[1]Табела 1'!C9</f>
        <v>20778</v>
      </c>
      <c r="E11" s="243">
        <f>'[1]Табела 1'!D9</f>
        <v>4931</v>
      </c>
      <c r="F11" s="243">
        <f>'[1]Табела 1'!E9</f>
        <v>12188</v>
      </c>
      <c r="G11" s="243">
        <f>'[1]Табела 1'!F9</f>
        <v>5740</v>
      </c>
      <c r="H11" s="243">
        <f>'[1]Табела 1'!G9</f>
        <v>5688</v>
      </c>
      <c r="I11" s="243">
        <f>'[1]Табела 1'!H9</f>
        <v>16</v>
      </c>
      <c r="J11" s="243">
        <f>'[1]Табела 1'!I9</f>
        <v>5144</v>
      </c>
      <c r="K11" s="243">
        <f>'[1]Табела 1'!J9</f>
        <v>956</v>
      </c>
      <c r="L11" s="243">
        <f>'[1]Табела 1'!K9</f>
        <v>178</v>
      </c>
      <c r="M11" s="243">
        <f>'[1]Табела 1'!L9</f>
        <v>1274</v>
      </c>
      <c r="N11" s="265">
        <f>'[1]Табела 1'!M9</f>
        <v>81562</v>
      </c>
    </row>
    <row r="12" spans="1:14" ht="26">
      <c r="A12" s="34">
        <v>8</v>
      </c>
      <c r="B12" s="44" t="s">
        <v>235</v>
      </c>
      <c r="C12" s="243">
        <f>'[1]Табела 1'!B10</f>
        <v>128760</v>
      </c>
      <c r="D12" s="243">
        <f>'[1]Табела 1'!C10</f>
        <v>76456</v>
      </c>
      <c r="E12" s="243">
        <f>'[1]Табела 1'!D10</f>
        <v>55893</v>
      </c>
      <c r="F12" s="243">
        <f>'[1]Табела 1'!E10</f>
        <v>174875</v>
      </c>
      <c r="G12" s="243">
        <f>'[1]Табела 1'!F10</f>
        <v>100121</v>
      </c>
      <c r="H12" s="243">
        <f>'[1]Табела 1'!G10</f>
        <v>15559</v>
      </c>
      <c r="I12" s="243">
        <f>'[1]Табела 1'!H10</f>
        <v>3953</v>
      </c>
      <c r="J12" s="243">
        <f>'[1]Табела 1'!I10</f>
        <v>77798</v>
      </c>
      <c r="K12" s="243">
        <f>'[1]Табела 1'!J10</f>
        <v>37298</v>
      </c>
      <c r="L12" s="243">
        <f>'[1]Табела 1'!K10</f>
        <v>31253</v>
      </c>
      <c r="M12" s="243">
        <f>'[1]Табела 1'!L10</f>
        <v>49637</v>
      </c>
      <c r="N12" s="265">
        <f>'[1]Табела 1'!M10</f>
        <v>751603</v>
      </c>
    </row>
    <row r="13" spans="1:14" ht="26">
      <c r="A13" s="34">
        <v>9</v>
      </c>
      <c r="B13" s="44" t="s">
        <v>236</v>
      </c>
      <c r="C13" s="243">
        <f>'[1]Табела 1'!B11</f>
        <v>272348</v>
      </c>
      <c r="D13" s="243">
        <f>'[1]Табела 1'!C11</f>
        <v>222855</v>
      </c>
      <c r="E13" s="243">
        <f>'[1]Табела 1'!D11</f>
        <v>106674</v>
      </c>
      <c r="F13" s="243">
        <f>'[1]Табела 1'!E11</f>
        <v>82512</v>
      </c>
      <c r="G13" s="243">
        <f>'[1]Табела 1'!F11</f>
        <v>66510</v>
      </c>
      <c r="H13" s="243">
        <f>'[1]Табела 1'!G11</f>
        <v>107088</v>
      </c>
      <c r="I13" s="243">
        <f>'[1]Табела 1'!H11</f>
        <v>2043</v>
      </c>
      <c r="J13" s="243">
        <f>'[1]Табела 1'!I11</f>
        <v>61543</v>
      </c>
      <c r="K13" s="243">
        <f>'[1]Табела 1'!J11</f>
        <v>15614</v>
      </c>
      <c r="L13" s="243">
        <f>'[1]Табела 1'!K11</f>
        <v>67008</v>
      </c>
      <c r="M13" s="243">
        <f>'[1]Табела 1'!L11</f>
        <v>16603</v>
      </c>
      <c r="N13" s="266">
        <f>'[1]Табела 1'!M11</f>
        <v>1020798</v>
      </c>
    </row>
    <row r="14" spans="1:15" ht="30" customHeight="1">
      <c r="A14" s="34">
        <v>10</v>
      </c>
      <c r="B14" s="44" t="s">
        <v>239</v>
      </c>
      <c r="C14" s="18">
        <f>'[1]Табела 1'!B15</f>
        <v>281631</v>
      </c>
      <c r="D14" s="18">
        <f>'[1]Табела 1'!C15</f>
        <v>581758</v>
      </c>
      <c r="E14" s="18">
        <f>'[1]Табела 1'!D15</f>
        <v>433668</v>
      </c>
      <c r="F14" s="18">
        <f>'[1]Табела 1'!E15</f>
        <v>411470</v>
      </c>
      <c r="G14" s="18">
        <f>'[1]Табела 1'!F15</f>
        <v>416215</v>
      </c>
      <c r="H14" s="18">
        <f>'[1]Табела 1'!G15</f>
        <v>525043</v>
      </c>
      <c r="I14" s="18">
        <f>'[1]Табела 1'!H15</f>
        <v>321474</v>
      </c>
      <c r="J14" s="18">
        <f>'[1]Табела 1'!I15</f>
        <v>501943</v>
      </c>
      <c r="K14" s="18">
        <f>'[1]Табела 1'!J15</f>
        <v>475728</v>
      </c>
      <c r="L14" s="18">
        <f>'[1]Табела 1'!K15</f>
        <v>358910</v>
      </c>
      <c r="M14" s="18">
        <f>'[1]Табела 1'!L15</f>
        <v>269240</v>
      </c>
      <c r="N14" s="265">
        <f>'[1]Табела 1'!M15</f>
        <v>4577080</v>
      </c>
      <c r="O14" s="39"/>
    </row>
    <row r="15" spans="1:14" ht="26">
      <c r="A15" s="34">
        <v>11</v>
      </c>
      <c r="B15" s="44" t="s">
        <v>238</v>
      </c>
      <c r="C15" s="243">
        <f>'[1]Табела 1'!B19</f>
        <v>0</v>
      </c>
      <c r="D15" s="243">
        <f>'[1]Табела 1'!C19</f>
        <v>8875</v>
      </c>
      <c r="E15" s="243">
        <f>'[1]Табела 1'!D19</f>
        <v>0</v>
      </c>
      <c r="F15" s="243">
        <f>'[1]Табела 1'!E19</f>
        <v>0</v>
      </c>
      <c r="G15" s="243">
        <f>'[1]Табела 1'!F19</f>
        <v>2647</v>
      </c>
      <c r="H15" s="243">
        <f>'[1]Табела 1'!G19</f>
        <v>2515</v>
      </c>
      <c r="I15" s="243">
        <f>'[1]Табела 1'!H19</f>
        <v>0</v>
      </c>
      <c r="J15" s="243">
        <f>'[1]Табела 1'!I19</f>
        <v>0</v>
      </c>
      <c r="K15" s="243">
        <f>'[1]Табела 1'!J19</f>
        <v>299</v>
      </c>
      <c r="L15" s="243">
        <f>'[1]Табела 1'!K19</f>
        <v>0</v>
      </c>
      <c r="M15" s="243">
        <f>'[1]Табела 1'!L19</f>
        <v>0</v>
      </c>
      <c r="N15" s="265">
        <f>'[1]Табела 1'!M19</f>
        <v>14336</v>
      </c>
    </row>
    <row r="16" spans="1:14" ht="26">
      <c r="A16" s="34">
        <v>12</v>
      </c>
      <c r="B16" s="44" t="s">
        <v>237</v>
      </c>
      <c r="C16" s="243">
        <f>'[1]Табела 1'!B20</f>
        <v>196</v>
      </c>
      <c r="D16" s="243">
        <f>'[1]Табела 1'!C20</f>
        <v>763</v>
      </c>
      <c r="E16" s="243">
        <f>'[1]Табела 1'!D20</f>
        <v>633</v>
      </c>
      <c r="F16" s="243">
        <f>'[1]Табела 1'!E20</f>
        <v>103</v>
      </c>
      <c r="G16" s="243">
        <f>'[1]Табела 1'!F20</f>
        <v>341</v>
      </c>
      <c r="H16" s="243">
        <f>'[1]Табела 1'!G20</f>
        <v>226</v>
      </c>
      <c r="I16" s="243">
        <f>'[1]Табела 1'!H20</f>
        <v>0</v>
      </c>
      <c r="J16" s="243">
        <f>'[1]Табела 1'!I20</f>
        <v>309</v>
      </c>
      <c r="K16" s="243">
        <f>'[1]Табела 1'!J20</f>
        <v>487</v>
      </c>
      <c r="L16" s="243">
        <f>'[1]Табела 1'!K20</f>
        <v>0</v>
      </c>
      <c r="M16" s="243">
        <f>'[1]Табела 1'!L20</f>
        <v>5</v>
      </c>
      <c r="N16" s="266">
        <f>'[1]Табела 1'!M20</f>
        <v>3063</v>
      </c>
    </row>
    <row r="17" spans="1:14" ht="26">
      <c r="A17" s="34">
        <v>13</v>
      </c>
      <c r="B17" s="44" t="s">
        <v>240</v>
      </c>
      <c r="C17" s="243">
        <f>'[1]Табела 1'!B21</f>
        <v>36771</v>
      </c>
      <c r="D17" s="243">
        <f>'[1]Табела 1'!C21</f>
        <v>41201</v>
      </c>
      <c r="E17" s="243">
        <f>'[1]Табела 1'!D21</f>
        <v>11657</v>
      </c>
      <c r="F17" s="243">
        <f>'[1]Табела 1'!E21</f>
        <v>12197</v>
      </c>
      <c r="G17" s="243">
        <f>'[1]Табела 1'!F21</f>
        <v>61499</v>
      </c>
      <c r="H17" s="243">
        <f>'[1]Табела 1'!G21</f>
        <v>12832</v>
      </c>
      <c r="I17" s="243">
        <f>'[1]Табела 1'!H21</f>
        <v>690</v>
      </c>
      <c r="J17" s="243">
        <f>'[1]Табела 1'!I21</f>
        <v>24997</v>
      </c>
      <c r="K17" s="243">
        <f>'[1]Табела 1'!J21</f>
        <v>15199</v>
      </c>
      <c r="L17" s="243">
        <f>'[1]Табела 1'!K21</f>
        <v>5580</v>
      </c>
      <c r="M17" s="243">
        <f>'[1]Табела 1'!L21</f>
        <v>4325</v>
      </c>
      <c r="N17" s="265">
        <f>'[1]Табела 1'!M21</f>
        <v>226948</v>
      </c>
    </row>
    <row r="18" spans="1:14" ht="15">
      <c r="A18" s="34">
        <v>14</v>
      </c>
      <c r="B18" s="44" t="s">
        <v>527</v>
      </c>
      <c r="C18" s="243">
        <f>'[1]Табела 1'!B22</f>
        <v>402</v>
      </c>
      <c r="D18" s="243">
        <f>'[1]Табела 1'!C22</f>
        <v>12486</v>
      </c>
      <c r="E18" s="243">
        <f>'[1]Табела 1'!D22</f>
        <v>39</v>
      </c>
      <c r="F18" s="243">
        <f>'[1]Табела 1'!E22</f>
        <v>0</v>
      </c>
      <c r="G18" s="243">
        <f>'[1]Табела 1'!F22</f>
        <v>0</v>
      </c>
      <c r="H18" s="243">
        <f>'[1]Табела 1'!G22</f>
        <v>0</v>
      </c>
      <c r="I18" s="243">
        <f>'[1]Табела 1'!H22</f>
        <v>0</v>
      </c>
      <c r="J18" s="243">
        <f>'[1]Табела 1'!I22</f>
        <v>0</v>
      </c>
      <c r="K18" s="243">
        <f>'[1]Табела 1'!J22</f>
        <v>0</v>
      </c>
      <c r="L18" s="243">
        <f>'[1]Табела 1'!K22</f>
        <v>0</v>
      </c>
      <c r="M18" s="243">
        <f>'[1]Табела 1'!L22</f>
        <v>0</v>
      </c>
      <c r="N18" s="265">
        <f>'[1]Табела 1'!M22</f>
        <v>12927</v>
      </c>
    </row>
    <row r="19" spans="1:14" ht="15">
      <c r="A19" s="34">
        <v>15</v>
      </c>
      <c r="B19" s="44" t="s">
        <v>241</v>
      </c>
      <c r="C19" s="243">
        <f>'[1]Табела 1'!B23</f>
        <v>9</v>
      </c>
      <c r="D19" s="243">
        <f>'[1]Табела 1'!C23</f>
        <v>62</v>
      </c>
      <c r="E19" s="243">
        <f>'[1]Табела 1'!D23</f>
        <v>830</v>
      </c>
      <c r="F19" s="243">
        <f>'[1]Табела 1'!E23</f>
        <v>126</v>
      </c>
      <c r="G19" s="243">
        <f>'[1]Табела 1'!F23</f>
        <v>135</v>
      </c>
      <c r="H19" s="243">
        <f>'[1]Табела 1'!G23</f>
        <v>0</v>
      </c>
      <c r="I19" s="243">
        <f>'[1]Табела 1'!H23</f>
        <v>0</v>
      </c>
      <c r="J19" s="243">
        <f>'[1]Табела 1'!I23</f>
        <v>0</v>
      </c>
      <c r="K19" s="243">
        <f>'[1]Табела 1'!J23</f>
        <v>79</v>
      </c>
      <c r="L19" s="243">
        <f>'[1]Табела 1'!K23</f>
        <v>0</v>
      </c>
      <c r="M19" s="243">
        <f>'[1]Табела 1'!L23</f>
        <v>0</v>
      </c>
      <c r="N19" s="266">
        <f>'[1]Табела 1'!M23</f>
        <v>1241</v>
      </c>
    </row>
    <row r="20" spans="1:14" ht="15">
      <c r="A20" s="34">
        <v>16</v>
      </c>
      <c r="B20" s="44" t="s">
        <v>242</v>
      </c>
      <c r="C20" s="43">
        <f>'[1]Табела 1'!B24</f>
        <v>7741</v>
      </c>
      <c r="D20" s="43">
        <f>'[1]Табела 1'!C24</f>
        <v>47265</v>
      </c>
      <c r="E20" s="43">
        <f>'[1]Табела 1'!D24</f>
        <v>3425</v>
      </c>
      <c r="F20" s="43">
        <f>'[1]Табела 1'!E24</f>
        <v>790</v>
      </c>
      <c r="G20" s="43">
        <f>'[1]Табела 1'!F24</f>
        <v>293</v>
      </c>
      <c r="H20" s="43">
        <f>'[1]Табела 1'!G24</f>
        <v>0</v>
      </c>
      <c r="I20" s="43">
        <f>'[1]Табела 1'!H24</f>
        <v>0</v>
      </c>
      <c r="J20" s="43">
        <f>'[1]Табела 1'!I24</f>
        <v>7554</v>
      </c>
      <c r="K20" s="43">
        <f>'[1]Табела 1'!J24</f>
        <v>0</v>
      </c>
      <c r="L20" s="43">
        <f>'[1]Табела 1'!K24</f>
        <v>0</v>
      </c>
      <c r="M20" s="43">
        <f>'[1]Табела 1'!L24</f>
        <v>135</v>
      </c>
      <c r="N20" s="265">
        <f>'[1]Табела 1'!M24</f>
        <v>67203</v>
      </c>
    </row>
    <row r="21" spans="1:14" ht="15">
      <c r="A21" s="34">
        <v>17</v>
      </c>
      <c r="B21" s="44" t="s">
        <v>243</v>
      </c>
      <c r="C21" s="43">
        <f>'[1]Табела 1'!B25</f>
        <v>0</v>
      </c>
      <c r="D21" s="43">
        <f>'[1]Табела 1'!C25</f>
        <v>0</v>
      </c>
      <c r="E21" s="43">
        <f>'[1]Табела 1'!D25</f>
        <v>0</v>
      </c>
      <c r="F21" s="43">
        <f>'[1]Табела 1'!E25</f>
        <v>0</v>
      </c>
      <c r="G21" s="43">
        <f>'[1]Табела 1'!F25</f>
        <v>0</v>
      </c>
      <c r="H21" s="43">
        <f>'[1]Табела 1'!G25</f>
        <v>0</v>
      </c>
      <c r="I21" s="43">
        <f>'[1]Табела 1'!H25</f>
        <v>0</v>
      </c>
      <c r="J21" s="43">
        <f>'[1]Табела 1'!I25</f>
        <v>0</v>
      </c>
      <c r="K21" s="43">
        <f>'[1]Табела 1'!J25</f>
        <v>0</v>
      </c>
      <c r="L21" s="43">
        <f>'[1]Табела 1'!K25</f>
        <v>0</v>
      </c>
      <c r="M21" s="43">
        <f>'[1]Табела 1'!L25</f>
        <v>5</v>
      </c>
      <c r="N21" s="265">
        <f>'[1]Табела 1'!M25</f>
        <v>5</v>
      </c>
    </row>
    <row r="22" spans="1:14" ht="15">
      <c r="A22" s="34">
        <v>18</v>
      </c>
      <c r="B22" s="44" t="s">
        <v>244</v>
      </c>
      <c r="C22" s="43">
        <f>'[1]Табела 1'!B26</f>
        <v>14691</v>
      </c>
      <c r="D22" s="43">
        <f>'[1]Табела 1'!C26</f>
        <v>36819</v>
      </c>
      <c r="E22" s="43">
        <f>'[1]Табела 1'!D26</f>
        <v>35548</v>
      </c>
      <c r="F22" s="43">
        <f>'[1]Табела 1'!E26</f>
        <v>12763</v>
      </c>
      <c r="G22" s="43">
        <f>'[1]Табела 1'!F26</f>
        <v>37651</v>
      </c>
      <c r="H22" s="43">
        <f>'[1]Табела 1'!G26</f>
        <v>14540</v>
      </c>
      <c r="I22" s="43">
        <f>'[1]Табела 1'!H26</f>
        <v>6006</v>
      </c>
      <c r="J22" s="43">
        <f>'[1]Табела 1'!I26</f>
        <v>17963</v>
      </c>
      <c r="K22" s="43">
        <f>'[1]Табела 1'!J26</f>
        <v>19837</v>
      </c>
      <c r="L22" s="43">
        <f>'[1]Табела 1'!K26</f>
        <v>6334</v>
      </c>
      <c r="M22" s="43">
        <f>'[1]Табела 1'!L26</f>
        <v>18540</v>
      </c>
      <c r="N22" s="266">
        <f>'[1]Табела 1'!M26</f>
        <v>220692</v>
      </c>
    </row>
    <row r="23" spans="1:16" ht="13.5" thickBot="1">
      <c r="A23" s="35"/>
      <c r="B23" s="53" t="s">
        <v>254</v>
      </c>
      <c r="C23" s="253">
        <f>'[1]Табела 1'!B27</f>
        <v>927978</v>
      </c>
      <c r="D23" s="253">
        <f>'[1]Табела 1'!C27</f>
        <v>1424892</v>
      </c>
      <c r="E23" s="253">
        <f>'[1]Табела 1'!D27</f>
        <v>886426</v>
      </c>
      <c r="F23" s="253">
        <f>'[1]Табела 1'!E27</f>
        <v>813562</v>
      </c>
      <c r="G23" s="253">
        <f>'[1]Табела 1'!F27</f>
        <v>1013069</v>
      </c>
      <c r="H23" s="253">
        <f>'[1]Табела 1'!G27</f>
        <v>808989</v>
      </c>
      <c r="I23" s="253">
        <f>'[1]Табела 1'!H27</f>
        <v>362080</v>
      </c>
      <c r="J23" s="253">
        <f>'[1]Табела 1'!I27</f>
        <v>823176</v>
      </c>
      <c r="K23" s="253">
        <f>'[1]Табела 1'!J27</f>
        <v>710064</v>
      </c>
      <c r="L23" s="253">
        <f>'[1]Табела 1'!K27</f>
        <v>523287</v>
      </c>
      <c r="M23" s="253">
        <f>'[1]Табела 1'!L27</f>
        <v>459102</v>
      </c>
      <c r="N23" s="267">
        <f>'[1]Табела 1'!M27</f>
        <v>8752625</v>
      </c>
      <c r="P23" s="30" t="s">
        <v>9</v>
      </c>
    </row>
    <row r="24" spans="3:16" s="58" customFormat="1" ht="15">
      <c r="C24" s="57"/>
      <c r="D24" s="57"/>
      <c r="E24" s="57"/>
      <c r="F24" s="57"/>
      <c r="G24" s="57"/>
      <c r="H24" s="57"/>
      <c r="I24" s="156"/>
      <c r="J24" s="57"/>
      <c r="K24" s="57"/>
      <c r="L24" s="57"/>
      <c r="M24" s="57"/>
      <c r="N24" s="57"/>
      <c r="O24" s="30"/>
      <c r="P24" s="30"/>
    </row>
    <row r="25" spans="3:14" ht="13.5" thickBot="1">
      <c r="C25" s="36"/>
      <c r="D25" s="36"/>
      <c r="E25" s="36"/>
      <c r="F25" s="36"/>
      <c r="G25" s="36"/>
      <c r="H25" s="36"/>
      <c r="I25" s="36"/>
      <c r="J25" s="36"/>
      <c r="K25" s="36" t="s">
        <v>9</v>
      </c>
      <c r="L25" s="36"/>
      <c r="M25" s="36"/>
      <c r="N25" s="36"/>
    </row>
    <row r="26" spans="1:14" ht="20.15" customHeight="1">
      <c r="A26" s="341" t="s">
        <v>22</v>
      </c>
      <c r="B26" s="343" t="s">
        <v>15</v>
      </c>
      <c r="C26" s="345" t="s">
        <v>23</v>
      </c>
      <c r="D26" s="345"/>
      <c r="E26" s="345"/>
      <c r="F26" s="345"/>
      <c r="G26" s="345"/>
      <c r="H26" s="346" t="s">
        <v>21</v>
      </c>
      <c r="K26" s="348" t="s">
        <v>255</v>
      </c>
      <c r="L26" s="349"/>
      <c r="M26" s="352">
        <f>N23+H31</f>
        <v>10583414</v>
      </c>
      <c r="N26" s="353"/>
    </row>
    <row r="27" spans="1:16" ht="20.15" customHeight="1" thickBot="1">
      <c r="A27" s="342"/>
      <c r="B27" s="344"/>
      <c r="C27" s="215" t="s">
        <v>24</v>
      </c>
      <c r="D27" s="215" t="s">
        <v>25</v>
      </c>
      <c r="E27" s="215" t="s">
        <v>26</v>
      </c>
      <c r="F27" s="215" t="s">
        <v>27</v>
      </c>
      <c r="G27" s="215" t="s">
        <v>28</v>
      </c>
      <c r="H27" s="347"/>
      <c r="K27" s="350"/>
      <c r="L27" s="351"/>
      <c r="M27" s="354"/>
      <c r="N27" s="355"/>
      <c r="P27" s="37"/>
    </row>
    <row r="28" spans="1:11" ht="15">
      <c r="A28" s="34">
        <v>19</v>
      </c>
      <c r="B28" s="268" t="s">
        <v>247</v>
      </c>
      <c r="C28" s="153">
        <f>'[1]Табела 1'!B30</f>
        <v>768266</v>
      </c>
      <c r="D28" s="153">
        <f>'[1]Табела 1'!C30</f>
        <v>543843</v>
      </c>
      <c r="E28" s="153">
        <f>'[1]Табела 1'!D30</f>
        <v>148964</v>
      </c>
      <c r="F28" s="153">
        <f>'[1]Табела 1'!E30</f>
        <v>105031</v>
      </c>
      <c r="G28" s="153">
        <f>'[1]Табела 1'!G30</f>
        <v>37127</v>
      </c>
      <c r="H28" s="154">
        <f>'[1]Табела 1'!H30</f>
        <v>1603231</v>
      </c>
      <c r="K28" s="136"/>
    </row>
    <row r="29" spans="1:16" ht="15.75" customHeight="1">
      <c r="A29" s="135">
        <v>20</v>
      </c>
      <c r="B29" s="140" t="s">
        <v>248</v>
      </c>
      <c r="C29" s="153">
        <f>'[1]Табела 1'!B34</f>
        <v>0</v>
      </c>
      <c r="D29" s="153">
        <f>'[1]Табела 1'!C34</f>
        <v>0</v>
      </c>
      <c r="E29" s="153">
        <f>'[1]Табела 1'!D34</f>
        <v>0</v>
      </c>
      <c r="F29" s="153">
        <f>'[1]Табела 1'!E34</f>
        <v>1020</v>
      </c>
      <c r="G29" s="153">
        <f>'[1]Табела 1'!G34</f>
        <v>0</v>
      </c>
      <c r="H29" s="175">
        <f>'[1]Табела 1'!H34</f>
        <v>1020</v>
      </c>
      <c r="P29" s="30" t="s">
        <v>9</v>
      </c>
    </row>
    <row r="30" spans="1:8" ht="45.75" customHeight="1">
      <c r="A30" s="135">
        <v>21</v>
      </c>
      <c r="B30" s="140" t="s">
        <v>245</v>
      </c>
      <c r="C30" s="153">
        <f>'[1]Табела 1'!B35</f>
        <v>37619</v>
      </c>
      <c r="D30" s="153">
        <f>'[1]Табела 1'!C35</f>
        <v>4533</v>
      </c>
      <c r="E30" s="153">
        <f>'[1]Табела 1'!D35</f>
        <v>142595</v>
      </c>
      <c r="F30" s="153">
        <f>'[1]Табела 1'!E35</f>
        <v>41791</v>
      </c>
      <c r="G30" s="153">
        <f>'[1]Табела 1'!G35</f>
        <v>0</v>
      </c>
      <c r="H30" s="154">
        <f>'[1]Табела 1'!H35</f>
        <v>226538</v>
      </c>
    </row>
    <row r="31" spans="1:8" ht="13.5" thickBot="1">
      <c r="A31" s="38"/>
      <c r="B31" s="53" t="s">
        <v>254</v>
      </c>
      <c r="C31" s="176">
        <f>'[1]Табела 1'!B40</f>
        <v>805885</v>
      </c>
      <c r="D31" s="176">
        <f>'[1]Табела 1'!C40</f>
        <v>548376</v>
      </c>
      <c r="E31" s="176">
        <f>'[1]Табела 1'!D40</f>
        <v>291559</v>
      </c>
      <c r="F31" s="176">
        <f>'[1]Табела 1'!E40</f>
        <v>147842</v>
      </c>
      <c r="G31" s="176">
        <f>'[1]Табела 1'!G40</f>
        <v>37127</v>
      </c>
      <c r="H31" s="19">
        <f>'[1]Табела 1'!H40</f>
        <v>1830789</v>
      </c>
    </row>
    <row r="32" spans="3:8" ht="15">
      <c r="C32" s="39"/>
      <c r="D32" s="39"/>
      <c r="E32" s="39"/>
      <c r="F32" s="39"/>
      <c r="G32" s="39"/>
      <c r="H32" s="39"/>
    </row>
    <row r="33" ht="12.75"/>
    <row r="34" ht="12.75"/>
    <row r="35" ht="12.75"/>
    <row r="36" ht="12.75"/>
    <row r="37" ht="12.75"/>
    <row r="38" ht="12.75"/>
    <row r="39" ht="12.75"/>
    <row r="40" ht="12.75"/>
    <row r="41" ht="12.75"/>
    <row r="42" ht="12.75"/>
    <row r="43" ht="12.75"/>
    <row r="44" ht="12.75"/>
    <row r="45" ht="12.75"/>
    <row r="46" s="54" customFormat="1" ht="12.75"/>
    <row r="47" s="54" customFormat="1" ht="12.75"/>
    <row r="48" s="54" customFormat="1" ht="12.75"/>
    <row r="49" s="54" customFormat="1" ht="12.75"/>
    <row r="50" spans="12:14" s="155" customFormat="1" ht="15">
      <c r="L50" s="210"/>
      <c r="M50" s="210"/>
      <c r="N50" s="209"/>
    </row>
    <row r="51" spans="9:14" s="282" customFormat="1" ht="15">
      <c r="I51" s="283"/>
      <c r="K51" s="283"/>
      <c r="L51" s="284"/>
      <c r="M51" s="284"/>
      <c r="N51" s="284"/>
    </row>
    <row r="52" spans="9:14" s="282" customFormat="1" ht="15">
      <c r="I52" s="284"/>
      <c r="J52" s="283"/>
      <c r="K52" s="284"/>
      <c r="L52" s="283"/>
      <c r="M52" s="283"/>
      <c r="N52" s="284"/>
    </row>
    <row r="53" spans="3:11" s="102" customFormat="1" ht="15">
      <c r="C53" s="419"/>
      <c r="D53" s="419"/>
      <c r="E53" s="419"/>
      <c r="F53" s="419"/>
      <c r="G53" s="419"/>
      <c r="H53" s="419"/>
      <c r="J53" s="420"/>
      <c r="K53" s="419"/>
    </row>
    <row r="54" spans="3:8" s="102" customFormat="1" ht="33.75" customHeight="1">
      <c r="C54" s="222"/>
      <c r="D54" s="222"/>
      <c r="E54" s="222"/>
      <c r="F54" s="222"/>
      <c r="G54" s="222"/>
      <c r="H54" s="222"/>
    </row>
    <row r="55" spans="3:18" s="102" customFormat="1" ht="26">
      <c r="C55" s="222" t="s">
        <v>6</v>
      </c>
      <c r="D55" s="222" t="s">
        <v>1</v>
      </c>
      <c r="E55" s="222" t="s">
        <v>2</v>
      </c>
      <c r="F55" s="222" t="s">
        <v>3</v>
      </c>
      <c r="G55" s="222" t="s">
        <v>4</v>
      </c>
      <c r="H55" s="222" t="s">
        <v>17</v>
      </c>
      <c r="I55" s="222" t="s">
        <v>141</v>
      </c>
      <c r="J55" s="222" t="s">
        <v>18</v>
      </c>
      <c r="K55" s="222" t="s">
        <v>19</v>
      </c>
      <c r="L55" s="222" t="s">
        <v>10</v>
      </c>
      <c r="M55" s="222" t="s">
        <v>20</v>
      </c>
      <c r="N55" s="222" t="s">
        <v>24</v>
      </c>
      <c r="O55" s="222" t="s">
        <v>25</v>
      </c>
      <c r="P55" s="222" t="s">
        <v>26</v>
      </c>
      <c r="Q55" s="222" t="s">
        <v>27</v>
      </c>
      <c r="R55" s="222" t="s">
        <v>28</v>
      </c>
    </row>
    <row r="56" spans="3:17" s="102" customFormat="1" ht="15">
      <c r="C56" s="222"/>
      <c r="D56" s="222"/>
      <c r="E56" s="222"/>
      <c r="F56" s="222"/>
      <c r="G56" s="222"/>
      <c r="H56" s="222"/>
      <c r="I56" s="222"/>
      <c r="N56" s="223"/>
      <c r="O56" s="224"/>
      <c r="P56" s="224"/>
      <c r="Q56" s="224"/>
    </row>
    <row r="57" spans="2:18" s="102" customFormat="1" ht="12.75">
      <c r="B57" s="225" t="s">
        <v>258</v>
      </c>
      <c r="C57" s="285">
        <f>C5/$C$23</f>
        <v>0.09904329628504124</v>
      </c>
      <c r="D57" s="285">
        <f aca="true" t="shared" si="0" ref="D57:M57">D5/D$23</f>
        <v>0.06708438253565885</v>
      </c>
      <c r="E57" s="285">
        <f t="shared" si="0"/>
        <v>0.09838046266693441</v>
      </c>
      <c r="F57" s="285">
        <f t="shared" si="0"/>
        <v>0.04077009496510407</v>
      </c>
      <c r="G57" s="285">
        <f t="shared" si="0"/>
        <v>0.13186860914705711</v>
      </c>
      <c r="H57" s="285">
        <f t="shared" si="0"/>
        <v>0.08211236493944911</v>
      </c>
      <c r="I57" s="285">
        <f t="shared" si="0"/>
        <v>0.04356771984091913</v>
      </c>
      <c r="J57" s="285">
        <f t="shared" si="0"/>
        <v>0.07510180082995617</v>
      </c>
      <c r="K57" s="285">
        <f t="shared" si="0"/>
        <v>0.05971433560918452</v>
      </c>
      <c r="L57" s="285">
        <f t="shared" si="0"/>
        <v>0.03785303284813114</v>
      </c>
      <c r="M57" s="285">
        <f t="shared" si="0"/>
        <v>0.10119755522737867</v>
      </c>
      <c r="N57" s="285"/>
      <c r="O57" s="285"/>
      <c r="P57" s="285"/>
      <c r="Q57" s="285"/>
      <c r="R57" s="285"/>
    </row>
    <row r="58" spans="2:18" s="102" customFormat="1" ht="15">
      <c r="B58" s="421" t="s">
        <v>136</v>
      </c>
      <c r="C58" s="285"/>
      <c r="D58" s="285">
        <f>D6/D$23</f>
        <v>0.050095024745735114</v>
      </c>
      <c r="E58" s="285">
        <f>E6/E$23</f>
        <v>0.010069650484078761</v>
      </c>
      <c r="F58" s="285"/>
      <c r="G58" s="285">
        <f>G6/G$23</f>
        <v>0.08564668349342444</v>
      </c>
      <c r="H58" s="285">
        <f>H6/H$23</f>
        <v>0.003079151879691813</v>
      </c>
      <c r="I58" s="285"/>
      <c r="J58" s="285">
        <f>J6/J$23</f>
        <v>0.007591329193270941</v>
      </c>
      <c r="K58" s="285">
        <f>K6/K$23</f>
        <v>0.00019857364969918205</v>
      </c>
      <c r="L58" s="285"/>
      <c r="M58" s="285"/>
      <c r="N58" s="285"/>
      <c r="O58" s="285"/>
      <c r="P58" s="285"/>
      <c r="Q58" s="285"/>
      <c r="R58" s="285"/>
    </row>
    <row r="59" spans="2:18" s="102" customFormat="1" ht="26">
      <c r="B59" s="421" t="s">
        <v>231</v>
      </c>
      <c r="C59" s="285">
        <f>C7/$C$23</f>
        <v>0.07172583832806381</v>
      </c>
      <c r="D59" s="285">
        <f>D7/D$23</f>
        <v>0.11981609834289195</v>
      </c>
      <c r="E59" s="285">
        <f>E7/E$23</f>
        <v>0.15438062511704304</v>
      </c>
      <c r="F59" s="285">
        <f>F7/F$23</f>
        <v>0.07706235050309626</v>
      </c>
      <c r="G59" s="285">
        <f>G7/G$23</f>
        <v>0.09300254967825489</v>
      </c>
      <c r="H59" s="285">
        <f>H7/H$23</f>
        <v>0.05952244097262138</v>
      </c>
      <c r="I59" s="285">
        <f>I7/I$23</f>
        <v>0.033481551038444544</v>
      </c>
      <c r="J59" s="285">
        <f>J7/J$23</f>
        <v>0.07023771344159693</v>
      </c>
      <c r="K59" s="285">
        <f>K7/K$23</f>
        <v>0.14365324815791253</v>
      </c>
      <c r="L59" s="285">
        <f>L7/L$23</f>
        <v>0.06538668073160617</v>
      </c>
      <c r="M59" s="285">
        <f>M7/M$23</f>
        <v>0.11517701948586588</v>
      </c>
      <c r="N59" s="285"/>
      <c r="O59" s="285"/>
      <c r="P59" s="285"/>
      <c r="Q59" s="285"/>
      <c r="R59" s="285"/>
    </row>
    <row r="60" spans="2:18" s="102" customFormat="1" ht="26">
      <c r="B60" s="421" t="s">
        <v>246</v>
      </c>
      <c r="C60" s="285"/>
      <c r="D60" s="285"/>
      <c r="E60" s="285"/>
      <c r="F60" s="285"/>
      <c r="G60" s="285"/>
      <c r="H60" s="285"/>
      <c r="I60" s="285"/>
      <c r="J60" s="285"/>
      <c r="K60" s="285"/>
      <c r="L60" s="285"/>
      <c r="M60" s="285"/>
      <c r="N60" s="285"/>
      <c r="O60" s="285"/>
      <c r="P60" s="285"/>
      <c r="Q60" s="285"/>
      <c r="R60" s="285"/>
    </row>
    <row r="61" spans="2:18" s="102" customFormat="1" ht="15">
      <c r="B61" s="421" t="s">
        <v>232</v>
      </c>
      <c r="C61" s="285"/>
      <c r="D61" s="285"/>
      <c r="E61" s="285"/>
      <c r="F61" s="285"/>
      <c r="G61" s="285">
        <f aca="true" t="shared" si="1" ref="G61:M69">G9/G$23</f>
        <v>0.007141665572631282</v>
      </c>
      <c r="H61" s="285">
        <f t="shared" si="1"/>
        <v>0.010319052545831896</v>
      </c>
      <c r="I61" s="285"/>
      <c r="J61" s="285"/>
      <c r="K61" s="285"/>
      <c r="L61" s="285"/>
      <c r="M61" s="285"/>
      <c r="N61" s="285"/>
      <c r="O61" s="285"/>
      <c r="P61" s="285"/>
      <c r="Q61" s="285"/>
      <c r="R61" s="285"/>
    </row>
    <row r="62" spans="2:18" s="102" customFormat="1" ht="15">
      <c r="B62" s="421" t="s">
        <v>233</v>
      </c>
      <c r="C62" s="285">
        <f>C10/$C$23</f>
        <v>6.4656705223615215E-06</v>
      </c>
      <c r="D62" s="285">
        <f aca="true" t="shared" si="2" ref="D62:F66">D10/D$23</f>
        <v>0.00010035848330961224</v>
      </c>
      <c r="E62" s="285">
        <f t="shared" si="2"/>
        <v>0.00016696261165624656</v>
      </c>
      <c r="F62" s="285">
        <f t="shared" si="2"/>
        <v>3.1958228137499046E-05</v>
      </c>
      <c r="G62" s="285">
        <f t="shared" si="1"/>
        <v>0.00010463255711111485</v>
      </c>
      <c r="H62" s="285">
        <f t="shared" si="1"/>
        <v>9.641663854514709E-05</v>
      </c>
      <c r="I62" s="285"/>
      <c r="J62" s="285"/>
      <c r="K62" s="285"/>
      <c r="L62" s="285"/>
      <c r="M62" s="285"/>
      <c r="N62" s="285"/>
      <c r="O62" s="285"/>
      <c r="P62" s="285"/>
      <c r="Q62" s="285"/>
      <c r="R62" s="285"/>
    </row>
    <row r="63" spans="2:18" s="102" customFormat="1" ht="26">
      <c r="B63" s="421" t="s">
        <v>234</v>
      </c>
      <c r="C63" s="285">
        <f>C11/$C$23</f>
        <v>0.026583604352689395</v>
      </c>
      <c r="D63" s="285">
        <f t="shared" si="2"/>
        <v>0.014582157805644218</v>
      </c>
      <c r="E63" s="285">
        <f t="shared" si="2"/>
        <v>0.005562788095114539</v>
      </c>
      <c r="F63" s="285">
        <f t="shared" si="2"/>
        <v>0.014981034020763015</v>
      </c>
      <c r="G63" s="285">
        <f t="shared" si="1"/>
        <v>0.005665951677526407</v>
      </c>
      <c r="H63" s="285">
        <f t="shared" si="1"/>
        <v>0.007030997949292265</v>
      </c>
      <c r="I63" s="285">
        <f t="shared" si="1"/>
        <v>4.418912947414936E-05</v>
      </c>
      <c r="J63" s="285">
        <f t="shared" si="1"/>
        <v>0.006248967414015958</v>
      </c>
      <c r="K63" s="285">
        <f t="shared" si="1"/>
        <v>0.0013463575114355888</v>
      </c>
      <c r="L63" s="285">
        <f t="shared" si="1"/>
        <v>0.0003401575043905161</v>
      </c>
      <c r="M63" s="285">
        <f t="shared" si="1"/>
        <v>0.002774982465770134</v>
      </c>
      <c r="N63" s="285"/>
      <c r="O63" s="285"/>
      <c r="P63" s="285"/>
      <c r="Q63" s="285"/>
      <c r="R63" s="285"/>
    </row>
    <row r="64" spans="2:18" s="102" customFormat="1" ht="26">
      <c r="B64" s="421" t="s">
        <v>235</v>
      </c>
      <c r="C64" s="285">
        <f>C12/$C$23</f>
        <v>0.13875328940987824</v>
      </c>
      <c r="D64" s="285">
        <f t="shared" si="2"/>
        <v>0.053657399999438554</v>
      </c>
      <c r="E64" s="285">
        <f t="shared" si="2"/>
        <v>0.06305433279258506</v>
      </c>
      <c r="F64" s="285">
        <f t="shared" si="2"/>
        <v>0.2149498132901979</v>
      </c>
      <c r="G64" s="285">
        <f t="shared" si="1"/>
        <v>0.09882939858982952</v>
      </c>
      <c r="H64" s="285">
        <f t="shared" si="1"/>
        <v>0.019232647168255686</v>
      </c>
      <c r="I64" s="285">
        <f t="shared" si="1"/>
        <v>0.010917476800707026</v>
      </c>
      <c r="J64" s="285">
        <f t="shared" si="1"/>
        <v>0.09450955810179111</v>
      </c>
      <c r="K64" s="285">
        <f t="shared" si="1"/>
        <v>0.05252765947858221</v>
      </c>
      <c r="L64" s="285">
        <f t="shared" si="1"/>
        <v>0.05972439598155505</v>
      </c>
      <c r="M64" s="285">
        <f t="shared" si="1"/>
        <v>0.1081175860701979</v>
      </c>
      <c r="N64" s="285"/>
      <c r="O64" s="285"/>
      <c r="P64" s="285"/>
      <c r="Q64" s="285"/>
      <c r="R64" s="285"/>
    </row>
    <row r="65" spans="2:18" s="102" customFormat="1" ht="26">
      <c r="B65" s="421" t="s">
        <v>236</v>
      </c>
      <c r="C65" s="285">
        <f>C13/$C$23</f>
        <v>0.2934854059040193</v>
      </c>
      <c r="D65" s="285">
        <f t="shared" si="2"/>
        <v>0.15640132725848696</v>
      </c>
      <c r="E65" s="285">
        <f t="shared" si="2"/>
        <v>0.120341686728503</v>
      </c>
      <c r="F65" s="285">
        <f t="shared" si="2"/>
        <v>0.1014206661569739</v>
      </c>
      <c r="G65" s="285">
        <f t="shared" si="1"/>
        <v>0.06565199408924763</v>
      </c>
      <c r="H65" s="285">
        <f t="shared" si="1"/>
        <v>0.13237262805798347</v>
      </c>
      <c r="I65" s="285">
        <f t="shared" si="1"/>
        <v>0.005642399469730447</v>
      </c>
      <c r="J65" s="285">
        <f t="shared" si="1"/>
        <v>0.07476286966578229</v>
      </c>
      <c r="K65" s="285">
        <f t="shared" si="1"/>
        <v>0.02198956713761013</v>
      </c>
      <c r="L65" s="285">
        <f t="shared" si="1"/>
        <v>0.12805210142808823</v>
      </c>
      <c r="M65" s="285">
        <f t="shared" si="1"/>
        <v>0.036164076828242964</v>
      </c>
      <c r="N65" s="285"/>
      <c r="O65" s="285"/>
      <c r="P65" s="285"/>
      <c r="Q65" s="285"/>
      <c r="R65" s="285"/>
    </row>
    <row r="66" spans="2:18" s="102" customFormat="1" ht="39">
      <c r="B66" s="421" t="s">
        <v>239</v>
      </c>
      <c r="C66" s="285">
        <f>C14/$C$23</f>
        <v>0.3034888758138663</v>
      </c>
      <c r="D66" s="285">
        <f t="shared" si="2"/>
        <v>0.4082821715610727</v>
      </c>
      <c r="E66" s="285">
        <f t="shared" si="2"/>
        <v>0.48923203967392653</v>
      </c>
      <c r="F66" s="285">
        <f t="shared" si="2"/>
        <v>0.5057635435283359</v>
      </c>
      <c r="G66" s="285">
        <f t="shared" si="1"/>
        <v>0.41084565809436474</v>
      </c>
      <c r="H66" s="285">
        <f t="shared" si="1"/>
        <v>0.6490112968161496</v>
      </c>
      <c r="I66" s="285">
        <f t="shared" si="1"/>
        <v>0.8878535130357932</v>
      </c>
      <c r="J66" s="285">
        <f t="shared" si="1"/>
        <v>0.6097638901036959</v>
      </c>
      <c r="K66" s="285">
        <f t="shared" si="1"/>
        <v>0.6699790441424999</v>
      </c>
      <c r="L66" s="285">
        <f t="shared" si="1"/>
        <v>0.6858760106786524</v>
      </c>
      <c r="M66" s="285">
        <f t="shared" si="1"/>
        <v>0.5864491986530226</v>
      </c>
      <c r="N66" s="285"/>
      <c r="O66" s="285"/>
      <c r="P66" s="285"/>
      <c r="Q66" s="285"/>
      <c r="R66" s="285"/>
    </row>
    <row r="67" spans="2:18" s="102" customFormat="1" ht="26">
      <c r="B67" s="421" t="s">
        <v>238</v>
      </c>
      <c r="C67" s="285"/>
      <c r="D67" s="285"/>
      <c r="E67" s="285"/>
      <c r="F67" s="285"/>
      <c r="G67" s="285">
        <f t="shared" si="1"/>
        <v>0.0026128526289917074</v>
      </c>
      <c r="H67" s="285">
        <f t="shared" si="1"/>
        <v>0.0031088185377057044</v>
      </c>
      <c r="I67" s="285"/>
      <c r="J67" s="285"/>
      <c r="K67" s="285">
        <f>K15/K$23</f>
        <v>0.0004210888032628045</v>
      </c>
      <c r="L67" s="285"/>
      <c r="M67" s="285"/>
      <c r="N67" s="285"/>
      <c r="O67" s="285"/>
      <c r="P67" s="285"/>
      <c r="Q67" s="285"/>
      <c r="R67" s="285"/>
    </row>
    <row r="68" spans="2:18" s="102" customFormat="1" ht="26">
      <c r="B68" s="421" t="s">
        <v>237</v>
      </c>
      <c r="C68" s="285">
        <f>C16/$C$23</f>
        <v>0.00021121190373047638</v>
      </c>
      <c r="D68" s="285">
        <f aca="true" t="shared" si="3" ref="D68:F69">D16/D$23</f>
        <v>0.0005354791801764625</v>
      </c>
      <c r="E68" s="285">
        <f t="shared" si="3"/>
        <v>0.0007141036025567842</v>
      </c>
      <c r="F68" s="285">
        <f t="shared" si="3"/>
        <v>0.00012660374992932316</v>
      </c>
      <c r="G68" s="285">
        <f t="shared" si="1"/>
        <v>0.0003366009620272657</v>
      </c>
      <c r="H68" s="285">
        <f t="shared" si="1"/>
        <v>0.0002793610296308108</v>
      </c>
      <c r="I68" s="285">
        <f>I16/I$23</f>
        <v>0</v>
      </c>
      <c r="J68" s="285">
        <f>J16/J$23</f>
        <v>0.00037537537537537537</v>
      </c>
      <c r="K68" s="285">
        <f>K16/K$23</f>
        <v>0.0006858536695283806</v>
      </c>
      <c r="L68" s="285">
        <f>L16/L$23</f>
        <v>0</v>
      </c>
      <c r="M68" s="285">
        <f>M16/M$23</f>
        <v>1.0890826003807432E-05</v>
      </c>
      <c r="N68" s="285"/>
      <c r="O68" s="285"/>
      <c r="P68" s="285"/>
      <c r="Q68" s="285"/>
      <c r="R68" s="285"/>
    </row>
    <row r="69" spans="2:18" s="102" customFormat="1" ht="26">
      <c r="B69" s="421" t="s">
        <v>240</v>
      </c>
      <c r="C69" s="285">
        <f>C17/$C$23</f>
        <v>0.039624861796292585</v>
      </c>
      <c r="D69" s="285">
        <f t="shared" si="3"/>
        <v>0.028915173921953384</v>
      </c>
      <c r="E69" s="285">
        <f t="shared" si="3"/>
        <v>0.013150561919438284</v>
      </c>
      <c r="F69" s="285">
        <f t="shared" si="3"/>
        <v>0.014992096484349073</v>
      </c>
      <c r="G69" s="285">
        <f t="shared" si="1"/>
        <v>0.060705638016758975</v>
      </c>
      <c r="H69" s="285">
        <f t="shared" si="1"/>
        <v>0.015861773151427276</v>
      </c>
      <c r="I69" s="285">
        <f>I17/I$23</f>
        <v>0.0019056562085726912</v>
      </c>
      <c r="J69" s="285">
        <f>J17/J$23</f>
        <v>0.030366531580123812</v>
      </c>
      <c r="K69" s="285">
        <f>K17/K$23</f>
        <v>0.021405112778566437</v>
      </c>
      <c r="L69" s="285">
        <f>L17/L$23</f>
        <v>0.010663364463477976</v>
      </c>
      <c r="M69" s="285">
        <f>M17/M$23</f>
        <v>0.00942056449329343</v>
      </c>
      <c r="N69" s="285"/>
      <c r="O69" s="285"/>
      <c r="P69" s="285"/>
      <c r="Q69" s="285"/>
      <c r="R69" s="285"/>
    </row>
    <row r="70" spans="2:18" s="102" customFormat="1" ht="15">
      <c r="B70" s="421" t="s">
        <v>528</v>
      </c>
      <c r="C70" s="285"/>
      <c r="D70" s="285"/>
      <c r="E70" s="285"/>
      <c r="F70" s="285"/>
      <c r="G70" s="285"/>
      <c r="H70" s="285"/>
      <c r="I70" s="285"/>
      <c r="J70" s="285"/>
      <c r="K70" s="285"/>
      <c r="L70" s="285"/>
      <c r="M70" s="285"/>
      <c r="N70" s="285"/>
      <c r="O70" s="285"/>
      <c r="P70" s="285"/>
      <c r="Q70" s="285"/>
      <c r="R70" s="285"/>
    </row>
    <row r="71" spans="2:18" s="102" customFormat="1" ht="15">
      <c r="B71" s="421" t="s">
        <v>241</v>
      </c>
      <c r="C71" s="285">
        <f>C19/$C$23</f>
        <v>9.698505783542282E-06</v>
      </c>
      <c r="D71" s="285">
        <f aca="true" t="shared" si="4" ref="D71:F72">D19/D$23</f>
        <v>4.3512069686685024E-05</v>
      </c>
      <c r="E71" s="285">
        <f t="shared" si="4"/>
        <v>0.0009363443761803016</v>
      </c>
      <c r="F71" s="285">
        <f t="shared" si="4"/>
        <v>0.00015487449020480307</v>
      </c>
      <c r="G71" s="285"/>
      <c r="H71" s="285">
        <f>H19/H$23</f>
        <v>0</v>
      </c>
      <c r="I71" s="285"/>
      <c r="J71" s="285"/>
      <c r="K71" s="285">
        <f>K19/K$23</f>
        <v>0.00011125757678181122</v>
      </c>
      <c r="L71" s="285"/>
      <c r="M71" s="285"/>
      <c r="N71" s="285"/>
      <c r="O71" s="285"/>
      <c r="P71" s="285"/>
      <c r="Q71" s="285"/>
      <c r="R71" s="285"/>
    </row>
    <row r="72" spans="2:18" s="102" customFormat="1" ht="15">
      <c r="B72" s="421" t="s">
        <v>242</v>
      </c>
      <c r="C72" s="285">
        <f>C20/$C$23</f>
        <v>0.00834179258560009</v>
      </c>
      <c r="D72" s="285">
        <f t="shared" si="4"/>
        <v>0.03317093506034142</v>
      </c>
      <c r="E72" s="285">
        <f t="shared" si="4"/>
        <v>0.0038638307089367864</v>
      </c>
      <c r="F72" s="285">
        <f t="shared" si="4"/>
        <v>0.0009710384703317018</v>
      </c>
      <c r="G72" s="285">
        <f>G20/G$23</f>
        <v>0.00028922018144864764</v>
      </c>
      <c r="H72" s="285">
        <f>H20/H$23</f>
        <v>0</v>
      </c>
      <c r="I72" s="285">
        <f>I20/I$23</f>
        <v>0</v>
      </c>
      <c r="J72" s="285">
        <f>J20/J$23</f>
        <v>0.009176652380535876</v>
      </c>
      <c r="K72" s="285">
        <f>K20/K$23</f>
        <v>0</v>
      </c>
      <c r="L72" s="285">
        <f>L20/L$23</f>
        <v>0</v>
      </c>
      <c r="M72" s="285">
        <f>M20/M$23</f>
        <v>0.00029405230210280067</v>
      </c>
      <c r="N72" s="285"/>
      <c r="O72" s="285"/>
      <c r="P72" s="285"/>
      <c r="Q72" s="285"/>
      <c r="R72" s="285"/>
    </row>
    <row r="73" spans="1:18" s="219" customFormat="1" ht="24" customHeight="1">
      <c r="A73" s="102"/>
      <c r="B73" s="421" t="s">
        <v>243</v>
      </c>
      <c r="C73" s="285"/>
      <c r="D73" s="285"/>
      <c r="E73" s="285"/>
      <c r="F73" s="285"/>
      <c r="G73" s="285"/>
      <c r="H73" s="285"/>
      <c r="I73" s="285"/>
      <c r="J73" s="285"/>
      <c r="K73" s="285"/>
      <c r="L73" s="285"/>
      <c r="M73" s="285"/>
      <c r="N73" s="285"/>
      <c r="O73" s="285"/>
      <c r="P73" s="285"/>
      <c r="Q73" s="285"/>
      <c r="R73" s="285"/>
    </row>
    <row r="74" spans="1:18" s="219" customFormat="1" ht="24" customHeight="1">
      <c r="A74" s="102"/>
      <c r="B74" s="421" t="s">
        <v>244</v>
      </c>
      <c r="C74" s="285">
        <f>C22/$C$23</f>
        <v>0.015831194274002185</v>
      </c>
      <c r="D74" s="285">
        <f aca="true" t="shared" si="5" ref="D74:M74">D22/D$23</f>
        <v>0.02583985312571058</v>
      </c>
      <c r="E74" s="285">
        <f t="shared" si="5"/>
        <v>0.040102614318623324</v>
      </c>
      <c r="F74" s="285">
        <f t="shared" si="5"/>
        <v>0.015687802527650015</v>
      </c>
      <c r="G74" s="285">
        <f t="shared" si="5"/>
        <v>0.037165286865948916</v>
      </c>
      <c r="H74" s="285">
        <f t="shared" si="5"/>
        <v>0.01797305031341588</v>
      </c>
      <c r="I74" s="285">
        <f t="shared" si="5"/>
        <v>0.016587494476358815</v>
      </c>
      <c r="J74" s="285">
        <f t="shared" si="5"/>
        <v>0.02182157886041381</v>
      </c>
      <c r="K74" s="285">
        <f t="shared" si="5"/>
        <v>0.027936918362288468</v>
      </c>
      <c r="L74" s="285">
        <f t="shared" si="5"/>
        <v>0.012104256364098478</v>
      </c>
      <c r="M74" s="285">
        <f t="shared" si="5"/>
        <v>0.04038318282211796</v>
      </c>
      <c r="N74" s="285"/>
      <c r="O74" s="285"/>
      <c r="P74" s="285"/>
      <c r="Q74" s="285"/>
      <c r="R74" s="285"/>
    </row>
    <row r="75" spans="2:18" s="219" customFormat="1" ht="45" customHeight="1">
      <c r="B75" s="422" t="s">
        <v>247</v>
      </c>
      <c r="C75" s="285"/>
      <c r="D75" s="285"/>
      <c r="E75" s="285"/>
      <c r="F75" s="285"/>
      <c r="G75" s="285"/>
      <c r="H75" s="285"/>
      <c r="I75" s="285"/>
      <c r="J75" s="285"/>
      <c r="K75" s="285"/>
      <c r="L75" s="285"/>
      <c r="M75" s="285"/>
      <c r="N75" s="285">
        <f>C28/C31</f>
        <v>0.9533196423807367</v>
      </c>
      <c r="O75" s="285">
        <f>D28/D31</f>
        <v>0.9917337739069544</v>
      </c>
      <c r="P75" s="285">
        <f>E28/E31</f>
        <v>0.5109223176098148</v>
      </c>
      <c r="Q75" s="285">
        <f>F28/F31</f>
        <v>0.7104273481148794</v>
      </c>
      <c r="R75" s="285">
        <f>G28/G31</f>
        <v>1</v>
      </c>
    </row>
    <row r="76" spans="2:18" s="219" customFormat="1" ht="15">
      <c r="B76" s="422" t="s">
        <v>248</v>
      </c>
      <c r="C76" s="285"/>
      <c r="D76" s="285"/>
      <c r="E76" s="285"/>
      <c r="F76" s="285"/>
      <c r="G76" s="285"/>
      <c r="H76" s="285"/>
      <c r="I76" s="285"/>
      <c r="J76" s="285"/>
      <c r="K76" s="285"/>
      <c r="L76" s="285"/>
      <c r="M76" s="285"/>
      <c r="N76" s="285"/>
      <c r="O76" s="285"/>
      <c r="P76" s="285"/>
      <c r="Q76" s="285">
        <f>F29/F31</f>
        <v>0.006899257315241948</v>
      </c>
      <c r="R76" s="285"/>
    </row>
    <row r="77" spans="2:18" s="219" customFormat="1" ht="39">
      <c r="B77" s="422" t="s">
        <v>245</v>
      </c>
      <c r="C77" s="285"/>
      <c r="D77" s="285"/>
      <c r="E77" s="285"/>
      <c r="F77" s="285"/>
      <c r="G77" s="285"/>
      <c r="H77" s="285"/>
      <c r="I77" s="285"/>
      <c r="J77" s="285"/>
      <c r="K77" s="285"/>
      <c r="L77" s="285"/>
      <c r="M77" s="285"/>
      <c r="N77" s="285">
        <f>C30/C31</f>
        <v>0.04668035761926329</v>
      </c>
      <c r="O77" s="285">
        <f>D30/D31</f>
        <v>0.008266226093045647</v>
      </c>
      <c r="P77" s="285">
        <f>E30/E31</f>
        <v>0.4890776823901852</v>
      </c>
      <c r="Q77" s="285">
        <f>F30/F31</f>
        <v>0.28267339456987867</v>
      </c>
      <c r="R77" s="285">
        <f>G30/G31</f>
        <v>0</v>
      </c>
    </row>
    <row r="78" s="219" customFormat="1" ht="15"/>
    <row r="79" s="219" customFormat="1" ht="15"/>
    <row r="80" s="219" customFormat="1" ht="15"/>
    <row r="81" s="219" customFormat="1" ht="15"/>
    <row r="82" spans="3:22" s="102" customFormat="1" ht="18.75" customHeight="1">
      <c r="C82" s="227"/>
      <c r="D82" s="227"/>
      <c r="E82" s="227"/>
      <c r="F82" s="227"/>
      <c r="G82" s="227"/>
      <c r="H82" s="227"/>
      <c r="I82" s="227"/>
      <c r="J82" s="227"/>
      <c r="K82" s="227"/>
      <c r="L82" s="227"/>
      <c r="M82" s="227"/>
      <c r="N82" s="227"/>
      <c r="O82" s="227"/>
      <c r="P82" s="227"/>
      <c r="Q82" s="227"/>
      <c r="R82" s="227"/>
      <c r="T82" s="228"/>
      <c r="U82" s="228"/>
      <c r="V82" s="228"/>
    </row>
    <row r="83" spans="3:19" s="102" customFormat="1" ht="27.75" customHeight="1">
      <c r="C83" s="226" t="s">
        <v>6</v>
      </c>
      <c r="D83" s="226" t="s">
        <v>1</v>
      </c>
      <c r="E83" s="226" t="s">
        <v>2</v>
      </c>
      <c r="F83" s="226" t="s">
        <v>3</v>
      </c>
      <c r="G83" s="226" t="s">
        <v>4</v>
      </c>
      <c r="H83" s="226" t="s">
        <v>17</v>
      </c>
      <c r="I83" s="226" t="s">
        <v>141</v>
      </c>
      <c r="J83" s="226" t="s">
        <v>18</v>
      </c>
      <c r="K83" s="226" t="s">
        <v>19</v>
      </c>
      <c r="L83" s="226" t="s">
        <v>10</v>
      </c>
      <c r="M83" s="229" t="s">
        <v>20</v>
      </c>
      <c r="N83" s="226" t="s">
        <v>24</v>
      </c>
      <c r="O83" s="226" t="s">
        <v>25</v>
      </c>
      <c r="P83" s="226" t="s">
        <v>26</v>
      </c>
      <c r="Q83" s="226" t="s">
        <v>27</v>
      </c>
      <c r="R83" s="226" t="s">
        <v>28</v>
      </c>
      <c r="S83" s="226" t="s">
        <v>21</v>
      </c>
    </row>
    <row r="84" spans="3:19" s="102" customFormat="1" ht="15">
      <c r="C84" s="230">
        <f>C23/$M$26</f>
        <v>0.08768229231134679</v>
      </c>
      <c r="D84" s="230">
        <f aca="true" t="shared" si="6" ref="D84:M84">D23/$M$26</f>
        <v>0.13463443837687913</v>
      </c>
      <c r="E84" s="230">
        <f t="shared" si="6"/>
        <v>0.08375614900825008</v>
      </c>
      <c r="F84" s="230">
        <f t="shared" si="6"/>
        <v>0.07687141408245014</v>
      </c>
      <c r="G84" s="230">
        <f t="shared" si="6"/>
        <v>0.09572232551802283</v>
      </c>
      <c r="H84" s="230">
        <f t="shared" si="6"/>
        <v>0.07643932288768067</v>
      </c>
      <c r="I84" s="230">
        <f t="shared" si="6"/>
        <v>0.0342120226989136</v>
      </c>
      <c r="J84" s="230">
        <f t="shared" si="6"/>
        <v>0.07777981660738208</v>
      </c>
      <c r="K84" s="230">
        <f t="shared" si="6"/>
        <v>0.06709215003778554</v>
      </c>
      <c r="L84" s="230">
        <f t="shared" si="6"/>
        <v>0.049444064079889535</v>
      </c>
      <c r="M84" s="230">
        <f t="shared" si="6"/>
        <v>0.04337938589570436</v>
      </c>
      <c r="N84" s="230">
        <f>C31/$M$26</f>
        <v>0.07614603378456139</v>
      </c>
      <c r="O84" s="230">
        <f aca="true" t="shared" si="7" ref="O84:Q84">D31/$M$26</f>
        <v>0.051814660184322375</v>
      </c>
      <c r="P84" s="230">
        <f t="shared" si="7"/>
        <v>0.02754867191248495</v>
      </c>
      <c r="Q84" s="230">
        <f t="shared" si="7"/>
        <v>0.013969216360618606</v>
      </c>
      <c r="R84" s="230">
        <f>G31/$M$26</f>
        <v>0.0035080362537079244</v>
      </c>
      <c r="S84" s="226">
        <f>SUM(C84:R84)</f>
        <v>1</v>
      </c>
    </row>
    <row r="85" spans="3:19" s="102" customFormat="1" ht="15">
      <c r="C85" s="231"/>
      <c r="D85" s="231"/>
      <c r="E85" s="231"/>
      <c r="F85" s="231"/>
      <c r="G85" s="231"/>
      <c r="H85" s="231"/>
      <c r="I85" s="231"/>
      <c r="J85" s="231"/>
      <c r="K85" s="231"/>
      <c r="L85" s="231"/>
      <c r="M85" s="231"/>
      <c r="N85" s="231"/>
      <c r="O85" s="231"/>
      <c r="P85" s="231"/>
      <c r="Q85" s="231"/>
      <c r="R85" s="231"/>
      <c r="S85" s="231"/>
    </row>
    <row r="86" s="219" customFormat="1" ht="15"/>
    <row r="87" s="219" customFormat="1" ht="15"/>
    <row r="88" s="219" customFormat="1" ht="15"/>
    <row r="89" s="219" customFormat="1" ht="15"/>
    <row r="90" s="219" customFormat="1" ht="15"/>
    <row r="91" s="219" customFormat="1" ht="15"/>
    <row r="92" spans="2:25" s="144" customFormat="1" ht="15">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row>
    <row r="93" spans="2:25" s="144" customFormat="1" ht="15">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row>
    <row r="94" s="144" customFormat="1" ht="15"/>
    <row r="95" s="144" customFormat="1" ht="15"/>
  </sheetData>
  <mergeCells count="10">
    <mergeCell ref="A1:N1"/>
    <mergeCell ref="A3:A4"/>
    <mergeCell ref="B3:B4"/>
    <mergeCell ref="C3:M3"/>
    <mergeCell ref="A26:A27"/>
    <mergeCell ref="B26:B27"/>
    <mergeCell ref="C26:G26"/>
    <mergeCell ref="H26:H27"/>
    <mergeCell ref="K26:L27"/>
    <mergeCell ref="M26:N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80" zoomScaleNormal="80" workbookViewId="0" topLeftCell="A18">
      <selection activeCell="Z37" sqref="Z37"/>
    </sheetView>
  </sheetViews>
  <sheetFormatPr defaultColWidth="9.140625" defaultRowHeight="15"/>
  <sheetData>
    <row r="2" ht="18.75">
      <c r="A2" s="143"/>
    </row>
    <row r="4" ht="18.75">
      <c r="X4" s="190"/>
    </row>
    <row r="5" ht="18.75">
      <c r="X5" s="190"/>
    </row>
    <row r="87" spans="1:24" ht="15">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row>
    <row r="88" spans="1:24" ht="15">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row>
    <row r="89" spans="1:24" ht="15">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row>
    <row r="90" spans="1:24" ht="15">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row>
    <row r="91" spans="1:24" ht="15">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row>
    <row r="92" spans="1:24" ht="15">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row>
    <row r="93" spans="1:24" ht="15">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row>
    <row r="94" spans="1:24" ht="15">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row>
    <row r="95" spans="1:24" ht="15">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row>
    <row r="96" spans="1:24" ht="15">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row>
    <row r="97" spans="1:24" ht="15">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row>
    <row r="98" spans="1:24" ht="15">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row>
    <row r="99" spans="1:24" ht="15">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row>
    <row r="100" spans="1:24" ht="15">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row>
    <row r="101" spans="1:24" ht="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row>
    <row r="102" spans="1:24" ht="15">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row>
    <row r="103" spans="1:24" ht="15">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row>
    <row r="104" spans="1:24" ht="1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row>
    <row r="105" spans="1:24" ht="1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row>
    <row r="106" spans="1:24" ht="15">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row>
    <row r="107" spans="1:24" ht="15">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row>
    <row r="108" spans="1:24" ht="15">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row>
    <row r="109" spans="1:24" ht="15">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row>
    <row r="110" spans="1:24" ht="15">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row>
    <row r="111" spans="1:24" ht="15">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row>
    <row r="112" spans="1:24" ht="15">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row>
    <row r="113" spans="1:24" ht="15">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row>
    <row r="114" spans="1:24" ht="15">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row>
    <row r="115" spans="1:24" ht="1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row>
    <row r="116" spans="1:24" ht="15">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row>
    <row r="117" spans="1:24" ht="1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row>
    <row r="118" spans="1:24" ht="1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row>
    <row r="119" spans="1:24" ht="15">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row>
    <row r="120" spans="1:24" ht="15">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row>
    <row r="121" spans="1:24" ht="15">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row>
    <row r="122" spans="1:24"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row>
    <row r="123" spans="1:24"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row>
    <row r="124" spans="1:24" ht="1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row>
    <row r="125" spans="1:24" ht="1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row>
    <row r="126" spans="1:24" ht="15">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row>
    <row r="127" spans="1:24" ht="15">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row>
    <row r="128" spans="1:24" ht="15">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row>
    <row r="129" spans="1:24" ht="15">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row>
    <row r="130" spans="1:24" ht="15">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row>
    <row r="131" spans="1:24" ht="15">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row>
    <row r="132" spans="1:24" ht="1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row>
    <row r="133" spans="1:24" ht="1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row>
    <row r="134" spans="1:24" ht="1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row>
    <row r="135" spans="1:24" ht="1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row>
    <row r="136" spans="1:24" ht="1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row>
    <row r="137" spans="1:24" ht="1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row>
    <row r="138" spans="1:24" ht="1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row>
    <row r="139" spans="1:24" ht="1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row>
    <row r="140" spans="1:24" ht="1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row>
    <row r="141" spans="1:24" ht="1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row>
    <row r="142" spans="1:24" ht="1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row>
    <row r="143" spans="1:24" ht="1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row>
    <row r="144" spans="1:24" ht="1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row>
    <row r="145" spans="1:24" ht="1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row>
    <row r="146" spans="1:24" ht="15">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row>
    <row r="147" spans="1:24" ht="15">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row>
    <row r="148" spans="1:24" ht="15">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row>
    <row r="149" spans="1:24" ht="15">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zoomScale="90" zoomScaleNormal="90" workbookViewId="0" topLeftCell="A2">
      <selection activeCell="B16" sqref="B16"/>
    </sheetView>
  </sheetViews>
  <sheetFormatPr defaultColWidth="6.8515625" defaultRowHeight="15"/>
  <cols>
    <col min="1" max="1" width="6.57421875" style="40" customWidth="1"/>
    <col min="2" max="2" width="19.57421875" style="30" bestFit="1" customWidth="1"/>
    <col min="3" max="6" width="13.57421875" style="30" customWidth="1"/>
    <col min="7" max="16384" width="6.8515625" style="30" customWidth="1"/>
  </cols>
  <sheetData>
    <row r="1" spans="1:10" ht="18.5">
      <c r="A1" s="340" t="s">
        <v>34</v>
      </c>
      <c r="B1" s="340"/>
      <c r="C1" s="340"/>
      <c r="D1" s="340"/>
      <c r="E1" s="340"/>
      <c r="F1" s="340"/>
      <c r="J1" s="182"/>
    </row>
    <row r="2" spans="3:10" ht="13.5" thickBot="1">
      <c r="C2" s="41"/>
      <c r="D2" s="46"/>
      <c r="E2" s="42"/>
      <c r="F2" s="46" t="s">
        <v>0</v>
      </c>
      <c r="J2" s="182"/>
    </row>
    <row r="3" spans="1:10" ht="70.5" customHeight="1">
      <c r="A3" s="106" t="s">
        <v>14</v>
      </c>
      <c r="B3" s="203" t="s">
        <v>29</v>
      </c>
      <c r="C3" s="203" t="s">
        <v>30</v>
      </c>
      <c r="D3" s="203" t="s">
        <v>31</v>
      </c>
      <c r="E3" s="203" t="s">
        <v>32</v>
      </c>
      <c r="F3" s="107" t="s">
        <v>33</v>
      </c>
      <c r="J3" s="182"/>
    </row>
    <row r="4" spans="1:7" ht="15">
      <c r="A4" s="109"/>
      <c r="B4" s="110" t="s">
        <v>256</v>
      </c>
      <c r="C4" s="241">
        <f>'[2]Табела 2'!C5</f>
        <v>8752625</v>
      </c>
      <c r="D4" s="241">
        <f>'[2]Табела 2'!D5</f>
        <v>1866258</v>
      </c>
      <c r="E4" s="241">
        <f>'[2]Табела 2'!E5</f>
        <v>6272335</v>
      </c>
      <c r="F4" s="242">
        <f>'[2]Табела 2'!F5</f>
        <v>2480290</v>
      </c>
      <c r="G4" s="42"/>
    </row>
    <row r="5" spans="1:7" ht="15">
      <c r="A5" s="111">
        <v>1</v>
      </c>
      <c r="B5" s="44" t="s">
        <v>6</v>
      </c>
      <c r="C5" s="243">
        <f>'[2]Табела 2'!C6</f>
        <v>927978</v>
      </c>
      <c r="D5" s="243">
        <f>'[2]Табела 2'!D6</f>
        <v>325887</v>
      </c>
      <c r="E5" s="243">
        <f>'[2]Табела 2'!E6</f>
        <v>640158</v>
      </c>
      <c r="F5" s="244">
        <f>'[2]Табела 2'!F6</f>
        <v>287820</v>
      </c>
      <c r="G5" s="42"/>
    </row>
    <row r="6" spans="1:7" ht="15">
      <c r="A6" s="111">
        <v>2</v>
      </c>
      <c r="B6" s="44" t="s">
        <v>1</v>
      </c>
      <c r="C6" s="43">
        <f>'[2]Табела 2'!C7</f>
        <v>1424892</v>
      </c>
      <c r="D6" s="43">
        <f>'[2]Табела 2'!D7</f>
        <v>439654</v>
      </c>
      <c r="E6" s="43">
        <f>'[2]Табела 2'!E7</f>
        <v>940763</v>
      </c>
      <c r="F6" s="245">
        <f>'[2]Табела 2'!F7</f>
        <v>484129</v>
      </c>
      <c r="G6" s="42"/>
    </row>
    <row r="7" spans="1:7" ht="15">
      <c r="A7" s="111">
        <v>3</v>
      </c>
      <c r="B7" s="44" t="s">
        <v>2</v>
      </c>
      <c r="C7" s="43">
        <f>'[2]Табела 2'!C8</f>
        <v>886426</v>
      </c>
      <c r="D7" s="43">
        <f>'[2]Табела 2'!D8</f>
        <v>82976</v>
      </c>
      <c r="E7" s="43">
        <f>'[2]Табела 2'!E8</f>
        <v>695866</v>
      </c>
      <c r="F7" s="244">
        <f>'[2]Табела 2'!F8</f>
        <v>190560</v>
      </c>
      <c r="G7" s="42"/>
    </row>
    <row r="8" spans="1:7" ht="15">
      <c r="A8" s="111">
        <v>4</v>
      </c>
      <c r="B8" s="44" t="s">
        <v>3</v>
      </c>
      <c r="C8" s="43">
        <f>'[2]Табела 2'!C9</f>
        <v>813562</v>
      </c>
      <c r="D8" s="43">
        <f>'[2]Табела 2'!D9</f>
        <v>94297</v>
      </c>
      <c r="E8" s="43">
        <f>'[2]Табела 2'!E9</f>
        <v>569020</v>
      </c>
      <c r="F8" s="244">
        <f>'[2]Табела 2'!F9</f>
        <v>244542</v>
      </c>
      <c r="G8" s="42"/>
    </row>
    <row r="9" spans="1:7" ht="15">
      <c r="A9" s="111">
        <v>5</v>
      </c>
      <c r="B9" s="44" t="s">
        <v>4</v>
      </c>
      <c r="C9" s="43">
        <f>'[2]Табела 2'!C10</f>
        <v>1013069</v>
      </c>
      <c r="D9" s="43">
        <f>'[2]Табела 2'!D10</f>
        <v>140107</v>
      </c>
      <c r="E9" s="43">
        <f>'[2]Табела 2'!E10</f>
        <v>799874</v>
      </c>
      <c r="F9" s="244">
        <f>'[2]Табела 2'!F10</f>
        <v>213195</v>
      </c>
      <c r="G9" s="42"/>
    </row>
    <row r="10" spans="1:7" ht="15">
      <c r="A10" s="111">
        <v>6</v>
      </c>
      <c r="B10" s="44" t="s">
        <v>17</v>
      </c>
      <c r="C10" s="43">
        <f>'[2]Табела 2'!C11</f>
        <v>808989</v>
      </c>
      <c r="D10" s="43">
        <f>'[2]Табела 2'!D11</f>
        <v>442709</v>
      </c>
      <c r="E10" s="43">
        <f>'[2]Табела 2'!E11</f>
        <v>580491</v>
      </c>
      <c r="F10" s="244">
        <f>'[2]Табела 2'!F11</f>
        <v>228498</v>
      </c>
      <c r="G10" s="42"/>
    </row>
    <row r="11" spans="1:7" ht="15">
      <c r="A11" s="111">
        <v>7</v>
      </c>
      <c r="B11" s="44" t="s">
        <v>228</v>
      </c>
      <c r="C11" s="43">
        <f>'[2]Табела 2'!C12</f>
        <v>362080</v>
      </c>
      <c r="D11" s="43">
        <f>'[2]Табела 2'!D12</f>
        <v>18091</v>
      </c>
      <c r="E11" s="43">
        <f>'[2]Табела 2'!E12</f>
        <v>256616</v>
      </c>
      <c r="F11" s="244">
        <f>'[2]Табела 2'!F12</f>
        <v>105464</v>
      </c>
      <c r="G11" s="42"/>
    </row>
    <row r="12" spans="1:7" ht="15">
      <c r="A12" s="111">
        <v>8</v>
      </c>
      <c r="B12" s="44" t="s">
        <v>18</v>
      </c>
      <c r="C12" s="43">
        <f>'[2]Табела 2'!C13</f>
        <v>823176</v>
      </c>
      <c r="D12" s="43">
        <f>'[2]Табела 2'!D13</f>
        <v>126967</v>
      </c>
      <c r="E12" s="43">
        <f>'[2]Табела 2'!E13</f>
        <v>611357</v>
      </c>
      <c r="F12" s="244">
        <f>'[2]Табела 2'!F13</f>
        <v>211819</v>
      </c>
      <c r="G12" s="42"/>
    </row>
    <row r="13" spans="1:7" ht="15">
      <c r="A13" s="111">
        <v>9</v>
      </c>
      <c r="B13" s="44" t="s">
        <v>36</v>
      </c>
      <c r="C13" s="43">
        <f>'[2]Табела 2'!C14</f>
        <v>710064</v>
      </c>
      <c r="D13" s="43">
        <f>'[2]Табела 2'!D14</f>
        <v>89190</v>
      </c>
      <c r="E13" s="43">
        <f>'[2]Табела 2'!E14</f>
        <v>509707</v>
      </c>
      <c r="F13" s="245">
        <f>'[2]Табела 2'!F14</f>
        <v>200357</v>
      </c>
      <c r="G13" s="42"/>
    </row>
    <row r="14" spans="1:7" ht="15">
      <c r="A14" s="111">
        <v>10</v>
      </c>
      <c r="B14" s="44" t="s">
        <v>10</v>
      </c>
      <c r="C14" s="43">
        <f>'[2]Табела 2'!C15</f>
        <v>523287</v>
      </c>
      <c r="D14" s="43">
        <f>'[2]Табела 2'!D15</f>
        <v>72817</v>
      </c>
      <c r="E14" s="43">
        <f>'[2]Табела 2'!E15</f>
        <v>392467</v>
      </c>
      <c r="F14" s="244">
        <f>'[2]Табела 2'!F15</f>
        <v>130820</v>
      </c>
      <c r="G14" s="42"/>
    </row>
    <row r="15" spans="1:7" ht="15">
      <c r="A15" s="111">
        <v>11</v>
      </c>
      <c r="B15" s="44" t="s">
        <v>229</v>
      </c>
      <c r="C15" s="43">
        <f>'[2]Табела 2'!C16</f>
        <v>459102</v>
      </c>
      <c r="D15" s="43">
        <f>'[2]Табела 2'!D16</f>
        <v>33563</v>
      </c>
      <c r="E15" s="43">
        <f>'[2]Табела 2'!E16</f>
        <v>276016</v>
      </c>
      <c r="F15" s="245">
        <f>'[2]Табела 2'!F16</f>
        <v>183086</v>
      </c>
      <c r="G15" s="42"/>
    </row>
    <row r="16" spans="1:7" ht="15">
      <c r="A16" s="109"/>
      <c r="B16" s="110" t="s">
        <v>257</v>
      </c>
      <c r="C16" s="241">
        <f>'[2]Табела 2'!C17</f>
        <v>1830789</v>
      </c>
      <c r="D16" s="241">
        <f>'[2]Табела 2'!D17</f>
        <v>86190</v>
      </c>
      <c r="E16" s="241">
        <f>'[2]Табела 2'!E17</f>
        <v>1292714</v>
      </c>
      <c r="F16" s="242">
        <f>'[2]Табела 2'!F17</f>
        <v>538075</v>
      </c>
      <c r="G16" s="42"/>
    </row>
    <row r="17" spans="1:7" ht="15">
      <c r="A17" s="111">
        <v>12</v>
      </c>
      <c r="B17" s="44" t="s">
        <v>24</v>
      </c>
      <c r="C17" s="43">
        <f>'[2]Табела 2'!C18</f>
        <v>805885</v>
      </c>
      <c r="D17" s="43">
        <f>'[2]Табела 2'!D18</f>
        <v>886</v>
      </c>
      <c r="E17" s="43">
        <f>'[2]Табела 2'!E18</f>
        <v>498811</v>
      </c>
      <c r="F17" s="244">
        <f>'[2]Табела 2'!F18</f>
        <v>307074</v>
      </c>
      <c r="G17" s="42"/>
    </row>
    <row r="18" spans="1:7" ht="15">
      <c r="A18" s="111">
        <v>13</v>
      </c>
      <c r="B18" s="44" t="s">
        <v>25</v>
      </c>
      <c r="C18" s="43">
        <f>'[2]Табела 2'!C19</f>
        <v>548376</v>
      </c>
      <c r="D18" s="43">
        <f>'[2]Табела 2'!D19</f>
        <v>54528</v>
      </c>
      <c r="E18" s="43">
        <f>'[2]Табела 2'!E19</f>
        <v>430376</v>
      </c>
      <c r="F18" s="244">
        <f>'[2]Табела 2'!F19</f>
        <v>118000</v>
      </c>
      <c r="G18" s="42"/>
    </row>
    <row r="19" spans="1:7" ht="15">
      <c r="A19" s="111">
        <v>14</v>
      </c>
      <c r="B19" s="44" t="s">
        <v>26</v>
      </c>
      <c r="C19" s="43">
        <f>'[2]Табела 2'!C20</f>
        <v>291559</v>
      </c>
      <c r="D19" s="43">
        <f>'[2]Табела 2'!D20</f>
        <v>30609</v>
      </c>
      <c r="E19" s="43">
        <f>'[2]Табела 2'!E20</f>
        <v>244106</v>
      </c>
      <c r="F19" s="244">
        <f>'[2]Табела 2'!F20</f>
        <v>47453</v>
      </c>
      <c r="G19" s="42"/>
    </row>
    <row r="20" spans="1:7" ht="15">
      <c r="A20" s="111">
        <v>15</v>
      </c>
      <c r="B20" s="44" t="s">
        <v>27</v>
      </c>
      <c r="C20" s="43">
        <f>'[2]Табела 2'!C21</f>
        <v>147842</v>
      </c>
      <c r="D20" s="43">
        <f>'[2]Табела 2'!D21</f>
        <v>36</v>
      </c>
      <c r="E20" s="43">
        <f>'[2]Табела 2'!E21</f>
        <v>87265</v>
      </c>
      <c r="F20" s="244">
        <f>'[2]Табела 2'!F21</f>
        <v>60577</v>
      </c>
      <c r="G20" s="42"/>
    </row>
    <row r="21" spans="1:7" ht="15">
      <c r="A21" s="111">
        <v>16</v>
      </c>
      <c r="B21" s="166" t="s">
        <v>28</v>
      </c>
      <c r="C21" s="188">
        <f>'[2]Табела 2'!C23</f>
        <v>37127</v>
      </c>
      <c r="D21" s="188">
        <f>'[2]Табела 2'!D23</f>
        <v>131</v>
      </c>
      <c r="E21" s="188">
        <f>'[2]Табела 2'!E23</f>
        <v>32156</v>
      </c>
      <c r="F21" s="246">
        <f>'[2]Табела 2'!F23</f>
        <v>4971</v>
      </c>
      <c r="G21" s="42"/>
    </row>
    <row r="22" spans="1:7" ht="13.5" thickBot="1">
      <c r="A22" s="112"/>
      <c r="B22" s="113" t="s">
        <v>254</v>
      </c>
      <c r="C22" s="247">
        <f>'[2]Табела 2'!C24</f>
        <v>10583414</v>
      </c>
      <c r="D22" s="247">
        <f>'[2]Табела 2'!D24</f>
        <v>1952448</v>
      </c>
      <c r="E22" s="247">
        <f>'[2]Табела 2'!E24</f>
        <v>7565049</v>
      </c>
      <c r="F22" s="248">
        <f>'[2]Табела 2'!F24</f>
        <v>3018365</v>
      </c>
      <c r="G22" s="42"/>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7"/>
  <sheetViews>
    <sheetView showGridLines="0" zoomScale="80" zoomScaleNormal="80" workbookViewId="0" topLeftCell="A2">
      <selection activeCell="B17" sqref="B17"/>
    </sheetView>
  </sheetViews>
  <sheetFormatPr defaultColWidth="9.140625" defaultRowHeight="15"/>
  <cols>
    <col min="1" max="1" width="8.140625" style="45" customWidth="1"/>
    <col min="2" max="2" width="42.140625" style="45" customWidth="1"/>
    <col min="3" max="6" width="15.00390625" style="10" customWidth="1"/>
    <col min="7" max="16384" width="9.140625" style="10" customWidth="1"/>
  </cols>
  <sheetData>
    <row r="1" spans="1:6" ht="32.25" customHeight="1">
      <c r="A1" s="356" t="s">
        <v>37</v>
      </c>
      <c r="B1" s="356"/>
      <c r="C1" s="356"/>
      <c r="D1" s="356"/>
      <c r="E1" s="356"/>
      <c r="F1" s="356"/>
    </row>
    <row r="2" spans="5:6" ht="13.5" thickBot="1">
      <c r="E2" s="46"/>
      <c r="F2" s="46" t="s">
        <v>0</v>
      </c>
    </row>
    <row r="3" spans="1:6" ht="55.5" customHeight="1">
      <c r="A3" s="211" t="s">
        <v>22</v>
      </c>
      <c r="B3" s="212" t="s">
        <v>38</v>
      </c>
      <c r="C3" s="199" t="s">
        <v>30</v>
      </c>
      <c r="D3" s="199" t="s">
        <v>39</v>
      </c>
      <c r="E3" s="199" t="s">
        <v>32</v>
      </c>
      <c r="F3" s="49" t="s">
        <v>33</v>
      </c>
    </row>
    <row r="4" spans="1:7" ht="20.15" customHeight="1">
      <c r="A4" s="50">
        <v>1</v>
      </c>
      <c r="B4" s="48" t="s">
        <v>259</v>
      </c>
      <c r="C4" s="153">
        <f>'[3]Табела 3.'!C5</f>
        <v>694160</v>
      </c>
      <c r="D4" s="153">
        <f>'[3]Табела 3.'!D5</f>
        <v>51464</v>
      </c>
      <c r="E4" s="153">
        <f>'[3]Табела 3.'!E5</f>
        <v>493364</v>
      </c>
      <c r="F4" s="269">
        <f>'[3]Табела 3.'!F5</f>
        <v>200796</v>
      </c>
      <c r="G4" s="47"/>
    </row>
    <row r="5" spans="1:7" ht="20.15" customHeight="1">
      <c r="A5" s="50">
        <v>2</v>
      </c>
      <c r="B5" s="48" t="s">
        <v>136</v>
      </c>
      <c r="C5" s="153">
        <f>'[3]Табела 3.'!C6</f>
        <v>188885</v>
      </c>
      <c r="D5" s="153">
        <f>'[3]Табела 3.'!D6</f>
        <v>27752</v>
      </c>
      <c r="E5" s="153">
        <f>'[3]Табела 3.'!E6</f>
        <v>146773</v>
      </c>
      <c r="F5" s="269">
        <f>'[3]Табела 3.'!F6</f>
        <v>42112</v>
      </c>
      <c r="G5" s="47"/>
    </row>
    <row r="6" spans="1:7" ht="20.15" customHeight="1">
      <c r="A6" s="50">
        <v>3</v>
      </c>
      <c r="B6" s="48" t="s">
        <v>231</v>
      </c>
      <c r="C6" s="270">
        <f>'[3]Табела 3.'!C7</f>
        <v>838236</v>
      </c>
      <c r="D6" s="153">
        <f>'[3]Табела 3.'!D7</f>
        <v>85576</v>
      </c>
      <c r="E6" s="153">
        <f>'[3]Табела 3.'!E7</f>
        <v>594497</v>
      </c>
      <c r="F6" s="269">
        <f>'[3]Табела 3.'!F7</f>
        <v>243739</v>
      </c>
      <c r="G6" s="47"/>
    </row>
    <row r="7" spans="1:7" ht="20.15" customHeight="1">
      <c r="A7" s="50">
        <v>4</v>
      </c>
      <c r="B7" s="48" t="s">
        <v>246</v>
      </c>
      <c r="C7" s="270">
        <f>'[3]Табела 3.'!C8</f>
        <v>0</v>
      </c>
      <c r="D7" s="153">
        <f>'[3]Табела 3.'!D8</f>
        <v>0</v>
      </c>
      <c r="E7" s="153">
        <f>'[3]Табела 3.'!E8</f>
        <v>0</v>
      </c>
      <c r="F7" s="269">
        <f>'[3]Табела 3.'!F8</f>
        <v>0</v>
      </c>
      <c r="G7" s="47"/>
    </row>
    <row r="8" spans="1:7" ht="20.15" customHeight="1">
      <c r="A8" s="50">
        <v>5</v>
      </c>
      <c r="B8" s="48" t="s">
        <v>232</v>
      </c>
      <c r="C8" s="270">
        <f>'[3]Табела 3.'!C9</f>
        <v>53321</v>
      </c>
      <c r="D8" s="153">
        <f>'[3]Табела 3.'!D9</f>
        <v>46895</v>
      </c>
      <c r="E8" s="153">
        <f>'[3]Табела 3.'!E9</f>
        <v>43164</v>
      </c>
      <c r="F8" s="269">
        <f>'[3]Табела 3.'!F9</f>
        <v>10157</v>
      </c>
      <c r="G8" s="47"/>
    </row>
    <row r="9" spans="1:7" ht="20.15" customHeight="1">
      <c r="A9" s="50">
        <v>6</v>
      </c>
      <c r="B9" s="48" t="s">
        <v>249</v>
      </c>
      <c r="C9" s="270">
        <f>'[3]Табела 3.'!C10</f>
        <v>565</v>
      </c>
      <c r="D9" s="153">
        <f>'[3]Табела 3.'!D10</f>
        <v>47</v>
      </c>
      <c r="E9" s="153">
        <f>'[3]Табела 3.'!E10</f>
        <v>448</v>
      </c>
      <c r="F9" s="269">
        <f>'[3]Табела 3.'!F10</f>
        <v>117</v>
      </c>
      <c r="G9" s="47"/>
    </row>
    <row r="10" spans="1:7" ht="20.15" customHeight="1">
      <c r="A10" s="50">
        <v>7</v>
      </c>
      <c r="B10" s="48" t="s">
        <v>234</v>
      </c>
      <c r="C10" s="270">
        <f>'[3]Табела 3.'!C11</f>
        <v>81562</v>
      </c>
      <c r="D10" s="153">
        <f>'[3]Табела 3.'!D11</f>
        <v>35699</v>
      </c>
      <c r="E10" s="153">
        <f>'[3]Табела 3.'!E11</f>
        <v>58077</v>
      </c>
      <c r="F10" s="269">
        <f>'[3]Табела 3.'!F11</f>
        <v>23485</v>
      </c>
      <c r="G10" s="47"/>
    </row>
    <row r="11" spans="1:7" ht="20.15" customHeight="1">
      <c r="A11" s="50">
        <v>8</v>
      </c>
      <c r="B11" s="48" t="s">
        <v>235</v>
      </c>
      <c r="C11" s="270">
        <f>'[3]Табела 3.'!C12</f>
        <v>751603</v>
      </c>
      <c r="D11" s="153">
        <f>'[3]Табела 3.'!D12</f>
        <v>350413</v>
      </c>
      <c r="E11" s="153">
        <f>'[3]Табела 3.'!E12</f>
        <v>498810</v>
      </c>
      <c r="F11" s="269">
        <f>'[3]Табела 3.'!F12</f>
        <v>252793</v>
      </c>
      <c r="G11" s="47"/>
    </row>
    <row r="12" spans="1:7" ht="20.15" customHeight="1">
      <c r="A12" s="50">
        <v>9</v>
      </c>
      <c r="B12" s="48" t="s">
        <v>250</v>
      </c>
      <c r="C12" s="270">
        <f>'[3]Табела 3.'!C13</f>
        <v>1020798</v>
      </c>
      <c r="D12" s="153">
        <f>'[3]Табела 3.'!D13</f>
        <v>453440</v>
      </c>
      <c r="E12" s="153">
        <f>'[3]Табела 3.'!E13</f>
        <v>620383</v>
      </c>
      <c r="F12" s="269">
        <f>'[3]Табела 3.'!F13</f>
        <v>400415</v>
      </c>
      <c r="G12" s="47"/>
    </row>
    <row r="13" spans="1:7" ht="28.5" customHeight="1">
      <c r="A13" s="50">
        <v>10</v>
      </c>
      <c r="B13" s="44" t="s">
        <v>251</v>
      </c>
      <c r="C13" s="270">
        <f>'[3]Табела 3.'!C14</f>
        <v>4577080</v>
      </c>
      <c r="D13" s="153">
        <f>'[3]Табела 3.'!D14</f>
        <v>610618</v>
      </c>
      <c r="E13" s="146">
        <f>'[3]Табела 3.'!E14</f>
        <v>3439887</v>
      </c>
      <c r="F13" s="269">
        <f>'[3]Табела 3.'!F14</f>
        <v>1137193</v>
      </c>
      <c r="G13" s="47"/>
    </row>
    <row r="14" spans="1:7" ht="20.15" customHeight="1">
      <c r="A14" s="50">
        <v>11</v>
      </c>
      <c r="B14" s="48" t="s">
        <v>238</v>
      </c>
      <c r="C14" s="270">
        <f>'[3]Табела 3.'!C15</f>
        <v>14336</v>
      </c>
      <c r="D14" s="153">
        <f>'[3]Табела 3.'!D15</f>
        <v>11751</v>
      </c>
      <c r="E14" s="153">
        <f>'[3]Табела 3.'!E15</f>
        <v>11498</v>
      </c>
      <c r="F14" s="269">
        <f>'[3]Табела 3.'!F15</f>
        <v>2838</v>
      </c>
      <c r="G14" s="47"/>
    </row>
    <row r="15" spans="1:7" ht="20.15" customHeight="1">
      <c r="A15" s="50">
        <v>12</v>
      </c>
      <c r="B15" s="48" t="s">
        <v>237</v>
      </c>
      <c r="C15" s="270">
        <f>'[3]Табела 3.'!C16</f>
        <v>3063</v>
      </c>
      <c r="D15" s="153">
        <f>'[3]Табела 3.'!D16</f>
        <v>97</v>
      </c>
      <c r="E15" s="153">
        <f>'[3]Табела 3.'!E16</f>
        <v>2332</v>
      </c>
      <c r="F15" s="269">
        <f>'[3]Табела 3.'!F16</f>
        <v>731</v>
      </c>
      <c r="G15" s="47"/>
    </row>
    <row r="16" spans="1:7" ht="20.15" customHeight="1">
      <c r="A16" s="50">
        <v>13</v>
      </c>
      <c r="B16" s="48" t="s">
        <v>240</v>
      </c>
      <c r="C16" s="270">
        <f>'[3]Табела 3.'!C17</f>
        <v>226948</v>
      </c>
      <c r="D16" s="153">
        <f>'[3]Табела 3.'!D17</f>
        <v>120820</v>
      </c>
      <c r="E16" s="153">
        <f>'[3]Табела 3.'!E17</f>
        <v>172374</v>
      </c>
      <c r="F16" s="269">
        <f>'[3]Табела 3.'!F17</f>
        <v>54574</v>
      </c>
      <c r="G16" s="47"/>
    </row>
    <row r="17" spans="1:7" ht="20.15" customHeight="1">
      <c r="A17" s="50">
        <v>14</v>
      </c>
      <c r="B17" s="48" t="s">
        <v>529</v>
      </c>
      <c r="C17" s="270">
        <f>'[3]Табела 3.'!C18</f>
        <v>12927</v>
      </c>
      <c r="D17" s="153">
        <f>'[3]Табела 3.'!D18</f>
        <v>9974</v>
      </c>
      <c r="E17" s="153">
        <f>'[3]Табела 3.'!E18</f>
        <v>7781</v>
      </c>
      <c r="F17" s="269">
        <f>'[3]Табела 3.'!F18</f>
        <v>5146</v>
      </c>
      <c r="G17" s="47"/>
    </row>
    <row r="18" spans="1:7" ht="20.15" customHeight="1">
      <c r="A18" s="50">
        <v>15</v>
      </c>
      <c r="B18" s="48" t="s">
        <v>241</v>
      </c>
      <c r="C18" s="270">
        <f>'[3]Табела 3.'!C19</f>
        <v>1241</v>
      </c>
      <c r="D18" s="153">
        <f>'[3]Табела 3.'!D19</f>
        <v>422</v>
      </c>
      <c r="E18" s="153">
        <f>'[3]Табела 3.'!E19</f>
        <v>899</v>
      </c>
      <c r="F18" s="269">
        <f>'[3]Табела 3.'!F19</f>
        <v>342</v>
      </c>
      <c r="G18" s="47"/>
    </row>
    <row r="19" spans="1:7" ht="20.15" customHeight="1">
      <c r="A19" s="50">
        <v>16</v>
      </c>
      <c r="B19" s="48" t="s">
        <v>242</v>
      </c>
      <c r="C19" s="270">
        <f>'[3]Табела 3.'!C20</f>
        <v>67203</v>
      </c>
      <c r="D19" s="153">
        <f>'[3]Табела 3.'!D20</f>
        <v>55794</v>
      </c>
      <c r="E19" s="153">
        <f>'[3]Табела 3.'!E20</f>
        <v>51342</v>
      </c>
      <c r="F19" s="269">
        <f>'[3]Табела 3.'!F20</f>
        <v>15861</v>
      </c>
      <c r="G19" s="47"/>
    </row>
    <row r="20" spans="1:7" ht="20.15" customHeight="1">
      <c r="A20" s="50">
        <v>17</v>
      </c>
      <c r="B20" s="48" t="s">
        <v>243</v>
      </c>
      <c r="C20" s="153">
        <f>'[3]Табела 3.'!C21</f>
        <v>5</v>
      </c>
      <c r="D20" s="153">
        <f>'[3]Табела 3.'!D21</f>
        <v>0</v>
      </c>
      <c r="E20" s="153">
        <f>'[3]Табела 3.'!E21</f>
        <v>4</v>
      </c>
      <c r="F20" s="269">
        <f>'[3]Табела 3.'!F21</f>
        <v>1</v>
      </c>
      <c r="G20" s="47"/>
    </row>
    <row r="21" spans="1:7" ht="20.15" customHeight="1">
      <c r="A21" s="50">
        <v>18</v>
      </c>
      <c r="B21" s="48" t="s">
        <v>244</v>
      </c>
      <c r="C21" s="153">
        <f>'[3]Табела 3.'!C22</f>
        <v>220692</v>
      </c>
      <c r="D21" s="153">
        <f>'[3]Табела 3.'!D22</f>
        <v>5496</v>
      </c>
      <c r="E21" s="153">
        <f>'[3]Табела 3.'!E22</f>
        <v>130702</v>
      </c>
      <c r="F21" s="269">
        <f>'[3]Табела 3.'!F22</f>
        <v>89990</v>
      </c>
      <c r="G21" s="47"/>
    </row>
    <row r="22" spans="1:7" ht="20.15" customHeight="1">
      <c r="A22" s="50">
        <v>19</v>
      </c>
      <c r="B22" s="48" t="s">
        <v>247</v>
      </c>
      <c r="C22" s="153">
        <f>'[3]Табела 3.'!C23</f>
        <v>1603231</v>
      </c>
      <c r="D22" s="153">
        <f>'[3]Табела 3.'!D23</f>
        <v>85207</v>
      </c>
      <c r="E22" s="153">
        <f>'[3]Табела 3.'!E23</f>
        <v>1145564</v>
      </c>
      <c r="F22" s="269">
        <f>'[3]Табела 3.'!F23</f>
        <v>457667</v>
      </c>
      <c r="G22" s="47"/>
    </row>
    <row r="23" spans="1:7" ht="20.15" customHeight="1">
      <c r="A23" s="137">
        <v>20</v>
      </c>
      <c r="B23" s="138" t="s">
        <v>248</v>
      </c>
      <c r="C23" s="271">
        <f>'[3]Табела 3.'!C24</f>
        <v>1020</v>
      </c>
      <c r="D23" s="271">
        <f>'[3]Табела 3.'!D24</f>
        <v>0</v>
      </c>
      <c r="E23" s="153">
        <f>'[3]Табела 3.'!E24</f>
        <v>2133</v>
      </c>
      <c r="F23" s="272">
        <f>'[3]Табела 3.'!F24</f>
        <v>-1113</v>
      </c>
      <c r="G23" s="47"/>
    </row>
    <row r="24" spans="1:7" ht="26">
      <c r="A24" s="137">
        <v>21</v>
      </c>
      <c r="B24" s="168" t="s">
        <v>245</v>
      </c>
      <c r="C24" s="271">
        <f>'[3]Табела 3.'!C25</f>
        <v>226538</v>
      </c>
      <c r="D24" s="271">
        <f>'[3]Табела 3.'!D25</f>
        <v>983</v>
      </c>
      <c r="E24" s="153">
        <f>'[3]Табела 3.'!E25</f>
        <v>145017</v>
      </c>
      <c r="F24" s="272">
        <f>'[3]Табела 3.'!F25</f>
        <v>81521</v>
      </c>
      <c r="G24" s="47"/>
    </row>
    <row r="25" spans="1:7" ht="20.15" customHeight="1" thickBot="1">
      <c r="A25" s="51"/>
      <c r="B25" s="52" t="s">
        <v>254</v>
      </c>
      <c r="C25" s="253">
        <f>'[3]Табела 3.'!C30</f>
        <v>10583414</v>
      </c>
      <c r="D25" s="253">
        <f>'[3]Табела 3.'!D30</f>
        <v>1952448</v>
      </c>
      <c r="E25" s="253">
        <f>'[3]Табела 3.'!E30</f>
        <v>7565049</v>
      </c>
      <c r="F25" s="267">
        <f>'[3]Табела 3.'!F30</f>
        <v>3018365</v>
      </c>
      <c r="G25" s="47"/>
    </row>
    <row r="26" spans="3:4" ht="15">
      <c r="C26" s="149"/>
      <c r="D26" s="149"/>
    </row>
    <row r="27" spans="3:4" ht="15">
      <c r="C27" s="71"/>
      <c r="D27" s="71"/>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8"/>
  <sheetViews>
    <sheetView showGridLines="0" zoomScale="80" zoomScaleNormal="80" workbookViewId="0" topLeftCell="A1">
      <selection activeCell="B18" sqref="B18"/>
    </sheetView>
  </sheetViews>
  <sheetFormatPr defaultColWidth="9.140625" defaultRowHeight="15"/>
  <cols>
    <col min="1" max="1" width="7.140625" style="30" bestFit="1" customWidth="1"/>
    <col min="2" max="2" width="39.57421875" style="30" bestFit="1" customWidth="1"/>
    <col min="3" max="14" width="11.140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19" ht="30.75" customHeight="1">
      <c r="A1" s="340" t="s">
        <v>252</v>
      </c>
      <c r="B1" s="340"/>
      <c r="C1" s="340"/>
      <c r="D1" s="340"/>
      <c r="E1" s="340"/>
      <c r="F1" s="340"/>
      <c r="G1" s="340"/>
      <c r="H1" s="340"/>
      <c r="I1" s="340"/>
      <c r="J1" s="340"/>
      <c r="K1" s="340"/>
      <c r="L1" s="340"/>
      <c r="M1" s="340"/>
      <c r="N1" s="340"/>
      <c r="O1" s="29"/>
      <c r="P1" s="29"/>
      <c r="Q1" s="29"/>
      <c r="R1" s="29"/>
      <c r="S1" s="29"/>
    </row>
    <row r="2" ht="13.5" thickBot="1"/>
    <row r="3" spans="1:14" ht="18" customHeight="1">
      <c r="A3" s="366" t="s">
        <v>22</v>
      </c>
      <c r="B3" s="368" t="s">
        <v>38</v>
      </c>
      <c r="C3" s="370" t="s">
        <v>16</v>
      </c>
      <c r="D3" s="370"/>
      <c r="E3" s="370"/>
      <c r="F3" s="370"/>
      <c r="G3" s="370"/>
      <c r="H3" s="370"/>
      <c r="I3" s="370"/>
      <c r="J3" s="370"/>
      <c r="K3" s="370"/>
      <c r="L3" s="370"/>
      <c r="M3" s="370"/>
      <c r="N3" s="108" t="s">
        <v>230</v>
      </c>
    </row>
    <row r="4" spans="1:14" s="33" customFormat="1" ht="30" customHeight="1" thickBot="1">
      <c r="A4" s="373"/>
      <c r="B4" s="374"/>
      <c r="C4" s="202" t="s">
        <v>6</v>
      </c>
      <c r="D4" s="202" t="s">
        <v>1</v>
      </c>
      <c r="E4" s="202" t="s">
        <v>2</v>
      </c>
      <c r="F4" s="202" t="s">
        <v>3</v>
      </c>
      <c r="G4" s="202" t="s">
        <v>4</v>
      </c>
      <c r="H4" s="202" t="s">
        <v>17</v>
      </c>
      <c r="I4" s="202" t="s">
        <v>228</v>
      </c>
      <c r="J4" s="202" t="s">
        <v>18</v>
      </c>
      <c r="K4" s="202" t="s">
        <v>40</v>
      </c>
      <c r="L4" s="202" t="s">
        <v>10</v>
      </c>
      <c r="M4" s="202" t="s">
        <v>229</v>
      </c>
      <c r="N4" s="116" t="s">
        <v>21</v>
      </c>
    </row>
    <row r="5" spans="1:14" ht="15">
      <c r="A5" s="205">
        <v>1</v>
      </c>
      <c r="B5" s="44" t="s">
        <v>258</v>
      </c>
      <c r="C5" s="43">
        <f>'[4]Табела 1'!B3</f>
        <v>34170</v>
      </c>
      <c r="D5" s="43">
        <f>'[4]Табела 1'!C3</f>
        <v>60360</v>
      </c>
      <c r="E5" s="43">
        <f>'[4]Табела 1'!D3</f>
        <v>124576</v>
      </c>
      <c r="F5" s="43">
        <f>'[4]Табела 1'!E3</f>
        <v>35529</v>
      </c>
      <c r="G5" s="43">
        <f>'[4]Табела 1'!F3</f>
        <v>48052</v>
      </c>
      <c r="H5" s="43">
        <f>'[4]Табела 1'!G3</f>
        <v>60035</v>
      </c>
      <c r="I5" s="43">
        <f>'[4]Табела 1'!H3</f>
        <v>30410</v>
      </c>
      <c r="J5" s="43">
        <f>'[4]Табела 1'!I3</f>
        <v>50055</v>
      </c>
      <c r="K5" s="43">
        <f>'[4]Табела 1'!J3</f>
        <v>53381</v>
      </c>
      <c r="L5" s="43">
        <f>'[4]Табела 1'!K3</f>
        <v>37483</v>
      </c>
      <c r="M5" s="43">
        <f>'[4]Табела 1'!L3</f>
        <v>63771</v>
      </c>
      <c r="N5" s="255">
        <f>'[4]Табела 1'!M3</f>
        <v>597822</v>
      </c>
    </row>
    <row r="6" spans="1:14" ht="15">
      <c r="A6" s="205">
        <v>2</v>
      </c>
      <c r="B6" s="44" t="s">
        <v>136</v>
      </c>
      <c r="C6" s="43">
        <f>'[4]Табела 1'!B4</f>
        <v>9</v>
      </c>
      <c r="D6" s="43">
        <f>'[4]Табела 1'!C4</f>
        <v>4364</v>
      </c>
      <c r="E6" s="43">
        <f>'[4]Табела 1'!D4</f>
        <v>1266</v>
      </c>
      <c r="F6" s="43">
        <f>'[4]Табела 1'!E4</f>
        <v>1518</v>
      </c>
      <c r="G6" s="43">
        <f>'[4]Табела 1'!F4</f>
        <v>628</v>
      </c>
      <c r="H6" s="43">
        <f>'[4]Табела 1'!G4</f>
        <v>32</v>
      </c>
      <c r="I6" s="43">
        <f>'[4]Табела 1'!H4</f>
        <v>0</v>
      </c>
      <c r="J6" s="43">
        <f>'[4]Табела 1'!I4</f>
        <v>46</v>
      </c>
      <c r="K6" s="43">
        <f>'[4]Табела 1'!J4</f>
        <v>32</v>
      </c>
      <c r="L6" s="43">
        <f>'[4]Табела 1'!K4</f>
        <v>0</v>
      </c>
      <c r="M6" s="43">
        <f>'[4]Табела 1'!L4</f>
        <v>0</v>
      </c>
      <c r="N6" s="255">
        <f>'[4]Табела 1'!M4</f>
        <v>7895</v>
      </c>
    </row>
    <row r="7" spans="1:14" ht="15">
      <c r="A7" s="205">
        <v>3</v>
      </c>
      <c r="B7" s="44" t="s">
        <v>231</v>
      </c>
      <c r="C7" s="43">
        <f>'[4]Табела 1'!B5</f>
        <v>2914</v>
      </c>
      <c r="D7" s="43">
        <f>'[4]Табела 1'!C5</f>
        <v>7659</v>
      </c>
      <c r="E7" s="43">
        <f>'[4]Табела 1'!D5</f>
        <v>6856</v>
      </c>
      <c r="F7" s="43">
        <f>'[4]Табела 1'!E5</f>
        <v>9443</v>
      </c>
      <c r="G7" s="43">
        <f>'[4]Табела 1'!F5</f>
        <v>4749</v>
      </c>
      <c r="H7" s="43">
        <f>'[4]Табела 1'!G5</f>
        <v>2737</v>
      </c>
      <c r="I7" s="43">
        <f>'[4]Табела 1'!H5</f>
        <v>726</v>
      </c>
      <c r="J7" s="43">
        <f>'[4]Табела 1'!I5</f>
        <v>2962</v>
      </c>
      <c r="K7" s="43">
        <f>'[4]Табела 1'!J5</f>
        <v>6310</v>
      </c>
      <c r="L7" s="43">
        <f>'[4]Табела 1'!K5</f>
        <v>1729</v>
      </c>
      <c r="M7" s="43">
        <f>'[4]Табела 1'!L5</f>
        <v>3014</v>
      </c>
      <c r="N7" s="255">
        <f>'[4]Табела 1'!M5</f>
        <v>49099</v>
      </c>
    </row>
    <row r="8" spans="1:14" ht="15">
      <c r="A8" s="205">
        <v>4</v>
      </c>
      <c r="B8" s="44" t="s">
        <v>246</v>
      </c>
      <c r="C8" s="43">
        <f>'[4]Табела 1'!B6</f>
        <v>0</v>
      </c>
      <c r="D8" s="43">
        <f>'[4]Табела 1'!C6</f>
        <v>0</v>
      </c>
      <c r="E8" s="43">
        <f>'[4]Табела 1'!D6</f>
        <v>0</v>
      </c>
      <c r="F8" s="43">
        <f>'[4]Табела 1'!E6</f>
        <v>0</v>
      </c>
      <c r="G8" s="43">
        <f>'[4]Табела 1'!F6</f>
        <v>0</v>
      </c>
      <c r="H8" s="43">
        <f>'[4]Табела 1'!G6</f>
        <v>0</v>
      </c>
      <c r="I8" s="43">
        <f>'[4]Табела 1'!H6</f>
        <v>0</v>
      </c>
      <c r="J8" s="43">
        <f>'[4]Табела 1'!I6</f>
        <v>0</v>
      </c>
      <c r="K8" s="43">
        <f>'[4]Табела 1'!J6</f>
        <v>0</v>
      </c>
      <c r="L8" s="43">
        <f>'[4]Табела 1'!K6</f>
        <v>0</v>
      </c>
      <c r="M8" s="43">
        <f>'[4]Табела 1'!L6</f>
        <v>0</v>
      </c>
      <c r="N8" s="255">
        <f>'[4]Табела 1'!M6</f>
        <v>0</v>
      </c>
    </row>
    <row r="9" spans="1:14" ht="15">
      <c r="A9" s="205">
        <v>5</v>
      </c>
      <c r="B9" s="44" t="s">
        <v>232</v>
      </c>
      <c r="C9" s="243">
        <f>'[4]Табела 1'!B7</f>
        <v>0</v>
      </c>
      <c r="D9" s="243">
        <f>'[4]Табела 1'!C7</f>
        <v>6</v>
      </c>
      <c r="E9" s="243">
        <f>'[4]Табела 1'!D7</f>
        <v>0</v>
      </c>
      <c r="F9" s="243">
        <f>'[4]Табела 1'!E7</f>
        <v>0</v>
      </c>
      <c r="G9" s="243">
        <f>'[4]Табела 1'!F7</f>
        <v>1</v>
      </c>
      <c r="H9" s="243">
        <f>'[4]Табела 1'!G7</f>
        <v>1</v>
      </c>
      <c r="I9" s="243">
        <f>'[4]Табела 1'!H7</f>
        <v>0</v>
      </c>
      <c r="J9" s="243">
        <f>'[4]Табела 1'!I7</f>
        <v>0</v>
      </c>
      <c r="K9" s="243">
        <f>'[4]Табела 1'!J7</f>
        <v>0</v>
      </c>
      <c r="L9" s="243">
        <f>'[4]Табела 1'!K7</f>
        <v>0</v>
      </c>
      <c r="M9" s="243">
        <f>'[4]Табела 1'!L7</f>
        <v>0</v>
      </c>
      <c r="N9" s="255">
        <f>'[4]Табела 1'!M7</f>
        <v>8</v>
      </c>
    </row>
    <row r="10" spans="1:14" ht="15">
      <c r="A10" s="205">
        <v>6</v>
      </c>
      <c r="B10" s="44" t="s">
        <v>233</v>
      </c>
      <c r="C10" s="243">
        <f>'[4]Табела 1'!B8</f>
        <v>1</v>
      </c>
      <c r="D10" s="243">
        <f>'[4]Табела 1'!C8</f>
        <v>4</v>
      </c>
      <c r="E10" s="243">
        <f>'[4]Табела 1'!D8</f>
        <v>7</v>
      </c>
      <c r="F10" s="243">
        <f>'[4]Табела 1'!E8</f>
        <v>4</v>
      </c>
      <c r="G10" s="243">
        <f>'[4]Табела 1'!F8</f>
        <v>5</v>
      </c>
      <c r="H10" s="243">
        <f>'[4]Табела 1'!G8</f>
        <v>4</v>
      </c>
      <c r="I10" s="243">
        <f>'[4]Табела 1'!H8</f>
        <v>0</v>
      </c>
      <c r="J10" s="243">
        <f>'[4]Табела 1'!I8</f>
        <v>3</v>
      </c>
      <c r="K10" s="243">
        <f>'[4]Табела 1'!J8</f>
        <v>4</v>
      </c>
      <c r="L10" s="243">
        <f>'[4]Табела 1'!K8</f>
        <v>0</v>
      </c>
      <c r="M10" s="243">
        <f>'[4]Табела 1'!L8</f>
        <v>0</v>
      </c>
      <c r="N10" s="255">
        <f>'[4]Табела 1'!M8</f>
        <v>32</v>
      </c>
    </row>
    <row r="11" spans="1:14" ht="15">
      <c r="A11" s="205">
        <v>7</v>
      </c>
      <c r="B11" s="44" t="s">
        <v>234</v>
      </c>
      <c r="C11" s="243">
        <f>'[4]Табела 1'!B9</f>
        <v>532</v>
      </c>
      <c r="D11" s="243">
        <f>'[4]Табела 1'!C9</f>
        <v>798</v>
      </c>
      <c r="E11" s="243">
        <f>'[4]Табела 1'!D9</f>
        <v>299</v>
      </c>
      <c r="F11" s="243">
        <f>'[4]Табела 1'!E9</f>
        <v>366</v>
      </c>
      <c r="G11" s="243">
        <f>'[4]Табела 1'!F9</f>
        <v>529</v>
      </c>
      <c r="H11" s="243">
        <f>'[4]Табела 1'!G9</f>
        <v>318</v>
      </c>
      <c r="I11" s="243">
        <f>'[4]Табела 1'!H9</f>
        <v>10</v>
      </c>
      <c r="J11" s="243">
        <f>'[4]Табела 1'!I9</f>
        <v>143</v>
      </c>
      <c r="K11" s="243">
        <f>'[4]Табела 1'!J9</f>
        <v>86</v>
      </c>
      <c r="L11" s="243">
        <f>'[4]Табела 1'!K9</f>
        <v>14</v>
      </c>
      <c r="M11" s="243">
        <f>'[4]Табела 1'!L9</f>
        <v>73</v>
      </c>
      <c r="N11" s="255">
        <f>'[4]Табела 1'!M9</f>
        <v>3168</v>
      </c>
    </row>
    <row r="12" spans="1:14" ht="26">
      <c r="A12" s="205">
        <v>8</v>
      </c>
      <c r="B12" s="44" t="s">
        <v>235</v>
      </c>
      <c r="C12" s="243">
        <f>'[4]Табела 1'!B10</f>
        <v>10723</v>
      </c>
      <c r="D12" s="243">
        <f>'[4]Табела 1'!C10</f>
        <v>14078</v>
      </c>
      <c r="E12" s="243">
        <f>'[4]Табела 1'!D10</f>
        <v>17035</v>
      </c>
      <c r="F12" s="243">
        <f>'[4]Табела 1'!E10</f>
        <v>6603</v>
      </c>
      <c r="G12" s="243">
        <f>'[4]Табела 1'!F10</f>
        <v>19111</v>
      </c>
      <c r="H12" s="243">
        <f>'[4]Табела 1'!G10</f>
        <v>6688</v>
      </c>
      <c r="I12" s="243">
        <f>'[4]Табела 1'!H10</f>
        <v>648</v>
      </c>
      <c r="J12" s="243">
        <f>'[4]Табела 1'!I10</f>
        <v>3432</v>
      </c>
      <c r="K12" s="243">
        <f>'[4]Табела 1'!J10</f>
        <v>5948</v>
      </c>
      <c r="L12" s="243">
        <f>'[4]Табела 1'!K10</f>
        <v>4759</v>
      </c>
      <c r="M12" s="243">
        <f>'[4]Табела 1'!L10</f>
        <v>18974</v>
      </c>
      <c r="N12" s="255">
        <f>'[4]Табела 1'!M10</f>
        <v>107999</v>
      </c>
    </row>
    <row r="13" spans="1:14" ht="15">
      <c r="A13" s="205">
        <v>9</v>
      </c>
      <c r="B13" s="44" t="s">
        <v>236</v>
      </c>
      <c r="C13" s="243">
        <f>'[4]Табела 1'!B11</f>
        <v>11701</v>
      </c>
      <c r="D13" s="243">
        <f>'[4]Табела 1'!C11</f>
        <v>15421</v>
      </c>
      <c r="E13" s="243">
        <f>'[4]Табела 1'!D11</f>
        <v>28988</v>
      </c>
      <c r="F13" s="243">
        <f>'[4]Табела 1'!E11</f>
        <v>2361</v>
      </c>
      <c r="G13" s="243">
        <f>'[4]Табела 1'!F11</f>
        <v>16588</v>
      </c>
      <c r="H13" s="243">
        <f>'[4]Табела 1'!G11</f>
        <v>7245</v>
      </c>
      <c r="I13" s="243">
        <f>'[4]Табела 1'!H11</f>
        <v>395</v>
      </c>
      <c r="J13" s="243">
        <f>'[4]Табела 1'!I11</f>
        <v>3571</v>
      </c>
      <c r="K13" s="243">
        <f>'[4]Табела 1'!J11</f>
        <v>2890</v>
      </c>
      <c r="L13" s="243">
        <f>'[4]Табела 1'!K11</f>
        <v>1569</v>
      </c>
      <c r="M13" s="243">
        <f>'[4]Табела 1'!L11</f>
        <v>3309</v>
      </c>
      <c r="N13" s="255">
        <f>'[4]Табела 1'!M11</f>
        <v>94038</v>
      </c>
    </row>
    <row r="14" spans="1:14" ht="30" customHeight="1">
      <c r="A14" s="205">
        <v>10</v>
      </c>
      <c r="B14" s="44" t="s">
        <v>239</v>
      </c>
      <c r="C14" s="243">
        <f>'[4]Табела 1'!B15</f>
        <v>52542</v>
      </c>
      <c r="D14" s="43">
        <f>'[4]Табела 1'!C15</f>
        <v>101327</v>
      </c>
      <c r="E14" s="43">
        <f>'[4]Табела 1'!D15</f>
        <v>74376</v>
      </c>
      <c r="F14" s="43">
        <f>'[4]Табела 1'!E15</f>
        <v>79863</v>
      </c>
      <c r="G14" s="43">
        <f>'[4]Табела 1'!F15</f>
        <v>78024</v>
      </c>
      <c r="H14" s="43">
        <f>'[4]Табела 1'!G15</f>
        <v>96134</v>
      </c>
      <c r="I14" s="43">
        <f>'[4]Табела 1'!H15</f>
        <v>57845</v>
      </c>
      <c r="J14" s="43">
        <f>'[4]Табела 1'!I15</f>
        <v>95577</v>
      </c>
      <c r="K14" s="43">
        <f>'[4]Табела 1'!J15</f>
        <v>86191</v>
      </c>
      <c r="L14" s="43">
        <f>'[4]Табела 1'!K15</f>
        <v>63500</v>
      </c>
      <c r="M14" s="43">
        <f>'[4]Табела 1'!L15</f>
        <v>49844</v>
      </c>
      <c r="N14" s="255">
        <f>'[4]Табела 1'!M15</f>
        <v>835223</v>
      </c>
    </row>
    <row r="15" spans="1:14" ht="15">
      <c r="A15" s="205">
        <v>11</v>
      </c>
      <c r="B15" s="44" t="s">
        <v>238</v>
      </c>
      <c r="C15" s="243">
        <f>'[4]Табела 1'!B19</f>
        <v>0</v>
      </c>
      <c r="D15" s="43">
        <f>'[4]Табела 1'!C19</f>
        <v>6</v>
      </c>
      <c r="E15" s="43">
        <f>'[4]Табела 1'!D19</f>
        <v>0</v>
      </c>
      <c r="F15" s="43">
        <f>'[4]Табела 1'!E19</f>
        <v>0</v>
      </c>
      <c r="G15" s="43">
        <f>'[4]Табела 1'!F19</f>
        <v>5</v>
      </c>
      <c r="H15" s="43">
        <f>'[4]Табела 1'!G19</f>
        <v>3</v>
      </c>
      <c r="I15" s="43">
        <f>'[4]Табела 1'!H19</f>
        <v>0</v>
      </c>
      <c r="J15" s="43">
        <f>'[4]Табела 1'!I19</f>
        <v>0</v>
      </c>
      <c r="K15" s="43">
        <f>'[4]Табела 1'!J19</f>
        <v>38</v>
      </c>
      <c r="L15" s="43">
        <f>'[4]Табела 1'!K19</f>
        <v>0</v>
      </c>
      <c r="M15" s="43">
        <f>'[4]Табела 1'!L19</f>
        <v>0</v>
      </c>
      <c r="N15" s="255">
        <f>'[4]Табела 1'!M19</f>
        <v>52</v>
      </c>
    </row>
    <row r="16" spans="1:14" ht="15">
      <c r="A16" s="205">
        <v>12</v>
      </c>
      <c r="B16" s="44" t="s">
        <v>237</v>
      </c>
      <c r="C16" s="243">
        <f>'[4]Табела 1'!B20</f>
        <v>56</v>
      </c>
      <c r="D16" s="43">
        <f>'[4]Табела 1'!C20</f>
        <v>135</v>
      </c>
      <c r="E16" s="43">
        <f>'[4]Табела 1'!D20</f>
        <v>193</v>
      </c>
      <c r="F16" s="43">
        <f>'[4]Табела 1'!E20</f>
        <v>28</v>
      </c>
      <c r="G16" s="43">
        <f>'[4]Табела 1'!F20</f>
        <v>85</v>
      </c>
      <c r="H16" s="43">
        <f>'[4]Табела 1'!G20</f>
        <v>56</v>
      </c>
      <c r="I16" s="43">
        <f>'[4]Табела 1'!H20</f>
        <v>0</v>
      </c>
      <c r="J16" s="43">
        <f>'[4]Табела 1'!I20</f>
        <v>73</v>
      </c>
      <c r="K16" s="43">
        <f>'[4]Табела 1'!J20</f>
        <v>176</v>
      </c>
      <c r="L16" s="43">
        <f>'[4]Табела 1'!K20</f>
        <v>0</v>
      </c>
      <c r="M16" s="43">
        <f>'[4]Табела 1'!L20</f>
        <v>3</v>
      </c>
      <c r="N16" s="255">
        <f>'[4]Табела 1'!M20</f>
        <v>805</v>
      </c>
    </row>
    <row r="17" spans="1:14" ht="15">
      <c r="A17" s="205">
        <v>13</v>
      </c>
      <c r="B17" s="44" t="s">
        <v>240</v>
      </c>
      <c r="C17" s="243">
        <f>'[4]Табела 1'!B21</f>
        <v>3754</v>
      </c>
      <c r="D17" s="43">
        <f>'[4]Табела 1'!C21</f>
        <v>5477</v>
      </c>
      <c r="E17" s="43">
        <f>'[4]Табела 1'!D21</f>
        <v>8195</v>
      </c>
      <c r="F17" s="43">
        <f>'[4]Табела 1'!E21</f>
        <v>1613</v>
      </c>
      <c r="G17" s="43">
        <f>'[4]Табела 1'!F21</f>
        <v>13677</v>
      </c>
      <c r="H17" s="43">
        <f>'[4]Табела 1'!G21</f>
        <v>4559</v>
      </c>
      <c r="I17" s="43">
        <f>'[4]Табела 1'!H21</f>
        <v>207</v>
      </c>
      <c r="J17" s="43">
        <f>'[4]Табела 1'!I21</f>
        <v>1289</v>
      </c>
      <c r="K17" s="43">
        <f>'[4]Табела 1'!J21</f>
        <v>3432</v>
      </c>
      <c r="L17" s="43">
        <f>'[4]Табела 1'!K21</f>
        <v>316</v>
      </c>
      <c r="M17" s="43">
        <f>'[4]Табела 1'!L21</f>
        <v>1581</v>
      </c>
      <c r="N17" s="255">
        <f>'[4]Табела 1'!M21</f>
        <v>44100</v>
      </c>
    </row>
    <row r="18" spans="1:14" ht="15">
      <c r="A18" s="205">
        <v>14</v>
      </c>
      <c r="B18" s="44" t="s">
        <v>528</v>
      </c>
      <c r="C18" s="243">
        <f>'[4]Табела 1'!B22</f>
        <v>1</v>
      </c>
      <c r="D18" s="43">
        <f>'[4]Табела 1'!C22</f>
        <v>21</v>
      </c>
      <c r="E18" s="43">
        <f>'[4]Табела 1'!D22</f>
        <v>3</v>
      </c>
      <c r="F18" s="43">
        <f>'[4]Табела 1'!E22</f>
        <v>0</v>
      </c>
      <c r="G18" s="43">
        <f>'[4]Табела 1'!F22</f>
        <v>0</v>
      </c>
      <c r="H18" s="43">
        <f>'[4]Табела 1'!G22</f>
        <v>0</v>
      </c>
      <c r="I18" s="43">
        <f>'[4]Табела 1'!H22</f>
        <v>0</v>
      </c>
      <c r="J18" s="43">
        <f>'[4]Табела 1'!I22</f>
        <v>0</v>
      </c>
      <c r="K18" s="43">
        <f>'[4]Табела 1'!J22</f>
        <v>0</v>
      </c>
      <c r="L18" s="43">
        <f>'[4]Табела 1'!K22</f>
        <v>0</v>
      </c>
      <c r="M18" s="43">
        <f>'[4]Табела 1'!L22</f>
        <v>0</v>
      </c>
      <c r="N18" s="255">
        <f>'[4]Табела 1'!M22</f>
        <v>25</v>
      </c>
    </row>
    <row r="19" spans="1:14" ht="15">
      <c r="A19" s="205">
        <v>15</v>
      </c>
      <c r="B19" s="44" t="s">
        <v>241</v>
      </c>
      <c r="C19" s="243">
        <f>'[4]Табела 1'!B23</f>
        <v>3</v>
      </c>
      <c r="D19" s="43">
        <f>'[4]Табела 1'!C23</f>
        <v>2</v>
      </c>
      <c r="E19" s="43">
        <f>'[4]Табела 1'!D23</f>
        <v>7</v>
      </c>
      <c r="F19" s="43">
        <f>'[4]Табела 1'!E23</f>
        <v>3</v>
      </c>
      <c r="G19" s="43">
        <f>'[4]Табела 1'!F23</f>
        <v>77</v>
      </c>
      <c r="H19" s="43">
        <f>'[4]Табела 1'!G23</f>
        <v>0</v>
      </c>
      <c r="I19" s="43">
        <f>'[4]Табела 1'!H23</f>
        <v>0</v>
      </c>
      <c r="J19" s="43">
        <f>'[4]Табела 1'!I23</f>
        <v>0</v>
      </c>
      <c r="K19" s="43">
        <f>'[4]Табела 1'!J23</f>
        <v>41</v>
      </c>
      <c r="L19" s="43">
        <f>'[4]Табела 1'!K23</f>
        <v>0</v>
      </c>
      <c r="M19" s="43">
        <f>'[4]Табела 1'!L23</f>
        <v>0</v>
      </c>
      <c r="N19" s="255">
        <f>'[4]Табела 1'!M23</f>
        <v>133</v>
      </c>
    </row>
    <row r="20" spans="1:14" ht="15">
      <c r="A20" s="205">
        <v>16</v>
      </c>
      <c r="B20" s="44" t="s">
        <v>242</v>
      </c>
      <c r="C20" s="243">
        <f>'[4]Табела 1'!B24</f>
        <v>24</v>
      </c>
      <c r="D20" s="43">
        <f>'[4]Табела 1'!C24</f>
        <v>44</v>
      </c>
      <c r="E20" s="43">
        <f>'[4]Табела 1'!D24</f>
        <v>153</v>
      </c>
      <c r="F20" s="43">
        <f>'[4]Табела 1'!E24</f>
        <v>29</v>
      </c>
      <c r="G20" s="43">
        <f>'[4]Табела 1'!F24</f>
        <v>1148</v>
      </c>
      <c r="H20" s="43">
        <f>'[4]Табела 1'!G24</f>
        <v>0</v>
      </c>
      <c r="I20" s="43">
        <f>'[4]Табела 1'!H24</f>
        <v>0</v>
      </c>
      <c r="J20" s="43">
        <f>'[4]Табела 1'!I24</f>
        <v>20</v>
      </c>
      <c r="K20" s="43">
        <f>'[4]Табела 1'!J24</f>
        <v>0</v>
      </c>
      <c r="L20" s="43">
        <f>'[4]Табела 1'!K24</f>
        <v>0</v>
      </c>
      <c r="M20" s="43">
        <f>'[4]Табела 1'!L24</f>
        <v>1</v>
      </c>
      <c r="N20" s="255">
        <f>'[4]Табела 1'!M24</f>
        <v>1419</v>
      </c>
    </row>
    <row r="21" spans="1:14" ht="15">
      <c r="A21" s="205">
        <v>17</v>
      </c>
      <c r="B21" s="44" t="s">
        <v>243</v>
      </c>
      <c r="C21" s="243">
        <f>'[4]Табела 1'!B25</f>
        <v>0</v>
      </c>
      <c r="D21" s="43">
        <f>'[4]Табела 1'!C25</f>
        <v>0</v>
      </c>
      <c r="E21" s="43">
        <f>'[4]Табела 1'!D25</f>
        <v>0</v>
      </c>
      <c r="F21" s="43">
        <f>'[4]Табела 1'!E25</f>
        <v>0</v>
      </c>
      <c r="G21" s="43">
        <f>'[4]Табела 1'!F25</f>
        <v>0</v>
      </c>
      <c r="H21" s="43">
        <f>'[4]Табела 1'!G25</f>
        <v>0</v>
      </c>
      <c r="I21" s="43">
        <f>'[4]Табела 1'!H25</f>
        <v>0</v>
      </c>
      <c r="J21" s="43">
        <f>'[4]Табела 1'!I25</f>
        <v>0</v>
      </c>
      <c r="K21" s="43">
        <f>'[4]Табела 1'!J25</f>
        <v>0</v>
      </c>
      <c r="L21" s="43">
        <f>'[4]Табела 1'!K25</f>
        <v>0</v>
      </c>
      <c r="M21" s="43">
        <f>'[4]Табела 1'!L25</f>
        <v>7</v>
      </c>
      <c r="N21" s="255">
        <f>'[4]Табела 1'!M25</f>
        <v>7</v>
      </c>
    </row>
    <row r="22" spans="1:14" ht="15">
      <c r="A22" s="205">
        <v>18</v>
      </c>
      <c r="B22" s="44" t="s">
        <v>244</v>
      </c>
      <c r="C22" s="243">
        <f>'[4]Табела 1'!B26</f>
        <v>17128</v>
      </c>
      <c r="D22" s="43">
        <f>'[4]Табела 1'!C26</f>
        <v>73597</v>
      </c>
      <c r="E22" s="43">
        <f>'[4]Табела 1'!D26</f>
        <v>65492</v>
      </c>
      <c r="F22" s="43">
        <f>'[4]Табела 1'!E26</f>
        <v>23431</v>
      </c>
      <c r="G22" s="43">
        <f>'[4]Табела 1'!F26</f>
        <v>100088</v>
      </c>
      <c r="H22" s="43">
        <f>'[4]Табела 1'!G26</f>
        <v>27340</v>
      </c>
      <c r="I22" s="43">
        <f>'[4]Табела 1'!H26</f>
        <v>18063</v>
      </c>
      <c r="J22" s="43">
        <f>'[4]Табела 1'!I26</f>
        <v>47061</v>
      </c>
      <c r="K22" s="43">
        <f>'[4]Табела 1'!J26</f>
        <v>36739</v>
      </c>
      <c r="L22" s="43">
        <f>'[4]Табела 1'!K26</f>
        <v>15698</v>
      </c>
      <c r="M22" s="43">
        <f>'[4]Табела 1'!L26</f>
        <v>46056</v>
      </c>
      <c r="N22" s="255">
        <f>'[4]Табела 1'!M26</f>
        <v>470693</v>
      </c>
    </row>
    <row r="23" spans="1:14" ht="13.5" thickBot="1">
      <c r="A23" s="118"/>
      <c r="B23" s="119" t="s">
        <v>21</v>
      </c>
      <c r="C23" s="247">
        <f>'[4]Табела 1'!B27</f>
        <v>86263</v>
      </c>
      <c r="D23" s="247">
        <f>'[4]Табела 1'!C27</f>
        <v>207032</v>
      </c>
      <c r="E23" s="247">
        <f>'[4]Табела 1'!D27</f>
        <v>211568</v>
      </c>
      <c r="F23" s="247">
        <f>'[4]Табела 1'!E27</f>
        <v>122933</v>
      </c>
      <c r="G23" s="247">
        <f>'[4]Табела 1'!F27</f>
        <v>206030</v>
      </c>
      <c r="H23" s="247">
        <f>'[4]Табела 1'!G27</f>
        <v>137350</v>
      </c>
      <c r="I23" s="247">
        <f>'[4]Табела 1'!H27</f>
        <v>77791</v>
      </c>
      <c r="J23" s="247">
        <f>'[4]Табела 1'!I27</f>
        <v>152372</v>
      </c>
      <c r="K23" s="247">
        <f>'[4]Табела 1'!J27</f>
        <v>137559</v>
      </c>
      <c r="L23" s="247">
        <f>'[4]Табела 1'!K27</f>
        <v>86664</v>
      </c>
      <c r="M23" s="247">
        <f>'[4]Табела 1'!L27</f>
        <v>153067</v>
      </c>
      <c r="N23" s="248">
        <f>'[4]Табела 1'!M27</f>
        <v>1578629</v>
      </c>
    </row>
    <row r="24" spans="1:14" s="58" customFormat="1" ht="15">
      <c r="A24" s="55"/>
      <c r="B24" s="56"/>
      <c r="C24" s="57"/>
      <c r="D24" s="57"/>
      <c r="E24" s="57"/>
      <c r="F24" s="57"/>
      <c r="G24" s="57"/>
      <c r="H24" s="57"/>
      <c r="I24" s="57"/>
      <c r="J24" s="57"/>
      <c r="K24" s="57"/>
      <c r="L24" s="57"/>
      <c r="M24" s="57"/>
      <c r="N24" s="57"/>
    </row>
    <row r="25" spans="3:16" ht="13.5" thickBot="1">
      <c r="C25" s="54"/>
      <c r="P25" s="30" t="s">
        <v>9</v>
      </c>
    </row>
    <row r="26" spans="1:8" ht="15">
      <c r="A26" s="366" t="s">
        <v>22</v>
      </c>
      <c r="B26" s="368" t="s">
        <v>38</v>
      </c>
      <c r="C26" s="370" t="s">
        <v>23</v>
      </c>
      <c r="D26" s="370"/>
      <c r="E26" s="370"/>
      <c r="F26" s="370"/>
      <c r="G26" s="370"/>
      <c r="H26" s="371" t="s">
        <v>21</v>
      </c>
    </row>
    <row r="27" spans="1:8" ht="15">
      <c r="A27" s="367"/>
      <c r="B27" s="369"/>
      <c r="C27" s="201" t="s">
        <v>24</v>
      </c>
      <c r="D27" s="201" t="s">
        <v>25</v>
      </c>
      <c r="E27" s="201" t="s">
        <v>41</v>
      </c>
      <c r="F27" s="201" t="s">
        <v>42</v>
      </c>
      <c r="G27" s="201" t="s">
        <v>43</v>
      </c>
      <c r="H27" s="372"/>
    </row>
    <row r="28" spans="1:9" ht="15" customHeight="1" thickBot="1">
      <c r="A28" s="117">
        <v>19</v>
      </c>
      <c r="B28" s="268" t="s">
        <v>247</v>
      </c>
      <c r="C28" s="153">
        <f>'[4]Табела 1'!B30</f>
        <v>17800</v>
      </c>
      <c r="D28" s="153">
        <f>'[4]Табела 1'!C30</f>
        <v>2066</v>
      </c>
      <c r="E28" s="153">
        <f>'[4]Табела 1'!D30</f>
        <v>1720</v>
      </c>
      <c r="F28" s="153">
        <f>'[4]Табела 1'!E30</f>
        <v>5169</v>
      </c>
      <c r="G28" s="153">
        <f>'[4]Табела 1'!G30</f>
        <v>519</v>
      </c>
      <c r="H28" s="273">
        <f>'[4]Табела 1'!H30</f>
        <v>27274</v>
      </c>
      <c r="I28" s="30" t="s">
        <v>9</v>
      </c>
    </row>
    <row r="29" spans="1:14" ht="18" customHeight="1">
      <c r="A29" s="169">
        <v>20</v>
      </c>
      <c r="B29" s="140" t="s">
        <v>248</v>
      </c>
      <c r="C29" s="153">
        <f>'[4]Табела 1'!B34</f>
        <v>0</v>
      </c>
      <c r="D29" s="153">
        <f>'[4]Табела 1'!C34</f>
        <v>0</v>
      </c>
      <c r="E29" s="153">
        <f>'[4]Табела 1'!D34</f>
        <v>0</v>
      </c>
      <c r="F29" s="153">
        <f>'[4]Табела 1'!E34</f>
        <v>4</v>
      </c>
      <c r="G29" s="153">
        <f>'[4]Табела 1'!G34</f>
        <v>0</v>
      </c>
      <c r="H29" s="273">
        <f>'[4]Табела 1'!H34</f>
        <v>4</v>
      </c>
      <c r="K29" s="358" t="s">
        <v>255</v>
      </c>
      <c r="L29" s="359"/>
      <c r="M29" s="362">
        <f>N23+H31</f>
        <v>1608546</v>
      </c>
      <c r="N29" s="363"/>
    </row>
    <row r="30" spans="1:14" ht="26.5" thickBot="1">
      <c r="A30" s="139">
        <v>21</v>
      </c>
      <c r="B30" s="140" t="s">
        <v>245</v>
      </c>
      <c r="C30" s="153">
        <f>'[4]Табела 1'!B35</f>
        <v>452</v>
      </c>
      <c r="D30" s="153">
        <f>'[4]Табела 1'!C35</f>
        <v>153</v>
      </c>
      <c r="E30" s="153">
        <f>'[4]Табела 1'!D35</f>
        <v>1054</v>
      </c>
      <c r="F30" s="153">
        <f>'[4]Табела 1'!E35</f>
        <v>980</v>
      </c>
      <c r="G30" s="153">
        <f>'[4]Табела 1'!G35</f>
        <v>0</v>
      </c>
      <c r="H30" s="273">
        <f>'[4]Табела 1'!H35</f>
        <v>2639</v>
      </c>
      <c r="J30" s="30" t="s">
        <v>9</v>
      </c>
      <c r="K30" s="360"/>
      <c r="L30" s="361"/>
      <c r="M30" s="364"/>
      <c r="N30" s="365"/>
    </row>
    <row r="31" spans="1:8" ht="13.5" thickBot="1">
      <c r="A31" s="118"/>
      <c r="B31" s="119" t="s">
        <v>254</v>
      </c>
      <c r="C31" s="247">
        <f>'[4]Табела 1'!B40</f>
        <v>18252</v>
      </c>
      <c r="D31" s="247">
        <f>'[4]Табела 1'!C40</f>
        <v>2219</v>
      </c>
      <c r="E31" s="247">
        <f>'[4]Табела 1'!D40</f>
        <v>2774</v>
      </c>
      <c r="F31" s="247">
        <f>'[4]Табела 1'!E40</f>
        <v>6153</v>
      </c>
      <c r="G31" s="247">
        <f>'[4]Табела 1'!G40</f>
        <v>519</v>
      </c>
      <c r="H31" s="248">
        <f>'[4]Табела 1'!H40</f>
        <v>29917</v>
      </c>
    </row>
    <row r="32" spans="9:10" ht="14.5">
      <c r="I32" s="214"/>
      <c r="J32" s="214"/>
    </row>
    <row r="33" spans="1:14" ht="60.75" customHeight="1">
      <c r="A33" s="357" t="s">
        <v>253</v>
      </c>
      <c r="B33" s="357"/>
      <c r="C33" s="357"/>
      <c r="D33" s="357"/>
      <c r="E33" s="357"/>
      <c r="F33" s="357"/>
      <c r="G33" s="357"/>
      <c r="H33" s="357"/>
      <c r="I33" s="357"/>
      <c r="J33" s="357"/>
      <c r="K33" s="357"/>
      <c r="L33" s="357"/>
      <c r="M33" s="357"/>
      <c r="N33" s="357"/>
    </row>
    <row r="34" spans="3:14" ht="12.75" customHeight="1">
      <c r="C34" s="177"/>
      <c r="D34" s="177"/>
      <c r="E34" s="177"/>
      <c r="F34" s="177"/>
      <c r="G34" s="177"/>
      <c r="H34" s="177"/>
      <c r="I34" s="177"/>
      <c r="J34" s="177"/>
      <c r="K34" s="177"/>
      <c r="L34" s="177"/>
      <c r="M34" s="177"/>
      <c r="N34" s="177"/>
    </row>
    <row r="35" spans="3:14" ht="12.75" customHeight="1">
      <c r="C35" s="177"/>
      <c r="D35" s="177"/>
      <c r="E35" s="177"/>
      <c r="F35" s="177"/>
      <c r="G35" s="177"/>
      <c r="H35" s="177"/>
      <c r="I35" s="177"/>
      <c r="J35" s="177"/>
      <c r="K35" s="177"/>
      <c r="L35" s="177"/>
      <c r="M35" s="177"/>
      <c r="N35" s="177"/>
    </row>
    <row r="36" spans="3:14" ht="12.75" customHeight="1">
      <c r="C36" s="177"/>
      <c r="D36" s="177"/>
      <c r="E36" s="177"/>
      <c r="F36" s="177"/>
      <c r="G36" s="177"/>
      <c r="H36" s="177"/>
      <c r="I36" s="177"/>
      <c r="J36" s="177"/>
      <c r="K36" s="177"/>
      <c r="L36" s="177"/>
      <c r="M36" s="177"/>
      <c r="N36" s="177"/>
    </row>
    <row r="37" spans="3:8" ht="14.5">
      <c r="C37" s="177"/>
      <c r="D37" s="177"/>
      <c r="E37" s="177"/>
      <c r="F37" s="177"/>
      <c r="G37" s="177"/>
      <c r="H37" s="177"/>
    </row>
    <row r="38" spans="3:8" ht="14.5">
      <c r="C38" s="177"/>
      <c r="D38" s="177"/>
      <c r="E38" s="177"/>
      <c r="F38" s="177"/>
      <c r="G38" s="177"/>
      <c r="H38" s="177"/>
    </row>
  </sheetData>
  <mergeCells count="11">
    <mergeCell ref="A33:N33"/>
    <mergeCell ref="A1:N1"/>
    <mergeCell ref="K29:L30"/>
    <mergeCell ref="M29:N30"/>
    <mergeCell ref="A26:A27"/>
    <mergeCell ref="B26:B27"/>
    <mergeCell ref="C26:G26"/>
    <mergeCell ref="H26:H27"/>
    <mergeCell ref="A3:A4"/>
    <mergeCell ref="B3:B4"/>
    <mergeCell ref="C3:M3"/>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1"/>
  <sheetViews>
    <sheetView showGridLines="0" zoomScale="85" zoomScaleNormal="85" workbookViewId="0" topLeftCell="A1">
      <selection activeCell="B18" sqref="B18"/>
    </sheetView>
  </sheetViews>
  <sheetFormatPr defaultColWidth="9.140625" defaultRowHeight="15"/>
  <cols>
    <col min="1" max="1" width="4.8515625" style="30" customWidth="1"/>
    <col min="2" max="2" width="37.140625" style="30" bestFit="1" customWidth="1"/>
    <col min="3" max="14" width="12.140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14" ht="18.5">
      <c r="A1" s="218"/>
      <c r="B1" s="218"/>
      <c r="C1" s="218"/>
      <c r="D1" s="218" t="s">
        <v>44</v>
      </c>
      <c r="E1" s="218"/>
      <c r="F1" s="218"/>
      <c r="G1" s="218"/>
      <c r="H1" s="218"/>
      <c r="I1" s="218"/>
      <c r="J1" s="218"/>
      <c r="K1" s="218"/>
      <c r="L1" s="218"/>
      <c r="M1" s="218"/>
      <c r="N1" s="218"/>
    </row>
    <row r="2" ht="13.5" thickBot="1">
      <c r="N2" s="41" t="s">
        <v>0</v>
      </c>
    </row>
    <row r="3" spans="1:14" ht="25.5" customHeight="1">
      <c r="A3" s="341" t="s">
        <v>14</v>
      </c>
      <c r="B3" s="379" t="s">
        <v>15</v>
      </c>
      <c r="C3" s="345" t="s">
        <v>16</v>
      </c>
      <c r="D3" s="345"/>
      <c r="E3" s="345"/>
      <c r="F3" s="345"/>
      <c r="G3" s="345"/>
      <c r="H3" s="345"/>
      <c r="I3" s="345"/>
      <c r="J3" s="345"/>
      <c r="K3" s="345"/>
      <c r="L3" s="345"/>
      <c r="M3" s="345"/>
      <c r="N3" s="198" t="s">
        <v>16</v>
      </c>
    </row>
    <row r="4" spans="1:14" ht="27" customHeight="1">
      <c r="A4" s="342"/>
      <c r="B4" s="380"/>
      <c r="C4" s="197" t="s">
        <v>6</v>
      </c>
      <c r="D4" s="197" t="s">
        <v>1</v>
      </c>
      <c r="E4" s="197" t="s">
        <v>2</v>
      </c>
      <c r="F4" s="197" t="s">
        <v>3</v>
      </c>
      <c r="G4" s="197" t="s">
        <v>4</v>
      </c>
      <c r="H4" s="197" t="s">
        <v>17</v>
      </c>
      <c r="I4" s="197" t="s">
        <v>228</v>
      </c>
      <c r="J4" s="197" t="s">
        <v>18</v>
      </c>
      <c r="K4" s="197" t="s">
        <v>45</v>
      </c>
      <c r="L4" s="197" t="s">
        <v>10</v>
      </c>
      <c r="M4" s="197" t="s">
        <v>229</v>
      </c>
      <c r="N4" s="32" t="s">
        <v>254</v>
      </c>
    </row>
    <row r="5" spans="1:14" ht="15">
      <c r="A5" s="61">
        <v>1</v>
      </c>
      <c r="B5" s="44" t="s">
        <v>258</v>
      </c>
      <c r="C5" s="43">
        <f>'[5]Табела 1'!B3</f>
        <v>49555</v>
      </c>
      <c r="D5" s="43">
        <f>'[5]Табела 1'!C3</f>
        <v>69986</v>
      </c>
      <c r="E5" s="43">
        <f>'[5]Табела 1'!D3</f>
        <v>27547</v>
      </c>
      <c r="F5" s="43">
        <f>'[5]Табела 1'!E3</f>
        <v>27507</v>
      </c>
      <c r="G5" s="43">
        <f>'[5]Табела 1'!F3</f>
        <v>89293</v>
      </c>
      <c r="H5" s="43">
        <f>'[5]Табела 1'!G3</f>
        <v>52617</v>
      </c>
      <c r="I5" s="43">
        <f>'[5]Табела 1'!H3</f>
        <v>9990</v>
      </c>
      <c r="J5" s="43">
        <f>'[5]Табела 1'!I3</f>
        <v>46441</v>
      </c>
      <c r="K5" s="43">
        <f>'[5]Табела 1'!J3</f>
        <v>22036</v>
      </c>
      <c r="L5" s="43">
        <f>'[5]Табела 1'!K3</f>
        <v>5049</v>
      </c>
      <c r="M5" s="43">
        <f>'[5]Табела 1'!L3</f>
        <v>20979</v>
      </c>
      <c r="N5" s="274">
        <f>'[5]Табела 1'!M3</f>
        <v>421000</v>
      </c>
    </row>
    <row r="6" spans="1:14" ht="15">
      <c r="A6" s="61">
        <v>2</v>
      </c>
      <c r="B6" s="44" t="s">
        <v>136</v>
      </c>
      <c r="C6" s="43">
        <f>'[5]Табела 1'!B4</f>
        <v>356</v>
      </c>
      <c r="D6" s="43">
        <f>'[5]Табела 1'!C4</f>
        <v>24603</v>
      </c>
      <c r="E6" s="43">
        <f>'[5]Табела 1'!D4</f>
        <v>4462</v>
      </c>
      <c r="F6" s="43">
        <f>'[5]Табела 1'!E4</f>
        <v>1016</v>
      </c>
      <c r="G6" s="43">
        <f>'[5]Табела 1'!F4</f>
        <v>38864</v>
      </c>
      <c r="H6" s="43">
        <f>'[5]Табела 1'!G4</f>
        <v>1545</v>
      </c>
      <c r="I6" s="43">
        <f>'[5]Табела 1'!H4</f>
        <v>0</v>
      </c>
      <c r="J6" s="43">
        <f>'[5]Табела 1'!I4</f>
        <v>2664</v>
      </c>
      <c r="K6" s="43">
        <f>'[5]Табела 1'!J4</f>
        <v>31</v>
      </c>
      <c r="L6" s="43">
        <f>'[5]Табела 1'!K4</f>
        <v>0</v>
      </c>
      <c r="M6" s="43">
        <f>'[5]Табела 1'!L4</f>
        <v>0</v>
      </c>
      <c r="N6" s="274">
        <f>'[5]Табела 1'!M4</f>
        <v>73541</v>
      </c>
    </row>
    <row r="7" spans="1:14" ht="15">
      <c r="A7" s="61">
        <v>3</v>
      </c>
      <c r="B7" s="44" t="s">
        <v>231</v>
      </c>
      <c r="C7" s="43">
        <f>'[5]Табела 1'!B5</f>
        <v>34976</v>
      </c>
      <c r="D7" s="43">
        <f>'[5]Табела 1'!C5</f>
        <v>122798</v>
      </c>
      <c r="E7" s="43">
        <f>'[5]Табела 1'!D5</f>
        <v>95076</v>
      </c>
      <c r="F7" s="43">
        <f>'[5]Табела 1'!E5</f>
        <v>37155</v>
      </c>
      <c r="G7" s="43">
        <f>'[5]Табела 1'!F5</f>
        <v>53462</v>
      </c>
      <c r="H7" s="43">
        <f>'[5]Табела 1'!G5</f>
        <v>36586</v>
      </c>
      <c r="I7" s="43">
        <f>'[5]Табела 1'!H5</f>
        <v>7633</v>
      </c>
      <c r="J7" s="43">
        <f>'[5]Табела 1'!I5</f>
        <v>45994</v>
      </c>
      <c r="K7" s="43">
        <f>'[5]Табела 1'!J5</f>
        <v>59935</v>
      </c>
      <c r="L7" s="43">
        <f>'[5]Табела 1'!K5</f>
        <v>18171</v>
      </c>
      <c r="M7" s="43">
        <f>'[5]Табела 1'!L5</f>
        <v>30918</v>
      </c>
      <c r="N7" s="274">
        <f>'[5]Табела 1'!M5</f>
        <v>542704</v>
      </c>
    </row>
    <row r="8" spans="1:14" ht="15">
      <c r="A8" s="61">
        <v>4</v>
      </c>
      <c r="B8" s="44" t="s">
        <v>246</v>
      </c>
      <c r="C8" s="43">
        <f>'[5]Табела 1'!B6</f>
        <v>0</v>
      </c>
      <c r="D8" s="43">
        <f>'[5]Табела 1'!C6</f>
        <v>0</v>
      </c>
      <c r="E8" s="43">
        <f>'[5]Табела 1'!D6</f>
        <v>0</v>
      </c>
      <c r="F8" s="43">
        <f>'[5]Табела 1'!E6</f>
        <v>0</v>
      </c>
      <c r="G8" s="43">
        <f>'[5]Табела 1'!F6</f>
        <v>0</v>
      </c>
      <c r="H8" s="43">
        <f>'[5]Табела 1'!G6</f>
        <v>0</v>
      </c>
      <c r="I8" s="43">
        <f>'[5]Табела 1'!H6</f>
        <v>0</v>
      </c>
      <c r="J8" s="43">
        <f>'[5]Табела 1'!I6</f>
        <v>0</v>
      </c>
      <c r="K8" s="43">
        <f>'[5]Табела 1'!J6</f>
        <v>0</v>
      </c>
      <c r="L8" s="43">
        <f>'[5]Табела 1'!K6</f>
        <v>0</v>
      </c>
      <c r="M8" s="43">
        <f>'[5]Табела 1'!L6</f>
        <v>0</v>
      </c>
      <c r="N8" s="274">
        <f>'[5]Табела 1'!M6</f>
        <v>0</v>
      </c>
    </row>
    <row r="9" spans="1:14" ht="15">
      <c r="A9" s="61">
        <v>5</v>
      </c>
      <c r="B9" s="44" t="s">
        <v>232</v>
      </c>
      <c r="C9" s="43">
        <f>'[5]Табела 1'!B7</f>
        <v>0</v>
      </c>
      <c r="D9" s="43">
        <f>'[5]Табела 1'!C7</f>
        <v>0</v>
      </c>
      <c r="E9" s="43">
        <f>'[5]Табела 1'!D7</f>
        <v>0</v>
      </c>
      <c r="F9" s="43">
        <f>'[5]Табела 1'!E7</f>
        <v>0</v>
      </c>
      <c r="G9" s="43">
        <f>'[5]Табела 1'!F7</f>
        <v>0</v>
      </c>
      <c r="H9" s="43">
        <f>'[5]Табела 1'!G7</f>
        <v>0</v>
      </c>
      <c r="I9" s="43">
        <f>'[5]Табела 1'!H7</f>
        <v>0</v>
      </c>
      <c r="J9" s="43">
        <f>'[5]Табела 1'!I7</f>
        <v>0</v>
      </c>
      <c r="K9" s="43">
        <f>'[5]Табела 1'!J7</f>
        <v>0</v>
      </c>
      <c r="L9" s="43">
        <f>'[5]Табела 1'!K7</f>
        <v>0</v>
      </c>
      <c r="M9" s="43">
        <f>'[5]Табела 1'!L7</f>
        <v>0</v>
      </c>
      <c r="N9" s="274">
        <f>'[5]Табела 1'!M7</f>
        <v>0</v>
      </c>
    </row>
    <row r="10" spans="1:14" ht="15">
      <c r="A10" s="61">
        <v>6</v>
      </c>
      <c r="B10" s="44" t="s">
        <v>233</v>
      </c>
      <c r="C10" s="43">
        <f>'[5]Табела 1'!B8</f>
        <v>0</v>
      </c>
      <c r="D10" s="43">
        <f>'[5]Табела 1'!C8</f>
        <v>7</v>
      </c>
      <c r="E10" s="43">
        <f>'[5]Табела 1'!D8</f>
        <v>0</v>
      </c>
      <c r="F10" s="43">
        <f>'[5]Табела 1'!E8</f>
        <v>0</v>
      </c>
      <c r="G10" s="43">
        <f>'[5]Табела 1'!F8</f>
        <v>0</v>
      </c>
      <c r="H10" s="43">
        <f>'[5]Табела 1'!G8</f>
        <v>0</v>
      </c>
      <c r="I10" s="43">
        <f>'[5]Табела 1'!H8</f>
        <v>0</v>
      </c>
      <c r="J10" s="43">
        <f>'[5]Табела 1'!I8</f>
        <v>0</v>
      </c>
      <c r="K10" s="43">
        <f>'[5]Табела 1'!J8</f>
        <v>0</v>
      </c>
      <c r="L10" s="43">
        <f>'[5]Табела 1'!K8</f>
        <v>0</v>
      </c>
      <c r="M10" s="43">
        <f>'[5]Табела 1'!L8</f>
        <v>0</v>
      </c>
      <c r="N10" s="274">
        <f>'[5]Табела 1'!M8</f>
        <v>7</v>
      </c>
    </row>
    <row r="11" spans="1:14" ht="12.75" customHeight="1">
      <c r="A11" s="61">
        <v>7</v>
      </c>
      <c r="B11" s="44" t="s">
        <v>234</v>
      </c>
      <c r="C11" s="43">
        <f>'[5]Табела 1'!B9</f>
        <v>2459</v>
      </c>
      <c r="D11" s="43">
        <f>'[5]Табела 1'!C9</f>
        <v>0</v>
      </c>
      <c r="E11" s="43">
        <f>'[5]Табела 1'!D9</f>
        <v>12</v>
      </c>
      <c r="F11" s="43">
        <f>'[5]Табела 1'!E9</f>
        <v>528</v>
      </c>
      <c r="G11" s="43">
        <f>'[5]Табела 1'!F9</f>
        <v>1131</v>
      </c>
      <c r="H11" s="43">
        <f>'[5]Табела 1'!G9</f>
        <v>23</v>
      </c>
      <c r="I11" s="43">
        <f>'[5]Табела 1'!H9</f>
        <v>0</v>
      </c>
      <c r="J11" s="43">
        <f>'[5]Табела 1'!I9</f>
        <v>66</v>
      </c>
      <c r="K11" s="43">
        <f>'[5]Табела 1'!J9</f>
        <v>7</v>
      </c>
      <c r="L11" s="43">
        <f>'[5]Табела 1'!K9</f>
        <v>0</v>
      </c>
      <c r="M11" s="43">
        <f>'[5]Табела 1'!L9</f>
        <v>0</v>
      </c>
      <c r="N11" s="274">
        <f>'[5]Табела 1'!M9</f>
        <v>4226</v>
      </c>
    </row>
    <row r="12" spans="1:14" ht="26">
      <c r="A12" s="61">
        <v>8</v>
      </c>
      <c r="B12" s="44" t="s">
        <v>235</v>
      </c>
      <c r="C12" s="43">
        <f>'[5]Табела 1'!B10</f>
        <v>8675</v>
      </c>
      <c r="D12" s="43">
        <f>'[5]Табела 1'!C10</f>
        <v>5371</v>
      </c>
      <c r="E12" s="43">
        <f>'[5]Табела 1'!D10</f>
        <v>20424</v>
      </c>
      <c r="F12" s="43">
        <f>'[5]Табела 1'!E10</f>
        <v>81400</v>
      </c>
      <c r="G12" s="43">
        <f>'[5]Табела 1'!F10</f>
        <v>12774</v>
      </c>
      <c r="H12" s="43">
        <f>'[5]Табела 1'!G10</f>
        <v>1387</v>
      </c>
      <c r="I12" s="43">
        <f>'[5]Табела 1'!H10</f>
        <v>49</v>
      </c>
      <c r="J12" s="43">
        <f>'[5]Табела 1'!I10</f>
        <v>9997</v>
      </c>
      <c r="K12" s="43">
        <f>'[5]Табела 1'!J10</f>
        <v>2932</v>
      </c>
      <c r="L12" s="43">
        <f>'[5]Табела 1'!K10</f>
        <v>28303</v>
      </c>
      <c r="M12" s="43">
        <f>'[5]Табела 1'!L10</f>
        <v>3419</v>
      </c>
      <c r="N12" s="274">
        <f>'[5]Табела 1'!M10</f>
        <v>174731</v>
      </c>
    </row>
    <row r="13" spans="1:14" ht="15">
      <c r="A13" s="61">
        <v>9</v>
      </c>
      <c r="B13" s="44" t="s">
        <v>236</v>
      </c>
      <c r="C13" s="43">
        <f>'[5]Табела 1'!B11</f>
        <v>67593</v>
      </c>
      <c r="D13" s="43">
        <f>'[5]Табела 1'!C11</f>
        <v>88100</v>
      </c>
      <c r="E13" s="43">
        <f>'[5]Табела 1'!D11</f>
        <v>40684</v>
      </c>
      <c r="F13" s="43">
        <f>'[5]Табела 1'!E11</f>
        <v>25908</v>
      </c>
      <c r="G13" s="43">
        <f>'[5]Табела 1'!F11</f>
        <v>11429</v>
      </c>
      <c r="H13" s="43">
        <f>'[5]Табела 1'!G11</f>
        <v>25785</v>
      </c>
      <c r="I13" s="43">
        <f>'[5]Табела 1'!H11</f>
        <v>924</v>
      </c>
      <c r="J13" s="43">
        <f>'[5]Табела 1'!I11</f>
        <v>5018</v>
      </c>
      <c r="K13" s="43">
        <f>'[5]Табела 1'!J11</f>
        <v>5246</v>
      </c>
      <c r="L13" s="43">
        <f>'[5]Табела 1'!K11</f>
        <v>31540</v>
      </c>
      <c r="M13" s="43">
        <f>'[5]Табела 1'!L11</f>
        <v>6469</v>
      </c>
      <c r="N13" s="274">
        <f>'[5]Табела 1'!M11</f>
        <v>308696</v>
      </c>
    </row>
    <row r="14" spans="1:14" ht="26">
      <c r="A14" s="61">
        <v>10</v>
      </c>
      <c r="B14" s="44" t="s">
        <v>239</v>
      </c>
      <c r="C14" s="43">
        <f>'[5]Табела 1'!B15</f>
        <v>113904</v>
      </c>
      <c r="D14" s="43">
        <f>'[5]Табела 1'!C15</f>
        <v>281197</v>
      </c>
      <c r="E14" s="43">
        <f>'[5]Табела 1'!D15</f>
        <v>174902</v>
      </c>
      <c r="F14" s="43">
        <f>'[5]Табела 1'!E15</f>
        <v>178304</v>
      </c>
      <c r="G14" s="43">
        <f>'[5]Табела 1'!F15</f>
        <v>166437</v>
      </c>
      <c r="H14" s="43">
        <f>'[5]Табела 1'!G15</f>
        <v>233495</v>
      </c>
      <c r="I14" s="43">
        <f>'[5]Табела 1'!H15</f>
        <v>175485</v>
      </c>
      <c r="J14" s="43">
        <f>'[5]Табела 1'!I15</f>
        <v>229824</v>
      </c>
      <c r="K14" s="43">
        <f>'[5]Табела 1'!J15</f>
        <v>196301</v>
      </c>
      <c r="L14" s="43">
        <f>'[5]Табела 1'!K15</f>
        <v>169038</v>
      </c>
      <c r="M14" s="43">
        <f>'[5]Табела 1'!L15</f>
        <v>141289</v>
      </c>
      <c r="N14" s="274">
        <f>'[5]Табела 1'!M15</f>
        <v>2060176</v>
      </c>
    </row>
    <row r="15" spans="1:14" ht="15">
      <c r="A15" s="61">
        <v>11</v>
      </c>
      <c r="B15" s="44" t="s">
        <v>238</v>
      </c>
      <c r="C15" s="43">
        <f>'[5]Табела 1'!B19</f>
        <v>0</v>
      </c>
      <c r="D15" s="43">
        <f>'[5]Табела 1'!C19</f>
        <v>119</v>
      </c>
      <c r="E15" s="43">
        <f>'[5]Табела 1'!D19</f>
        <v>0</v>
      </c>
      <c r="F15" s="43">
        <f>'[5]Табела 1'!E19</f>
        <v>0</v>
      </c>
      <c r="G15" s="43">
        <f>'[5]Табела 1'!F19</f>
        <v>0</v>
      </c>
      <c r="H15" s="43">
        <f>'[5]Табела 1'!G19</f>
        <v>0</v>
      </c>
      <c r="I15" s="43">
        <f>'[5]Табела 1'!H19</f>
        <v>0</v>
      </c>
      <c r="J15" s="43">
        <f>'[5]Табела 1'!I19</f>
        <v>0</v>
      </c>
      <c r="K15" s="43">
        <f>'[5]Табела 1'!J19</f>
        <v>0</v>
      </c>
      <c r="L15" s="43">
        <f>'[5]Табела 1'!K19</f>
        <v>0</v>
      </c>
      <c r="M15" s="43">
        <f>'[5]Табела 1'!L19</f>
        <v>0</v>
      </c>
      <c r="N15" s="274">
        <f>'[5]Табела 1'!M19</f>
        <v>119</v>
      </c>
    </row>
    <row r="16" spans="1:14" ht="15">
      <c r="A16" s="61">
        <v>12</v>
      </c>
      <c r="B16" s="44" t="s">
        <v>237</v>
      </c>
      <c r="C16" s="43">
        <f>'[5]Табела 1'!B20</f>
        <v>0</v>
      </c>
      <c r="D16" s="43">
        <f>'[5]Табела 1'!C20</f>
        <v>0</v>
      </c>
      <c r="E16" s="43">
        <f>'[5]Табела 1'!D20</f>
        <v>0</v>
      </c>
      <c r="F16" s="43">
        <f>'[5]Табела 1'!E20</f>
        <v>0</v>
      </c>
      <c r="G16" s="43">
        <f>'[5]Табела 1'!F20</f>
        <v>0</v>
      </c>
      <c r="H16" s="43">
        <f>'[5]Табела 1'!G20</f>
        <v>0</v>
      </c>
      <c r="I16" s="43">
        <f>'[5]Табела 1'!H20</f>
        <v>0</v>
      </c>
      <c r="J16" s="43">
        <f>'[5]Табела 1'!I20</f>
        <v>0</v>
      </c>
      <c r="K16" s="43">
        <f>'[5]Табела 1'!J20</f>
        <v>0</v>
      </c>
      <c r="L16" s="43">
        <f>'[5]Табела 1'!K20</f>
        <v>0</v>
      </c>
      <c r="M16" s="43">
        <f>'[5]Табела 1'!L20</f>
        <v>0</v>
      </c>
      <c r="N16" s="274">
        <f>'[5]Табела 1'!M20</f>
        <v>0</v>
      </c>
    </row>
    <row r="17" spans="1:14" ht="15">
      <c r="A17" s="61">
        <v>13</v>
      </c>
      <c r="B17" s="44" t="s">
        <v>240</v>
      </c>
      <c r="C17" s="43">
        <f>'[5]Табела 1'!B21</f>
        <v>2472</v>
      </c>
      <c r="D17" s="43">
        <f>'[5]Табела 1'!C21</f>
        <v>1421</v>
      </c>
      <c r="E17" s="43">
        <f>'[5]Табела 1'!D21</f>
        <v>13191</v>
      </c>
      <c r="F17" s="43">
        <f>'[5]Табела 1'!E21</f>
        <v>470</v>
      </c>
      <c r="G17" s="43">
        <f>'[5]Табела 1'!F21</f>
        <v>2255</v>
      </c>
      <c r="H17" s="43">
        <f>'[5]Табела 1'!G21</f>
        <v>1563</v>
      </c>
      <c r="I17" s="43">
        <f>'[5]Табела 1'!H21</f>
        <v>28</v>
      </c>
      <c r="J17" s="43">
        <f>'[5]Табела 1'!I21</f>
        <v>6979</v>
      </c>
      <c r="K17" s="43">
        <f>'[5]Табела 1'!J21</f>
        <v>716</v>
      </c>
      <c r="L17" s="43">
        <f>'[5]Табела 1'!K21</f>
        <v>623</v>
      </c>
      <c r="M17" s="43">
        <f>'[5]Табела 1'!L21</f>
        <v>46</v>
      </c>
      <c r="N17" s="274">
        <f>'[5]Табела 1'!M21</f>
        <v>29764</v>
      </c>
    </row>
    <row r="18" spans="1:18" ht="15">
      <c r="A18" s="61">
        <v>14</v>
      </c>
      <c r="B18" s="44" t="s">
        <v>528</v>
      </c>
      <c r="C18" s="43">
        <f>'[5]Табела 1'!B22</f>
        <v>0</v>
      </c>
      <c r="D18" s="43">
        <f>'[5]Табела 1'!C22</f>
        <v>1093</v>
      </c>
      <c r="E18" s="43">
        <f>'[5]Табела 1'!D22</f>
        <v>0</v>
      </c>
      <c r="F18" s="43">
        <f>'[5]Табела 1'!E22</f>
        <v>0</v>
      </c>
      <c r="G18" s="43">
        <f>'[5]Табела 1'!F22</f>
        <v>0</v>
      </c>
      <c r="H18" s="43">
        <f>'[5]Табела 1'!G22</f>
        <v>0</v>
      </c>
      <c r="I18" s="43">
        <f>'[5]Табела 1'!H22</f>
        <v>0</v>
      </c>
      <c r="J18" s="43">
        <f>'[5]Табела 1'!I22</f>
        <v>0</v>
      </c>
      <c r="K18" s="43">
        <f>'[5]Табела 1'!J22</f>
        <v>0</v>
      </c>
      <c r="L18" s="43">
        <f>'[5]Табела 1'!K22</f>
        <v>0</v>
      </c>
      <c r="M18" s="43">
        <f>'[5]Табела 1'!L22</f>
        <v>0</v>
      </c>
      <c r="N18" s="274">
        <f>'[5]Табела 1'!M22</f>
        <v>1093</v>
      </c>
      <c r="R18" s="30" t="s">
        <v>9</v>
      </c>
    </row>
    <row r="19" spans="1:14" ht="15">
      <c r="A19" s="61">
        <v>15</v>
      </c>
      <c r="B19" s="44" t="s">
        <v>241</v>
      </c>
      <c r="C19" s="43">
        <f>'[5]Табела 1'!B23</f>
        <v>0</v>
      </c>
      <c r="D19" s="43">
        <f>'[5]Табела 1'!C23</f>
        <v>0</v>
      </c>
      <c r="E19" s="43">
        <f>'[5]Табела 1'!D23</f>
        <v>0</v>
      </c>
      <c r="F19" s="43">
        <f>'[5]Табела 1'!E23</f>
        <v>0</v>
      </c>
      <c r="G19" s="43">
        <f>'[5]Табела 1'!F23</f>
        <v>0</v>
      </c>
      <c r="H19" s="43">
        <f>'[5]Табела 1'!G23</f>
        <v>0</v>
      </c>
      <c r="I19" s="43">
        <f>'[5]Табела 1'!H23</f>
        <v>0</v>
      </c>
      <c r="J19" s="43">
        <f>'[5]Табела 1'!I23</f>
        <v>0</v>
      </c>
      <c r="K19" s="43">
        <f>'[5]Табела 1'!J23</f>
        <v>0</v>
      </c>
      <c r="L19" s="43">
        <f>'[5]Табела 1'!K23</f>
        <v>0</v>
      </c>
      <c r="M19" s="43">
        <f>'[5]Табела 1'!L23</f>
        <v>0</v>
      </c>
      <c r="N19" s="274">
        <f>'[5]Табела 1'!M23</f>
        <v>0</v>
      </c>
    </row>
    <row r="20" spans="1:14" ht="15">
      <c r="A20" s="61">
        <v>16</v>
      </c>
      <c r="B20" s="44" t="s">
        <v>242</v>
      </c>
      <c r="C20" s="43">
        <f>'[5]Табела 1'!B24</f>
        <v>52</v>
      </c>
      <c r="D20" s="43">
        <f>'[5]Табела 1'!C24</f>
        <v>0</v>
      </c>
      <c r="E20" s="43">
        <f>'[5]Табела 1'!D24</f>
        <v>0</v>
      </c>
      <c r="F20" s="43">
        <f>'[5]Табела 1'!E24</f>
        <v>62</v>
      </c>
      <c r="G20" s="43">
        <f>'[5]Табела 1'!F24</f>
        <v>0</v>
      </c>
      <c r="H20" s="275">
        <f>'[5]Табела 1'!G24</f>
        <v>0</v>
      </c>
      <c r="I20" s="43">
        <f>'[5]Табела 1'!H24</f>
        <v>0</v>
      </c>
      <c r="J20" s="43">
        <f>'[5]Табела 1'!I24</f>
        <v>401</v>
      </c>
      <c r="K20" s="43">
        <f>'[5]Табела 1'!J24</f>
        <v>0</v>
      </c>
      <c r="L20" s="43">
        <f>'[5]Табела 1'!K24</f>
        <v>0</v>
      </c>
      <c r="M20" s="43">
        <f>'[5]Табела 1'!L24</f>
        <v>0</v>
      </c>
      <c r="N20" s="274">
        <f>'[5]Табела 1'!M24</f>
        <v>515</v>
      </c>
    </row>
    <row r="21" spans="1:14" ht="15">
      <c r="A21" s="61">
        <v>17</v>
      </c>
      <c r="B21" s="44" t="s">
        <v>243</v>
      </c>
      <c r="C21" s="43">
        <f>'[5]Табела 1'!B25</f>
        <v>0</v>
      </c>
      <c r="D21" s="43">
        <f>'[5]Табела 1'!C25</f>
        <v>0</v>
      </c>
      <c r="E21" s="43">
        <f>'[5]Табела 1'!D25</f>
        <v>0</v>
      </c>
      <c r="F21" s="43">
        <f>'[5]Табела 1'!E25</f>
        <v>0</v>
      </c>
      <c r="G21" s="43">
        <f>'[5]Табела 1'!F25</f>
        <v>0</v>
      </c>
      <c r="H21" s="275">
        <f>'[5]Табела 1'!G25</f>
        <v>0</v>
      </c>
      <c r="I21" s="43">
        <f>'[5]Табела 1'!H25</f>
        <v>0</v>
      </c>
      <c r="J21" s="43">
        <f>'[5]Табела 1'!I25</f>
        <v>0</v>
      </c>
      <c r="K21" s="43">
        <f>'[5]Табела 1'!J25</f>
        <v>0</v>
      </c>
      <c r="L21" s="43">
        <f>'[5]Табела 1'!K25</f>
        <v>0</v>
      </c>
      <c r="M21" s="43">
        <f>'[5]Табела 1'!L25</f>
        <v>0</v>
      </c>
      <c r="N21" s="274">
        <f>'[5]Табела 1'!M25</f>
        <v>0</v>
      </c>
    </row>
    <row r="22" spans="1:14" ht="15">
      <c r="A22" s="61">
        <v>18</v>
      </c>
      <c r="B22" s="44" t="s">
        <v>244</v>
      </c>
      <c r="C22" s="43">
        <f>'[5]Табела 1'!B26</f>
        <v>3542</v>
      </c>
      <c r="D22" s="43">
        <f>'[5]Табела 1'!C26</f>
        <v>15354</v>
      </c>
      <c r="E22" s="43">
        <f>'[5]Табела 1'!D26</f>
        <v>12166</v>
      </c>
      <c r="F22" s="43">
        <f>'[5]Табела 1'!E26</f>
        <v>6881</v>
      </c>
      <c r="G22" s="43">
        <f>'[5]Табела 1'!F26</f>
        <v>12014</v>
      </c>
      <c r="H22" s="43">
        <f>'[5]Табела 1'!G26</f>
        <v>2836</v>
      </c>
      <c r="I22" s="43">
        <f>'[5]Табела 1'!H26</f>
        <v>1659</v>
      </c>
      <c r="J22" s="43">
        <f>'[5]Табела 1'!I26</f>
        <v>3417</v>
      </c>
      <c r="K22" s="43">
        <f>'[5]Табела 1'!J26</f>
        <v>3415</v>
      </c>
      <c r="L22" s="43">
        <f>'[5]Табела 1'!K26</f>
        <v>915</v>
      </c>
      <c r="M22" s="43">
        <f>'[5]Табела 1'!L26</f>
        <v>4964</v>
      </c>
      <c r="N22" s="274">
        <f>'[5]Табела 1'!M26</f>
        <v>67163</v>
      </c>
    </row>
    <row r="23" spans="1:14" ht="13.5" thickBot="1">
      <c r="A23" s="35"/>
      <c r="B23" s="53" t="s">
        <v>254</v>
      </c>
      <c r="C23" s="253">
        <f>'[5]Табела 1'!B27</f>
        <v>283584</v>
      </c>
      <c r="D23" s="253">
        <f>'[5]Табела 1'!C27</f>
        <v>610049</v>
      </c>
      <c r="E23" s="253">
        <f>'[5]Табела 1'!D27</f>
        <v>388464</v>
      </c>
      <c r="F23" s="253">
        <f>'[5]Табела 1'!E27</f>
        <v>359231</v>
      </c>
      <c r="G23" s="253">
        <f>'[5]Табела 1'!F27</f>
        <v>387659</v>
      </c>
      <c r="H23" s="253">
        <f>'[5]Табела 1'!G27</f>
        <v>355837</v>
      </c>
      <c r="I23" s="253">
        <f>'[5]Табела 1'!H27</f>
        <v>195768</v>
      </c>
      <c r="J23" s="253">
        <f>'[5]Табела 1'!I27</f>
        <v>350801</v>
      </c>
      <c r="K23" s="253">
        <f>'[5]Табела 1'!J27</f>
        <v>290619</v>
      </c>
      <c r="L23" s="253">
        <f>'[5]Табела 1'!K27</f>
        <v>253639</v>
      </c>
      <c r="M23" s="253">
        <f>'[5]Табела 1'!L27</f>
        <v>208084</v>
      </c>
      <c r="N23" s="267">
        <f>'[5]Табела 1'!M27</f>
        <v>3683735</v>
      </c>
    </row>
    <row r="24" spans="1:16" s="58" customFormat="1" ht="15">
      <c r="A24" s="59"/>
      <c r="B24" s="56"/>
      <c r="C24" s="57"/>
      <c r="D24" s="57"/>
      <c r="E24" s="57"/>
      <c r="F24" s="57"/>
      <c r="G24" s="57"/>
      <c r="H24" s="57"/>
      <c r="I24" s="57"/>
      <c r="J24" s="57"/>
      <c r="K24" s="57"/>
      <c r="L24" s="57"/>
      <c r="M24" s="57"/>
      <c r="N24" s="57"/>
      <c r="P24" s="58" t="s">
        <v>9</v>
      </c>
    </row>
    <row r="25" ht="13.5" thickBot="1"/>
    <row r="26" spans="1:8" ht="13.5" customHeight="1">
      <c r="A26" s="341" t="s">
        <v>14</v>
      </c>
      <c r="B26" s="379" t="s">
        <v>15</v>
      </c>
      <c r="C26" s="345" t="s">
        <v>23</v>
      </c>
      <c r="D26" s="345"/>
      <c r="E26" s="345"/>
      <c r="F26" s="345"/>
      <c r="G26" s="345"/>
      <c r="H26" s="346" t="s">
        <v>254</v>
      </c>
    </row>
    <row r="27" spans="1:8" ht="15">
      <c r="A27" s="381"/>
      <c r="B27" s="382"/>
      <c r="C27" s="200" t="s">
        <v>24</v>
      </c>
      <c r="D27" s="200" t="s">
        <v>25</v>
      </c>
      <c r="E27" s="200" t="s">
        <v>26</v>
      </c>
      <c r="F27" s="200" t="s">
        <v>27</v>
      </c>
      <c r="G27" s="200" t="s">
        <v>28</v>
      </c>
      <c r="H27" s="347"/>
    </row>
    <row r="28" spans="1:10" ht="13.5" thickBot="1">
      <c r="A28" s="61">
        <v>19</v>
      </c>
      <c r="B28" s="268" t="s">
        <v>247</v>
      </c>
      <c r="C28" s="43">
        <f>'[5]Табела 1'!B30</f>
        <v>163658</v>
      </c>
      <c r="D28" s="43">
        <f>'[5]Табела 1'!C30</f>
        <v>126329</v>
      </c>
      <c r="E28" s="43">
        <f>'[5]Табела 1'!D30</f>
        <v>32364</v>
      </c>
      <c r="F28" s="43">
        <f>'[5]Табела 1'!E30</f>
        <v>13198</v>
      </c>
      <c r="G28" s="43">
        <f>'[5]Табела 1'!G30</f>
        <v>1354</v>
      </c>
      <c r="H28" s="276">
        <f>'[5]Табела 1'!H30</f>
        <v>336903</v>
      </c>
      <c r="J28" s="142"/>
    </row>
    <row r="29" spans="1:14" ht="15">
      <c r="A29" s="186">
        <v>20</v>
      </c>
      <c r="B29" s="140" t="s">
        <v>248</v>
      </c>
      <c r="C29" s="188">
        <f>'[5]Табела 1'!B34</f>
        <v>0</v>
      </c>
      <c r="D29" s="188">
        <f>'[5]Табела 1'!C34</f>
        <v>0</v>
      </c>
      <c r="E29" s="188">
        <f>'[5]Табела 1'!D34</f>
        <v>0</v>
      </c>
      <c r="F29" s="188">
        <f>'[5]Табела 1'!E34</f>
        <v>0</v>
      </c>
      <c r="G29" s="188">
        <f>'[5]Табела 1'!G34</f>
        <v>0</v>
      </c>
      <c r="H29" s="276">
        <f>'[5]Табела 1'!H34</f>
        <v>0</v>
      </c>
      <c r="J29" s="142"/>
      <c r="K29" s="348" t="s">
        <v>255</v>
      </c>
      <c r="L29" s="349"/>
      <c r="M29" s="375">
        <f>N23+H31</f>
        <v>4030953</v>
      </c>
      <c r="N29" s="376"/>
    </row>
    <row r="30" spans="1:21" ht="26.5" thickBot="1">
      <c r="A30" s="141">
        <v>21</v>
      </c>
      <c r="B30" s="140" t="s">
        <v>245</v>
      </c>
      <c r="C30" s="277">
        <f>'[5]Табела 1'!B35</f>
        <v>6589</v>
      </c>
      <c r="D30" s="277">
        <f>'[5]Табела 1'!C35</f>
        <v>0</v>
      </c>
      <c r="E30" s="277">
        <f>'[5]Табела 1'!D35</f>
        <v>3352</v>
      </c>
      <c r="F30" s="277">
        <f>'[5]Табела 1'!E35</f>
        <v>374</v>
      </c>
      <c r="G30" s="277">
        <f>'[5]Табела 1'!G35</f>
        <v>0</v>
      </c>
      <c r="H30" s="276">
        <f>'[5]Табела 1'!H35</f>
        <v>10315</v>
      </c>
      <c r="K30" s="350"/>
      <c r="L30" s="351"/>
      <c r="M30" s="377"/>
      <c r="N30" s="378"/>
      <c r="U30" s="30" t="s">
        <v>9</v>
      </c>
    </row>
    <row r="31" spans="1:9" ht="13.5" thickBot="1">
      <c r="A31" s="35"/>
      <c r="B31" s="53" t="s">
        <v>254</v>
      </c>
      <c r="C31" s="253">
        <f>'[5]Табела 1'!B40</f>
        <v>170247</v>
      </c>
      <c r="D31" s="253">
        <f>'[5]Табела 1'!C40</f>
        <v>126329</v>
      </c>
      <c r="E31" s="253">
        <f>'[5]Табела 1'!D40</f>
        <v>35716</v>
      </c>
      <c r="F31" s="253">
        <f>'[5]Табела 1'!E40</f>
        <v>13572</v>
      </c>
      <c r="G31" s="253">
        <f>'[5]Табела 1'!G40</f>
        <v>1354</v>
      </c>
      <c r="H31" s="267">
        <f>'[5]Табела 1'!H40</f>
        <v>347218</v>
      </c>
      <c r="I31" s="30" t="s">
        <v>9</v>
      </c>
    </row>
  </sheetData>
  <mergeCells count="9">
    <mergeCell ref="M29:N30"/>
    <mergeCell ref="B3:B4"/>
    <mergeCell ref="C3:M3"/>
    <mergeCell ref="A3:A4"/>
    <mergeCell ref="A26:A27"/>
    <mergeCell ref="B26:B27"/>
    <mergeCell ref="C26:G26"/>
    <mergeCell ref="H26:H27"/>
    <mergeCell ref="K29:L30"/>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9"/>
  <sheetViews>
    <sheetView showGridLines="0" zoomScale="85" zoomScaleNormal="85" workbookViewId="0" topLeftCell="A1">
      <selection activeCell="B18" sqref="B18"/>
    </sheetView>
  </sheetViews>
  <sheetFormatPr defaultColWidth="9.140625" defaultRowHeight="15"/>
  <cols>
    <col min="1" max="1" width="6.140625" style="30" bestFit="1" customWidth="1"/>
    <col min="2" max="2" width="37.140625" style="30" bestFit="1" customWidth="1"/>
    <col min="3" max="3" width="11.140625" style="30" customWidth="1"/>
    <col min="4" max="6" width="8.8515625" style="30" customWidth="1"/>
    <col min="7" max="7" width="10.851562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14" ht="18.5">
      <c r="A1" s="218"/>
      <c r="B1" s="218"/>
      <c r="C1" s="218" t="s">
        <v>47</v>
      </c>
      <c r="D1" s="218"/>
      <c r="E1" s="218"/>
      <c r="F1" s="218"/>
      <c r="G1" s="218"/>
      <c r="H1" s="218"/>
      <c r="I1" s="218"/>
      <c r="J1" s="218"/>
      <c r="K1" s="218"/>
      <c r="L1" s="218"/>
      <c r="M1" s="218"/>
      <c r="N1" s="218"/>
    </row>
    <row r="2" ht="13.5" thickBot="1">
      <c r="N2" s="62"/>
    </row>
    <row r="3" spans="1:14" ht="38.25" customHeight="1">
      <c r="A3" s="366" t="s">
        <v>46</v>
      </c>
      <c r="B3" s="384" t="s">
        <v>38</v>
      </c>
      <c r="C3" s="370" t="s">
        <v>16</v>
      </c>
      <c r="D3" s="370"/>
      <c r="E3" s="370"/>
      <c r="F3" s="370"/>
      <c r="G3" s="370"/>
      <c r="H3" s="370"/>
      <c r="I3" s="370"/>
      <c r="J3" s="370"/>
      <c r="K3" s="370"/>
      <c r="L3" s="370"/>
      <c r="M3" s="370"/>
      <c r="N3" s="108" t="s">
        <v>230</v>
      </c>
    </row>
    <row r="4" spans="1:14" ht="35.25" customHeight="1">
      <c r="A4" s="383"/>
      <c r="B4" s="385"/>
      <c r="C4" s="204" t="s">
        <v>6</v>
      </c>
      <c r="D4" s="204" t="s">
        <v>1</v>
      </c>
      <c r="E4" s="204" t="s">
        <v>48</v>
      </c>
      <c r="F4" s="204" t="s">
        <v>3</v>
      </c>
      <c r="G4" s="204" t="s">
        <v>4</v>
      </c>
      <c r="H4" s="204" t="s">
        <v>17</v>
      </c>
      <c r="I4" s="204" t="s">
        <v>228</v>
      </c>
      <c r="J4" s="204" t="s">
        <v>18</v>
      </c>
      <c r="K4" s="204" t="s">
        <v>49</v>
      </c>
      <c r="L4" s="204" t="s">
        <v>50</v>
      </c>
      <c r="M4" s="204" t="s">
        <v>229</v>
      </c>
      <c r="N4" s="120" t="s">
        <v>254</v>
      </c>
    </row>
    <row r="5" spans="1:14" ht="15">
      <c r="A5" s="122">
        <v>1</v>
      </c>
      <c r="B5" s="44" t="s">
        <v>258</v>
      </c>
      <c r="C5" s="43">
        <f>'[6]Табела 1'!B3</f>
        <v>950</v>
      </c>
      <c r="D5" s="43">
        <f>'[6]Табела 1'!C3</f>
        <v>1959</v>
      </c>
      <c r="E5" s="43">
        <f>'[6]Табела 1'!D3</f>
        <v>985</v>
      </c>
      <c r="F5" s="43">
        <f>'[6]Табела 1'!E3</f>
        <v>486</v>
      </c>
      <c r="G5" s="43">
        <f>'[6]Табела 1'!F3</f>
        <v>1760</v>
      </c>
      <c r="H5" s="43">
        <f>'[6]Табела 1'!G3</f>
        <v>795</v>
      </c>
      <c r="I5" s="43">
        <f>'[6]Табела 1'!H3</f>
        <v>226</v>
      </c>
      <c r="J5" s="43">
        <f>'[6]Табела 1'!I3</f>
        <v>726</v>
      </c>
      <c r="K5" s="43">
        <f>'[6]Табела 1'!J3</f>
        <v>584</v>
      </c>
      <c r="L5" s="43">
        <f>'[6]Табела 1'!K3</f>
        <v>140</v>
      </c>
      <c r="M5" s="43">
        <f>'[6]Табела 1'!L3</f>
        <v>517</v>
      </c>
      <c r="N5" s="255">
        <f>'[6]Табела 1'!M3</f>
        <v>9128</v>
      </c>
    </row>
    <row r="6" spans="1:14" ht="15">
      <c r="A6" s="122">
        <v>2</v>
      </c>
      <c r="B6" s="44" t="s">
        <v>136</v>
      </c>
      <c r="C6" s="43">
        <f>'[6]Табела 1'!B4</f>
        <v>2</v>
      </c>
      <c r="D6" s="43">
        <f>'[6]Табела 1'!C4</f>
        <v>3411</v>
      </c>
      <c r="E6" s="43">
        <f>'[6]Табела 1'!D4</f>
        <v>300</v>
      </c>
      <c r="F6" s="43">
        <f>'[6]Табела 1'!E4</f>
        <v>141</v>
      </c>
      <c r="G6" s="43">
        <f>'[6]Табела 1'!F4</f>
        <v>5239</v>
      </c>
      <c r="H6" s="43">
        <f>'[6]Табела 1'!G4</f>
        <v>136</v>
      </c>
      <c r="I6" s="43">
        <f>'[6]Табела 1'!H4</f>
        <v>0</v>
      </c>
      <c r="J6" s="43">
        <f>'[6]Табела 1'!I4</f>
        <v>227</v>
      </c>
      <c r="K6" s="43">
        <f>'[6]Табела 1'!J4</f>
        <v>1</v>
      </c>
      <c r="L6" s="43">
        <f>'[6]Табела 1'!K4</f>
        <v>0</v>
      </c>
      <c r="M6" s="43">
        <f>'[6]Табела 1'!L4</f>
        <v>0</v>
      </c>
      <c r="N6" s="255">
        <f>'[6]Табела 1'!M4</f>
        <v>9457</v>
      </c>
    </row>
    <row r="7" spans="1:14" ht="15">
      <c r="A7" s="122">
        <v>3</v>
      </c>
      <c r="B7" s="44" t="s">
        <v>231</v>
      </c>
      <c r="C7" s="43">
        <f>'[6]Табела 1'!B5</f>
        <v>579</v>
      </c>
      <c r="D7" s="43">
        <f>'[6]Табела 1'!C5</f>
        <v>1607</v>
      </c>
      <c r="E7" s="43">
        <f>'[6]Табела 1'!D5</f>
        <v>1460</v>
      </c>
      <c r="F7" s="43">
        <f>'[6]Табела 1'!E5</f>
        <v>668</v>
      </c>
      <c r="G7" s="43">
        <f>'[6]Табела 1'!F5</f>
        <v>876</v>
      </c>
      <c r="H7" s="43">
        <f>'[6]Табела 1'!G5</f>
        <v>713</v>
      </c>
      <c r="I7" s="43">
        <f>'[6]Табела 1'!H5</f>
        <v>174</v>
      </c>
      <c r="J7" s="43">
        <f>'[6]Табела 1'!I5</f>
        <v>853</v>
      </c>
      <c r="K7" s="43">
        <f>'[6]Табела 1'!J5</f>
        <v>858</v>
      </c>
      <c r="L7" s="43">
        <f>'[6]Табела 1'!K5</f>
        <v>396</v>
      </c>
      <c r="M7" s="43">
        <f>'[6]Табела 1'!L5</f>
        <v>413</v>
      </c>
      <c r="N7" s="255">
        <f>'[6]Табела 1'!M5</f>
        <v>8597</v>
      </c>
    </row>
    <row r="8" spans="1:14" ht="15">
      <c r="A8" s="122">
        <v>4</v>
      </c>
      <c r="B8" s="44" t="s">
        <v>246</v>
      </c>
      <c r="C8" s="43">
        <f>'[6]Табела 1'!B6</f>
        <v>0</v>
      </c>
      <c r="D8" s="43">
        <f>'[6]Табела 1'!C6</f>
        <v>0</v>
      </c>
      <c r="E8" s="43">
        <f>'[6]Табела 1'!D6</f>
        <v>0</v>
      </c>
      <c r="F8" s="43">
        <f>'[6]Табела 1'!E6</f>
        <v>0</v>
      </c>
      <c r="G8" s="43">
        <f>'[6]Табела 1'!F6</f>
        <v>0</v>
      </c>
      <c r="H8" s="43">
        <f>'[6]Табела 1'!G6</f>
        <v>0</v>
      </c>
      <c r="I8" s="43">
        <f>'[6]Табела 1'!H6</f>
        <v>0</v>
      </c>
      <c r="J8" s="43">
        <f>'[6]Табела 1'!I6</f>
        <v>0</v>
      </c>
      <c r="K8" s="43">
        <f>'[6]Табела 1'!J6</f>
        <v>0</v>
      </c>
      <c r="L8" s="43">
        <f>'[6]Табела 1'!K6</f>
        <v>0</v>
      </c>
      <c r="M8" s="43">
        <f>'[6]Табела 1'!L6</f>
        <v>0</v>
      </c>
      <c r="N8" s="255">
        <f>'[6]Табела 1'!M6</f>
        <v>0</v>
      </c>
    </row>
    <row r="9" spans="1:14" ht="15">
      <c r="A9" s="122">
        <v>5</v>
      </c>
      <c r="B9" s="44" t="s">
        <v>232</v>
      </c>
      <c r="C9" s="43">
        <f>'[6]Табела 1'!B7</f>
        <v>0</v>
      </c>
      <c r="D9" s="43">
        <f>'[6]Табела 1'!C7</f>
        <v>0</v>
      </c>
      <c r="E9" s="43">
        <f>'[6]Табела 1'!D7</f>
        <v>0</v>
      </c>
      <c r="F9" s="43">
        <f>'[6]Табела 1'!E7</f>
        <v>0</v>
      </c>
      <c r="G9" s="43">
        <f>'[6]Табела 1'!F7</f>
        <v>0</v>
      </c>
      <c r="H9" s="43">
        <f>'[6]Табела 1'!G7</f>
        <v>0</v>
      </c>
      <c r="I9" s="43">
        <f>'[6]Табела 1'!H7</f>
        <v>0</v>
      </c>
      <c r="J9" s="43">
        <f>'[6]Табела 1'!I7</f>
        <v>0</v>
      </c>
      <c r="K9" s="43">
        <f>'[6]Табела 1'!J7</f>
        <v>0</v>
      </c>
      <c r="L9" s="43">
        <f>'[6]Табела 1'!K7</f>
        <v>0</v>
      </c>
      <c r="M9" s="43">
        <f>'[6]Табела 1'!L7</f>
        <v>0</v>
      </c>
      <c r="N9" s="255">
        <f>'[6]Табела 1'!M7</f>
        <v>0</v>
      </c>
    </row>
    <row r="10" spans="1:14" ht="15">
      <c r="A10" s="122">
        <v>6</v>
      </c>
      <c r="B10" s="44" t="s">
        <v>233</v>
      </c>
      <c r="C10" s="43">
        <f>'[6]Табела 1'!B8</f>
        <v>0</v>
      </c>
      <c r="D10" s="43">
        <f>'[6]Табела 1'!C8</f>
        <v>1</v>
      </c>
      <c r="E10" s="43">
        <f>'[6]Табела 1'!D8</f>
        <v>0</v>
      </c>
      <c r="F10" s="43">
        <f>'[6]Табела 1'!E8</f>
        <v>0</v>
      </c>
      <c r="G10" s="43">
        <f>'[6]Табела 1'!F8</f>
        <v>0</v>
      </c>
      <c r="H10" s="43">
        <f>'[6]Табела 1'!G8</f>
        <v>0</v>
      </c>
      <c r="I10" s="43">
        <f>'[6]Табела 1'!H8</f>
        <v>0</v>
      </c>
      <c r="J10" s="43">
        <f>'[6]Табела 1'!I8</f>
        <v>0</v>
      </c>
      <c r="K10" s="43">
        <f>'[6]Табела 1'!J8</f>
        <v>0</v>
      </c>
      <c r="L10" s="43">
        <f>'[6]Табела 1'!K8</f>
        <v>0</v>
      </c>
      <c r="M10" s="43">
        <f>'[6]Табела 1'!L8</f>
        <v>0</v>
      </c>
      <c r="N10" s="255">
        <f>'[6]Табела 1'!M8</f>
        <v>1</v>
      </c>
    </row>
    <row r="11" spans="1:14" ht="15">
      <c r="A11" s="122">
        <v>7</v>
      </c>
      <c r="B11" s="44" t="s">
        <v>234</v>
      </c>
      <c r="C11" s="43">
        <f>'[6]Табела 1'!B9</f>
        <v>14</v>
      </c>
      <c r="D11" s="43">
        <f>'[6]Табела 1'!C9</f>
        <v>0</v>
      </c>
      <c r="E11" s="43">
        <f>'[6]Табела 1'!D9</f>
        <v>1</v>
      </c>
      <c r="F11" s="43">
        <f>'[6]Табела 1'!E9</f>
        <v>32</v>
      </c>
      <c r="G11" s="43">
        <f>'[6]Табела 1'!F9</f>
        <v>3</v>
      </c>
      <c r="H11" s="43">
        <f>'[6]Табела 1'!G9</f>
        <v>1</v>
      </c>
      <c r="I11" s="43">
        <f>'[6]Табела 1'!H9</f>
        <v>0</v>
      </c>
      <c r="J11" s="43">
        <f>'[6]Табела 1'!I9</f>
        <v>7</v>
      </c>
      <c r="K11" s="43">
        <f>'[6]Табела 1'!J9</f>
        <v>1</v>
      </c>
      <c r="L11" s="43">
        <f>'[6]Табела 1'!K9</f>
        <v>0</v>
      </c>
      <c r="M11" s="43">
        <f>'[6]Табела 1'!L9</f>
        <v>0</v>
      </c>
      <c r="N11" s="255">
        <f>'[6]Табела 1'!M9</f>
        <v>59</v>
      </c>
    </row>
    <row r="12" spans="1:14" ht="26">
      <c r="A12" s="122">
        <v>8</v>
      </c>
      <c r="B12" s="44" t="s">
        <v>235</v>
      </c>
      <c r="C12" s="43">
        <f>'[6]Табела 1'!B10</f>
        <v>54</v>
      </c>
      <c r="D12" s="43">
        <f>'[6]Табела 1'!C10</f>
        <v>43</v>
      </c>
      <c r="E12" s="43">
        <f>'[6]Табела 1'!D10</f>
        <v>130</v>
      </c>
      <c r="F12" s="43">
        <f>'[6]Табела 1'!E10</f>
        <v>457</v>
      </c>
      <c r="G12" s="43">
        <f>'[6]Табела 1'!F10</f>
        <v>239</v>
      </c>
      <c r="H12" s="43">
        <f>'[6]Табела 1'!G10</f>
        <v>23</v>
      </c>
      <c r="I12" s="43">
        <f>'[6]Табела 1'!H10</f>
        <v>5</v>
      </c>
      <c r="J12" s="43">
        <f>'[6]Табела 1'!I10</f>
        <v>42</v>
      </c>
      <c r="K12" s="43">
        <f>'[6]Табела 1'!J10</f>
        <v>51</v>
      </c>
      <c r="L12" s="43">
        <f>'[6]Табела 1'!K10</f>
        <v>98</v>
      </c>
      <c r="M12" s="43">
        <f>'[6]Табела 1'!L10</f>
        <v>50</v>
      </c>
      <c r="N12" s="255">
        <f>'[6]Табела 1'!M10</f>
        <v>1192</v>
      </c>
    </row>
    <row r="13" spans="1:14" ht="15">
      <c r="A13" s="122">
        <v>9</v>
      </c>
      <c r="B13" s="44" t="s">
        <v>236</v>
      </c>
      <c r="C13" s="43">
        <f>'[6]Табела 1'!B11</f>
        <v>1489</v>
      </c>
      <c r="D13" s="43">
        <f>'[6]Табела 1'!C11</f>
        <v>2492</v>
      </c>
      <c r="E13" s="43">
        <f>'[6]Табела 1'!D11</f>
        <v>832</v>
      </c>
      <c r="F13" s="43">
        <f>'[6]Табела 1'!E11</f>
        <v>740</v>
      </c>
      <c r="G13" s="43">
        <f>'[6]Табела 1'!F11</f>
        <v>615</v>
      </c>
      <c r="H13" s="43">
        <f>'[6]Табела 1'!G11</f>
        <v>447</v>
      </c>
      <c r="I13" s="43">
        <f>'[6]Табела 1'!H11</f>
        <v>20</v>
      </c>
      <c r="J13" s="43">
        <f>'[6]Табела 1'!I11</f>
        <v>202</v>
      </c>
      <c r="K13" s="43">
        <f>'[6]Табела 1'!J11</f>
        <v>210</v>
      </c>
      <c r="L13" s="43">
        <f>'[6]Табела 1'!K11</f>
        <v>279</v>
      </c>
      <c r="M13" s="43">
        <f>'[6]Табела 1'!L11</f>
        <v>190</v>
      </c>
      <c r="N13" s="255">
        <f>'[6]Табела 1'!M11</f>
        <v>7516</v>
      </c>
    </row>
    <row r="14" spans="1:14" ht="26">
      <c r="A14" s="122">
        <v>10</v>
      </c>
      <c r="B14" s="44" t="s">
        <v>239</v>
      </c>
      <c r="C14" s="43">
        <f>'[6]Табела 1'!$B$15</f>
        <v>1626</v>
      </c>
      <c r="D14" s="43">
        <f>'[6]Табела 1'!$B$15</f>
        <v>1626</v>
      </c>
      <c r="E14" s="43">
        <f>'[6]Табела 1'!$B$15</f>
        <v>1626</v>
      </c>
      <c r="F14" s="43">
        <f>'[6]Табела 1'!$B$15</f>
        <v>1626</v>
      </c>
      <c r="G14" s="43">
        <f>'[6]Табела 1'!$B$15</f>
        <v>1626</v>
      </c>
      <c r="H14" s="43">
        <f>'[6]Табела 1'!$B$15</f>
        <v>1626</v>
      </c>
      <c r="I14" s="43">
        <f>'[6]Табела 1'!$B$15</f>
        <v>1626</v>
      </c>
      <c r="J14" s="43">
        <f>'[6]Табела 1'!$B$15</f>
        <v>1626</v>
      </c>
      <c r="K14" s="43">
        <f>'[6]Табела 1'!$B$15</f>
        <v>1626</v>
      </c>
      <c r="L14" s="43">
        <f>'[6]Табела 1'!$B$15</f>
        <v>1626</v>
      </c>
      <c r="M14" s="43">
        <f>'[6]Табела 1'!$B$15</f>
        <v>1626</v>
      </c>
      <c r="N14" s="255">
        <f>'[6]Табела 1'!$B$15</f>
        <v>1626</v>
      </c>
    </row>
    <row r="15" spans="1:14" ht="15">
      <c r="A15" s="122">
        <v>11</v>
      </c>
      <c r="B15" s="44" t="s">
        <v>238</v>
      </c>
      <c r="C15" s="43">
        <f>'[6]Табела 1'!B19</f>
        <v>0</v>
      </c>
      <c r="D15" s="43">
        <f>'[6]Табела 1'!C19</f>
        <v>0</v>
      </c>
      <c r="E15" s="43">
        <f>'[6]Табела 1'!D19</f>
        <v>0</v>
      </c>
      <c r="F15" s="43">
        <f>'[6]Табела 1'!E19</f>
        <v>0</v>
      </c>
      <c r="G15" s="43">
        <f>'[6]Табела 1'!F19</f>
        <v>0</v>
      </c>
      <c r="H15" s="43">
        <f>'[6]Табела 1'!G19</f>
        <v>0</v>
      </c>
      <c r="I15" s="43">
        <f>'[6]Табела 1'!H19</f>
        <v>0</v>
      </c>
      <c r="J15" s="43">
        <f>'[6]Табела 1'!I19</f>
        <v>0</v>
      </c>
      <c r="K15" s="43">
        <f>'[6]Табела 1'!J19</f>
        <v>0</v>
      </c>
      <c r="L15" s="43">
        <f>'[6]Табела 1'!K19</f>
        <v>0</v>
      </c>
      <c r="M15" s="43">
        <f>'[6]Табела 1'!L19</f>
        <v>0</v>
      </c>
      <c r="N15" s="255">
        <f>'[6]Табела 1'!M19</f>
        <v>0</v>
      </c>
    </row>
    <row r="16" spans="1:14" ht="15">
      <c r="A16" s="122">
        <v>12</v>
      </c>
      <c r="B16" s="44" t="s">
        <v>237</v>
      </c>
      <c r="C16" s="43">
        <f>'[6]Табела 1'!B20</f>
        <v>0</v>
      </c>
      <c r="D16" s="43">
        <f>'[6]Табела 1'!C20</f>
        <v>0</v>
      </c>
      <c r="E16" s="43">
        <f>'[6]Табела 1'!D20</f>
        <v>0</v>
      </c>
      <c r="F16" s="43">
        <f>'[6]Табела 1'!E20</f>
        <v>0</v>
      </c>
      <c r="G16" s="43">
        <f>'[6]Табела 1'!F20</f>
        <v>0</v>
      </c>
      <c r="H16" s="43">
        <f>'[6]Табела 1'!G20</f>
        <v>0</v>
      </c>
      <c r="I16" s="43">
        <f>'[6]Табела 1'!H20</f>
        <v>0</v>
      </c>
      <c r="J16" s="43">
        <f>'[6]Табела 1'!I20</f>
        <v>0</v>
      </c>
      <c r="K16" s="43">
        <f>'[6]Табела 1'!J20</f>
        <v>0</v>
      </c>
      <c r="L16" s="43">
        <f>'[6]Табела 1'!K20</f>
        <v>0</v>
      </c>
      <c r="M16" s="43">
        <f>'[6]Табела 1'!L20</f>
        <v>0</v>
      </c>
      <c r="N16" s="255">
        <f>'[6]Табела 1'!M20</f>
        <v>0</v>
      </c>
    </row>
    <row r="17" spans="1:14" ht="14.25" customHeight="1">
      <c r="A17" s="122">
        <v>13</v>
      </c>
      <c r="B17" s="44" t="s">
        <v>240</v>
      </c>
      <c r="C17" s="43">
        <f>'[6]Табела 1'!B21</f>
        <v>158</v>
      </c>
      <c r="D17" s="43">
        <f>'[6]Табела 1'!C21</f>
        <v>12</v>
      </c>
      <c r="E17" s="43">
        <f>'[6]Табела 1'!D21</f>
        <v>25</v>
      </c>
      <c r="F17" s="43">
        <f>'[6]Табела 1'!E21</f>
        <v>18</v>
      </c>
      <c r="G17" s="43">
        <f>'[6]Табела 1'!F21</f>
        <v>24</v>
      </c>
      <c r="H17" s="43">
        <f>'[6]Табела 1'!G21</f>
        <v>25</v>
      </c>
      <c r="I17" s="43">
        <f>'[6]Табела 1'!H21</f>
        <v>1</v>
      </c>
      <c r="J17" s="43">
        <f>'[6]Табела 1'!I21</f>
        <v>19</v>
      </c>
      <c r="K17" s="43">
        <f>'[6]Табела 1'!J21</f>
        <v>32</v>
      </c>
      <c r="L17" s="43">
        <f>'[6]Табела 1'!K21</f>
        <v>7</v>
      </c>
      <c r="M17" s="43">
        <f>'[6]Табела 1'!L21</f>
        <v>5</v>
      </c>
      <c r="N17" s="255">
        <f>'[6]Табела 1'!M21</f>
        <v>326</v>
      </c>
    </row>
    <row r="18" spans="1:14" ht="14.25" customHeight="1">
      <c r="A18" s="122">
        <v>14</v>
      </c>
      <c r="B18" s="44" t="s">
        <v>528</v>
      </c>
      <c r="C18" s="43">
        <f>'[6]Табела 1'!B22</f>
        <v>0</v>
      </c>
      <c r="D18" s="43">
        <f>'[6]Табела 1'!C22</f>
        <v>1</v>
      </c>
      <c r="E18" s="43">
        <f>'[6]Табела 1'!D22</f>
        <v>0</v>
      </c>
      <c r="F18" s="43">
        <f>'[6]Табела 1'!E22</f>
        <v>0</v>
      </c>
      <c r="G18" s="43">
        <f>'[6]Табела 1'!F22</f>
        <v>0</v>
      </c>
      <c r="H18" s="43">
        <f>'[6]Табела 1'!G22</f>
        <v>0</v>
      </c>
      <c r="I18" s="43">
        <f>'[6]Табела 1'!H22</f>
        <v>0</v>
      </c>
      <c r="J18" s="43">
        <f>'[6]Табела 1'!I22</f>
        <v>0</v>
      </c>
      <c r="K18" s="43">
        <f>'[6]Табела 1'!J22</f>
        <v>0</v>
      </c>
      <c r="L18" s="43">
        <f>'[6]Табела 1'!K22</f>
        <v>0</v>
      </c>
      <c r="M18" s="43">
        <f>'[6]Табела 1'!L22</f>
        <v>0</v>
      </c>
      <c r="N18" s="255">
        <f>'[6]Табела 1'!M22</f>
        <v>1</v>
      </c>
    </row>
    <row r="19" spans="1:17" ht="14.25" customHeight="1">
      <c r="A19" s="122">
        <v>15</v>
      </c>
      <c r="B19" s="44" t="s">
        <v>241</v>
      </c>
      <c r="C19" s="43">
        <f>'[6]Табела 1'!B23</f>
        <v>0</v>
      </c>
      <c r="D19" s="43">
        <f>'[6]Табела 1'!C23</f>
        <v>0</v>
      </c>
      <c r="E19" s="43">
        <f>'[6]Табела 1'!D23</f>
        <v>0</v>
      </c>
      <c r="F19" s="43">
        <f>'[6]Табела 1'!E23</f>
        <v>0</v>
      </c>
      <c r="G19" s="43">
        <f>'[6]Табела 1'!F23</f>
        <v>0</v>
      </c>
      <c r="H19" s="43">
        <f>'[6]Табела 1'!G23</f>
        <v>0</v>
      </c>
      <c r="I19" s="43">
        <f>'[6]Табела 1'!H23</f>
        <v>0</v>
      </c>
      <c r="J19" s="43">
        <f>'[6]Табела 1'!I23</f>
        <v>0</v>
      </c>
      <c r="K19" s="43">
        <f>'[6]Табела 1'!J23</f>
        <v>0</v>
      </c>
      <c r="L19" s="43">
        <f>'[6]Табела 1'!K23</f>
        <v>0</v>
      </c>
      <c r="M19" s="43">
        <f>'[6]Табела 1'!L23</f>
        <v>0</v>
      </c>
      <c r="N19" s="255">
        <f>'[6]Табела 1'!M23</f>
        <v>0</v>
      </c>
      <c r="Q19" s="30" t="s">
        <v>9</v>
      </c>
    </row>
    <row r="20" spans="1:14" ht="15">
      <c r="A20" s="122">
        <v>16</v>
      </c>
      <c r="B20" s="44" t="s">
        <v>242</v>
      </c>
      <c r="C20" s="43">
        <f>'[6]Табела 1'!B24</f>
        <v>33</v>
      </c>
      <c r="D20" s="43">
        <f>'[6]Табела 1'!C24</f>
        <v>0</v>
      </c>
      <c r="E20" s="43">
        <f>'[6]Табела 1'!D24</f>
        <v>0</v>
      </c>
      <c r="F20" s="43">
        <f>'[6]Табела 1'!E24</f>
        <v>1</v>
      </c>
      <c r="G20" s="43">
        <f>'[6]Табела 1'!F24</f>
        <v>0</v>
      </c>
      <c r="H20" s="43">
        <f>'[6]Табела 1'!G24</f>
        <v>0</v>
      </c>
      <c r="I20" s="43">
        <f>'[6]Табела 1'!H24</f>
        <v>0</v>
      </c>
      <c r="J20" s="43">
        <f>'[6]Табела 1'!I24</f>
        <v>1</v>
      </c>
      <c r="K20" s="43">
        <f>'[6]Табела 1'!J24</f>
        <v>0</v>
      </c>
      <c r="L20" s="43">
        <f>'[6]Табела 1'!K24</f>
        <v>0</v>
      </c>
      <c r="M20" s="43">
        <f>'[6]Табела 1'!L24</f>
        <v>0</v>
      </c>
      <c r="N20" s="255">
        <f>'[6]Табела 1'!M24</f>
        <v>35</v>
      </c>
    </row>
    <row r="21" spans="1:14" ht="15">
      <c r="A21" s="122">
        <v>17</v>
      </c>
      <c r="B21" s="44" t="s">
        <v>243</v>
      </c>
      <c r="C21" s="43">
        <f>'[6]Табела 1'!B25</f>
        <v>0</v>
      </c>
      <c r="D21" s="43">
        <f>'[6]Табела 1'!C25</f>
        <v>0</v>
      </c>
      <c r="E21" s="43">
        <f>'[6]Табела 1'!D25</f>
        <v>0</v>
      </c>
      <c r="F21" s="43">
        <f>'[6]Табела 1'!E25</f>
        <v>0</v>
      </c>
      <c r="G21" s="43">
        <f>'[6]Табела 1'!F25</f>
        <v>0</v>
      </c>
      <c r="H21" s="43">
        <f>'[6]Табела 1'!G25</f>
        <v>0</v>
      </c>
      <c r="I21" s="43">
        <f>'[6]Табела 1'!H25</f>
        <v>0</v>
      </c>
      <c r="J21" s="43">
        <f>'[6]Табела 1'!I25</f>
        <v>0</v>
      </c>
      <c r="K21" s="43">
        <f>'[6]Табела 1'!J25</f>
        <v>0</v>
      </c>
      <c r="L21" s="43">
        <f>'[6]Табела 1'!K25</f>
        <v>0</v>
      </c>
      <c r="M21" s="43">
        <f>'[6]Табела 1'!L25</f>
        <v>0</v>
      </c>
      <c r="N21" s="255">
        <f>'[6]Табела 1'!M25</f>
        <v>0</v>
      </c>
    </row>
    <row r="22" spans="1:14" ht="15">
      <c r="A22" s="122">
        <v>18</v>
      </c>
      <c r="B22" s="44" t="s">
        <v>244</v>
      </c>
      <c r="C22" s="43">
        <f>'[6]Табела 1'!B26</f>
        <v>148</v>
      </c>
      <c r="D22" s="43">
        <f>'[6]Табела 1'!C26</f>
        <v>810</v>
      </c>
      <c r="E22" s="43">
        <f>'[6]Табела 1'!D26</f>
        <v>719</v>
      </c>
      <c r="F22" s="43">
        <f>'[6]Табела 1'!E26</f>
        <v>317</v>
      </c>
      <c r="G22" s="43">
        <f>'[6]Табела 1'!F26</f>
        <v>795</v>
      </c>
      <c r="H22" s="43">
        <f>'[6]Табела 1'!G26</f>
        <v>157</v>
      </c>
      <c r="I22" s="43">
        <f>'[6]Табела 1'!H26</f>
        <v>45</v>
      </c>
      <c r="J22" s="43">
        <f>'[6]Табела 1'!I26</f>
        <v>194</v>
      </c>
      <c r="K22" s="43">
        <f>'[6]Табела 1'!J26</f>
        <v>282</v>
      </c>
      <c r="L22" s="43">
        <f>'[6]Табела 1'!K26</f>
        <v>65</v>
      </c>
      <c r="M22" s="43">
        <f>'[6]Табела 1'!L26</f>
        <v>407</v>
      </c>
      <c r="N22" s="255">
        <f>'[6]Табела 1'!M26</f>
        <v>3939</v>
      </c>
    </row>
    <row r="23" spans="1:14" ht="13.5" thickBot="1">
      <c r="A23" s="121"/>
      <c r="B23" s="53" t="s">
        <v>254</v>
      </c>
      <c r="C23" s="247">
        <f>'[6]Табела 1'!B27</f>
        <v>5053</v>
      </c>
      <c r="D23" s="247">
        <f>'[6]Табела 1'!C27</f>
        <v>14186</v>
      </c>
      <c r="E23" s="247">
        <f>'[6]Табела 1'!D27</f>
        <v>6860</v>
      </c>
      <c r="F23" s="247">
        <f>'[6]Табела 1'!E27</f>
        <v>5337</v>
      </c>
      <c r="G23" s="247">
        <f>'[6]Табела 1'!F27</f>
        <v>12012</v>
      </c>
      <c r="H23" s="247">
        <f>'[6]Табела 1'!G27</f>
        <v>5592</v>
      </c>
      <c r="I23" s="247">
        <f>'[6]Табела 1'!H27</f>
        <v>2735</v>
      </c>
      <c r="J23" s="247">
        <f>'[6]Табела 1'!I27</f>
        <v>5708</v>
      </c>
      <c r="K23" s="247">
        <f>'[6]Табела 1'!J27</f>
        <v>4748</v>
      </c>
      <c r="L23" s="247">
        <f>'[6]Табела 1'!K27</f>
        <v>3214</v>
      </c>
      <c r="M23" s="247">
        <f>'[6]Табела 1'!L27</f>
        <v>3491</v>
      </c>
      <c r="N23" s="248">
        <f>'[6]Табела 1'!M27</f>
        <v>68936</v>
      </c>
    </row>
    <row r="24" spans="2:17" ht="13.5" thickBot="1">
      <c r="B24" s="56"/>
      <c r="P24" s="30" t="s">
        <v>9</v>
      </c>
      <c r="Q24" s="30" t="s">
        <v>9</v>
      </c>
    </row>
    <row r="25" spans="1:8" ht="21" customHeight="1" thickBot="1">
      <c r="A25" s="366" t="s">
        <v>46</v>
      </c>
      <c r="C25" s="370" t="s">
        <v>23</v>
      </c>
      <c r="D25" s="370"/>
      <c r="E25" s="370"/>
      <c r="F25" s="370"/>
      <c r="G25" s="370"/>
      <c r="H25" s="371" t="s">
        <v>21</v>
      </c>
    </row>
    <row r="26" spans="1:8" ht="15">
      <c r="A26" s="367"/>
      <c r="B26" s="379" t="s">
        <v>15</v>
      </c>
      <c r="C26" s="201" t="s">
        <v>24</v>
      </c>
      <c r="D26" s="201" t="s">
        <v>25</v>
      </c>
      <c r="E26" s="201" t="s">
        <v>26</v>
      </c>
      <c r="F26" s="201" t="s">
        <v>27</v>
      </c>
      <c r="G26" s="201" t="s">
        <v>28</v>
      </c>
      <c r="H26" s="372"/>
    </row>
    <row r="27" spans="1:9" ht="13.5" thickBot="1">
      <c r="A27" s="117">
        <v>19</v>
      </c>
      <c r="B27" s="382"/>
      <c r="C27" s="153">
        <f>'[6]Табела 1'!B30</f>
        <v>1549</v>
      </c>
      <c r="D27" s="153">
        <f>'[6]Табела 1'!C30</f>
        <v>782</v>
      </c>
      <c r="E27" s="153">
        <f>'[6]Табела 1'!D30</f>
        <v>234</v>
      </c>
      <c r="F27" s="153">
        <f>'[6]Табела 1'!E30</f>
        <v>172</v>
      </c>
      <c r="G27" s="153">
        <f>'[6]Табела 1'!G30</f>
        <v>4</v>
      </c>
      <c r="H27" s="273">
        <f>'[6]Табела 1'!H30</f>
        <v>2741</v>
      </c>
      <c r="I27" s="30" t="s">
        <v>9</v>
      </c>
    </row>
    <row r="28" spans="1:14" ht="15">
      <c r="A28" s="169">
        <v>20</v>
      </c>
      <c r="B28" s="268" t="s">
        <v>247</v>
      </c>
      <c r="C28" s="153">
        <f>'[6]Табела 1'!B34</f>
        <v>0</v>
      </c>
      <c r="D28" s="153">
        <f>'[6]Табела 1'!C34</f>
        <v>0</v>
      </c>
      <c r="E28" s="153">
        <f>'[6]Табела 1'!D34</f>
        <v>0</v>
      </c>
      <c r="F28" s="153">
        <f>'[6]Табела 1'!E34</f>
        <v>0</v>
      </c>
      <c r="G28" s="153">
        <f>'[6]Табела 1'!G34</f>
        <v>0</v>
      </c>
      <c r="H28" s="273">
        <f>'[6]Табела 1'!H34</f>
        <v>0</v>
      </c>
      <c r="K28" s="358" t="s">
        <v>255</v>
      </c>
      <c r="L28" s="359"/>
      <c r="M28" s="362">
        <f>N23+H30</f>
        <v>71747</v>
      </c>
      <c r="N28" s="363"/>
    </row>
    <row r="29" spans="1:14" ht="13.5" thickBot="1">
      <c r="A29" s="139">
        <v>20</v>
      </c>
      <c r="B29" s="140" t="s">
        <v>248</v>
      </c>
      <c r="C29" s="153">
        <f>'[6]Табела 1'!B35</f>
        <v>3</v>
      </c>
      <c r="D29" s="153">
        <f>'[6]Табела 1'!C35</f>
        <v>0</v>
      </c>
      <c r="E29" s="153">
        <f>'[6]Табела 1'!D35</f>
        <v>66</v>
      </c>
      <c r="F29" s="153">
        <f>'[6]Табела 1'!E35</f>
        <v>1</v>
      </c>
      <c r="G29" s="153">
        <f>'[6]Табела 1'!G35</f>
        <v>0</v>
      </c>
      <c r="H29" s="273">
        <f>'[6]Табела 1'!H35</f>
        <v>70</v>
      </c>
      <c r="K29" s="360"/>
      <c r="L29" s="361"/>
      <c r="M29" s="364"/>
      <c r="N29" s="365"/>
    </row>
    <row r="30" spans="1:8" ht="26.5" thickBot="1">
      <c r="A30" s="118"/>
      <c r="B30" s="140" t="s">
        <v>245</v>
      </c>
      <c r="C30" s="114">
        <f>'[6]Табела 1'!B40</f>
        <v>1552</v>
      </c>
      <c r="D30" s="114">
        <f>'[6]Табела 1'!C40</f>
        <v>782</v>
      </c>
      <c r="E30" s="114">
        <f>'[6]Табела 1'!D40</f>
        <v>300</v>
      </c>
      <c r="F30" s="114">
        <f>'[6]Табела 1'!E40</f>
        <v>173</v>
      </c>
      <c r="G30" s="114">
        <f>'[6]Табела 1'!G40</f>
        <v>4</v>
      </c>
      <c r="H30" s="115">
        <f>'[6]Табела 1'!H40</f>
        <v>2811</v>
      </c>
    </row>
    <row r="31" spans="2:8" ht="13.5" thickBot="1">
      <c r="B31" s="53" t="s">
        <v>254</v>
      </c>
      <c r="H31" s="30" t="s">
        <v>9</v>
      </c>
    </row>
    <row r="39" ht="15">
      <c r="K39" s="30" t="s">
        <v>9</v>
      </c>
    </row>
  </sheetData>
  <mergeCells count="9">
    <mergeCell ref="K28:L29"/>
    <mergeCell ref="M28:N29"/>
    <mergeCell ref="A3:A4"/>
    <mergeCell ref="B3:B4"/>
    <mergeCell ref="C3:M3"/>
    <mergeCell ref="C25:G25"/>
    <mergeCell ref="H25:H26"/>
    <mergeCell ref="A25:A26"/>
    <mergeCell ref="B26:B27"/>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2"/>
  <sheetViews>
    <sheetView showGridLines="0" zoomScale="80" zoomScaleNormal="80" workbookViewId="0" topLeftCell="A1">
      <selection activeCell="B22" sqref="B22"/>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8515625" style="30" customWidth="1"/>
    <col min="9" max="10" width="8.140625" style="30" customWidth="1"/>
    <col min="11" max="14" width="8.8515625" style="30" customWidth="1"/>
    <col min="15" max="15" width="9.00390625" style="30" customWidth="1"/>
    <col min="16" max="16" width="9.140625" style="30" customWidth="1"/>
    <col min="17" max="17" width="7.140625" style="30" customWidth="1"/>
    <col min="18" max="18" width="7.57421875" style="30" customWidth="1"/>
    <col min="19" max="19" width="7.8515625" style="30" customWidth="1"/>
    <col min="20" max="16384" width="9.140625" style="30" customWidth="1"/>
  </cols>
  <sheetData>
    <row r="1" spans="1:9" ht="18" customHeight="1">
      <c r="A1" s="340" t="s">
        <v>51</v>
      </c>
      <c r="B1" s="340"/>
      <c r="C1" s="340"/>
      <c r="D1" s="340"/>
      <c r="E1" s="340"/>
      <c r="F1" s="340"/>
      <c r="G1" s="340"/>
      <c r="H1" s="340"/>
      <c r="I1" s="29"/>
    </row>
    <row r="2" spans="1:8" ht="13.5" thickBot="1">
      <c r="A2" s="40"/>
      <c r="E2" s="62"/>
      <c r="F2" s="62"/>
      <c r="G2" s="62"/>
      <c r="H2" s="63"/>
    </row>
    <row r="3" spans="1:9" ht="79.5" customHeight="1">
      <c r="A3" s="211" t="s">
        <v>22</v>
      </c>
      <c r="B3" s="213" t="s">
        <v>57</v>
      </c>
      <c r="C3" s="199" t="s">
        <v>52</v>
      </c>
      <c r="D3" s="199" t="s">
        <v>260</v>
      </c>
      <c r="E3" s="199" t="s">
        <v>53</v>
      </c>
      <c r="F3" s="199" t="s">
        <v>54</v>
      </c>
      <c r="G3" s="199" t="s">
        <v>55</v>
      </c>
      <c r="H3" s="49" t="s">
        <v>56</v>
      </c>
      <c r="I3" s="42"/>
    </row>
    <row r="4" spans="1:20" ht="15" customHeight="1">
      <c r="A4" s="50"/>
      <c r="B4" s="65" t="s">
        <v>261</v>
      </c>
      <c r="C4" s="249">
        <f>'[7]7'!C4</f>
        <v>18254</v>
      </c>
      <c r="D4" s="249">
        <f>'[7]7'!D4</f>
        <v>79030</v>
      </c>
      <c r="E4" s="249">
        <f>'[7]7'!E4</f>
        <v>68936</v>
      </c>
      <c r="F4" s="249">
        <f>'[7]7'!F4</f>
        <v>10952</v>
      </c>
      <c r="G4" s="249">
        <f>'[7]7'!G4</f>
        <v>17396</v>
      </c>
      <c r="H4" s="249">
        <f>'[7]7'!H4</f>
        <v>2345</v>
      </c>
      <c r="I4" s="42"/>
      <c r="L4" s="37"/>
      <c r="P4" s="37"/>
      <c r="Q4" s="37"/>
      <c r="R4" s="37"/>
      <c r="S4" s="37"/>
      <c r="T4" s="37"/>
    </row>
    <row r="5" spans="1:11" ht="15" customHeight="1">
      <c r="A5" s="66">
        <v>1</v>
      </c>
      <c r="B5" s="17" t="s">
        <v>60</v>
      </c>
      <c r="C5" s="250">
        <f>'[7]7'!C5</f>
        <v>1186</v>
      </c>
      <c r="D5" s="250">
        <f>'[7]7'!D5</f>
        <v>5508</v>
      </c>
      <c r="E5" s="250">
        <f>'[7]7'!E5</f>
        <v>5053</v>
      </c>
      <c r="F5" s="250">
        <f>'[7]7'!F5</f>
        <v>686</v>
      </c>
      <c r="G5" s="250">
        <f>'[7]7'!G5</f>
        <v>955</v>
      </c>
      <c r="H5" s="262">
        <f>'[7]7'!H5</f>
        <v>172</v>
      </c>
      <c r="I5" s="42"/>
      <c r="K5" s="37"/>
    </row>
    <row r="6" spans="1:11" ht="15" customHeight="1">
      <c r="A6" s="66">
        <v>2</v>
      </c>
      <c r="B6" s="17" t="s">
        <v>1</v>
      </c>
      <c r="C6" s="250">
        <f>'[7]7'!C6</f>
        <v>2251</v>
      </c>
      <c r="D6" s="250">
        <f>'[7]7'!D6</f>
        <v>16616</v>
      </c>
      <c r="E6" s="250">
        <f>'[7]7'!E6</f>
        <v>14186</v>
      </c>
      <c r="F6" s="250">
        <f>'[7]7'!F6</f>
        <v>2292</v>
      </c>
      <c r="G6" s="250">
        <f>'[7]7'!G6</f>
        <v>2389</v>
      </c>
      <c r="H6" s="262">
        <f>'[7]7'!H6</f>
        <v>258</v>
      </c>
      <c r="I6" s="42"/>
      <c r="K6" s="37"/>
    </row>
    <row r="7" spans="1:11" ht="15" customHeight="1">
      <c r="A7" s="66">
        <v>3</v>
      </c>
      <c r="B7" s="17" t="s">
        <v>2</v>
      </c>
      <c r="C7" s="250">
        <f>'[7]7'!C7</f>
        <v>2080</v>
      </c>
      <c r="D7" s="250">
        <f>'[7]7'!D7</f>
        <v>8430</v>
      </c>
      <c r="E7" s="250">
        <f>'[7]7'!E7</f>
        <v>6860</v>
      </c>
      <c r="F7" s="250">
        <f>'[7]7'!F7</f>
        <v>1630</v>
      </c>
      <c r="G7" s="250">
        <f>'[7]7'!G7</f>
        <v>2020</v>
      </c>
      <c r="H7" s="262">
        <f>'[7]7'!H7</f>
        <v>205</v>
      </c>
      <c r="I7" s="42"/>
      <c r="K7" s="37"/>
    </row>
    <row r="8" spans="1:11" ht="15" customHeight="1">
      <c r="A8" s="66">
        <v>4</v>
      </c>
      <c r="B8" s="17" t="s">
        <v>3</v>
      </c>
      <c r="C8" s="250">
        <f>'[7]7'!C8</f>
        <v>1856</v>
      </c>
      <c r="D8" s="250">
        <f>'[7]7'!D8</f>
        <v>5804</v>
      </c>
      <c r="E8" s="250">
        <f>'[7]7'!E8</f>
        <v>5337</v>
      </c>
      <c r="F8" s="250">
        <f>'[7]7'!F8</f>
        <v>715</v>
      </c>
      <c r="G8" s="250">
        <f>'[7]7'!G8</f>
        <v>1608</v>
      </c>
      <c r="H8" s="263">
        <f>'[7]7'!H8</f>
        <v>204</v>
      </c>
      <c r="I8" s="42"/>
      <c r="K8" s="37"/>
    </row>
    <row r="9" spans="1:11" ht="15" customHeight="1">
      <c r="A9" s="66">
        <v>5</v>
      </c>
      <c r="B9" s="17" t="s">
        <v>4</v>
      </c>
      <c r="C9" s="250">
        <f>'[7]7'!C9</f>
        <v>3032</v>
      </c>
      <c r="D9" s="250">
        <f>'[7]7'!D9</f>
        <v>13437</v>
      </c>
      <c r="E9" s="250">
        <f>'[7]7'!E9</f>
        <v>12012</v>
      </c>
      <c r="F9" s="250">
        <f>'[7]7'!F9</f>
        <v>1073</v>
      </c>
      <c r="G9" s="250">
        <f>'[7]7'!G9</f>
        <v>3384</v>
      </c>
      <c r="H9" s="264">
        <f>'[7]7'!H9</f>
        <v>255</v>
      </c>
      <c r="I9" s="42"/>
      <c r="K9" s="37"/>
    </row>
    <row r="10" spans="1:11" ht="15" customHeight="1">
      <c r="A10" s="66">
        <v>6</v>
      </c>
      <c r="B10" s="17" t="s">
        <v>17</v>
      </c>
      <c r="C10" s="250">
        <f>'[7]7'!C10</f>
        <v>514</v>
      </c>
      <c r="D10" s="250">
        <f>'[7]7'!D10</f>
        <v>6529</v>
      </c>
      <c r="E10" s="250">
        <f>'[7]7'!E10</f>
        <v>5592</v>
      </c>
      <c r="F10" s="250">
        <f>'[7]7'!F10</f>
        <v>971</v>
      </c>
      <c r="G10" s="250">
        <f>'[7]7'!G10</f>
        <v>480</v>
      </c>
      <c r="H10" s="262">
        <f>'[7]7'!H10</f>
        <v>198</v>
      </c>
      <c r="I10" s="42"/>
      <c r="K10" s="37"/>
    </row>
    <row r="11" spans="1:11" ht="15" customHeight="1">
      <c r="A11" s="66">
        <v>7</v>
      </c>
      <c r="B11" s="17" t="s">
        <v>228</v>
      </c>
      <c r="C11" s="250">
        <f>'[7]7'!C11</f>
        <v>1224</v>
      </c>
      <c r="D11" s="250">
        <f>'[7]7'!D11</f>
        <v>3134</v>
      </c>
      <c r="E11" s="250">
        <f>'[7]7'!E11</f>
        <v>2735</v>
      </c>
      <c r="F11" s="250">
        <f>'[7]7'!F11</f>
        <v>336</v>
      </c>
      <c r="G11" s="250">
        <f>'[7]7'!G11</f>
        <v>1287</v>
      </c>
      <c r="H11" s="262">
        <f>'[7]7'!H11</f>
        <v>159</v>
      </c>
      <c r="I11" s="42"/>
      <c r="K11" s="37"/>
    </row>
    <row r="12" spans="1:11" ht="15" customHeight="1">
      <c r="A12" s="66">
        <v>8</v>
      </c>
      <c r="B12" s="17" t="s">
        <v>18</v>
      </c>
      <c r="C12" s="250">
        <f>'[7]7'!C12</f>
        <v>2186</v>
      </c>
      <c r="D12" s="250">
        <f>'[7]7'!D12</f>
        <v>6452</v>
      </c>
      <c r="E12" s="250">
        <f>'[7]7'!E12</f>
        <v>5708</v>
      </c>
      <c r="F12" s="250">
        <f>'[7]7'!F12</f>
        <v>1175</v>
      </c>
      <c r="G12" s="250">
        <f>'[7]7'!G12</f>
        <v>1755</v>
      </c>
      <c r="H12" s="262">
        <f>'[7]7'!H12</f>
        <v>236</v>
      </c>
      <c r="I12" s="42"/>
      <c r="K12" s="37"/>
    </row>
    <row r="13" spans="1:22" ht="15" customHeight="1">
      <c r="A13" s="66">
        <v>9</v>
      </c>
      <c r="B13" s="17" t="s">
        <v>58</v>
      </c>
      <c r="C13" s="250">
        <f>'[7]7'!C13</f>
        <v>1548</v>
      </c>
      <c r="D13" s="250">
        <f>'[7]7'!D13</f>
        <v>5782</v>
      </c>
      <c r="E13" s="250">
        <f>'[7]7'!E13</f>
        <v>4748</v>
      </c>
      <c r="F13" s="250">
        <f>'[7]7'!F13</f>
        <v>960</v>
      </c>
      <c r="G13" s="250">
        <f>'[7]7'!G13</f>
        <v>1622</v>
      </c>
      <c r="H13" s="263">
        <f>'[7]7'!H13</f>
        <v>169</v>
      </c>
      <c r="I13" s="42"/>
      <c r="Q13" s="37"/>
      <c r="R13" s="37"/>
      <c r="S13" s="37"/>
      <c r="T13" s="37"/>
      <c r="U13" s="37"/>
      <c r="V13" s="37"/>
    </row>
    <row r="14" spans="1:11" ht="15" customHeight="1">
      <c r="A14" s="66">
        <v>10</v>
      </c>
      <c r="B14" s="17" t="s">
        <v>10</v>
      </c>
      <c r="C14" s="250">
        <f>'[7]7'!C14</f>
        <v>1233</v>
      </c>
      <c r="D14" s="250">
        <f>'[7]7'!D14</f>
        <v>3290</v>
      </c>
      <c r="E14" s="250">
        <f>'[7]7'!E14</f>
        <v>3214</v>
      </c>
      <c r="F14" s="250">
        <f>'[7]7'!F14</f>
        <v>522</v>
      </c>
      <c r="G14" s="250">
        <f>'[7]7'!G14</f>
        <v>787</v>
      </c>
      <c r="H14" s="264">
        <f>'[7]7'!H14</f>
        <v>261</v>
      </c>
      <c r="I14" s="42"/>
      <c r="K14" s="37"/>
    </row>
    <row r="15" spans="1:11" ht="15" customHeight="1">
      <c r="A15" s="66">
        <v>11</v>
      </c>
      <c r="B15" s="17" t="s">
        <v>229</v>
      </c>
      <c r="C15" s="250">
        <f>'[7]7'!C15</f>
        <v>1144</v>
      </c>
      <c r="D15" s="250">
        <f>'[7]7'!D15</f>
        <v>4048</v>
      </c>
      <c r="E15" s="250">
        <f>'[7]7'!E15</f>
        <v>3491</v>
      </c>
      <c r="F15" s="250">
        <f>'[7]7'!F15</f>
        <v>592</v>
      </c>
      <c r="G15" s="250">
        <f>'[7]7'!G15</f>
        <v>1109</v>
      </c>
      <c r="H15" s="262">
        <f>'[7]7'!H15</f>
        <v>228</v>
      </c>
      <c r="I15" s="42"/>
      <c r="K15" s="37"/>
    </row>
    <row r="16" spans="1:11" ht="15" customHeight="1">
      <c r="A16" s="50"/>
      <c r="B16" s="65" t="s">
        <v>59</v>
      </c>
      <c r="C16" s="249">
        <f>'[7]7'!C16</f>
        <v>446</v>
      </c>
      <c r="D16" s="249">
        <f>'[7]7'!D16</f>
        <v>3191</v>
      </c>
      <c r="E16" s="249">
        <f>'[7]7'!E16</f>
        <v>2811</v>
      </c>
      <c r="F16" s="249">
        <f>'[7]7'!F16</f>
        <v>347</v>
      </c>
      <c r="G16" s="249">
        <f>'[7]7'!G16</f>
        <v>479</v>
      </c>
      <c r="H16" s="249">
        <f>'[7]7'!H16</f>
        <v>4</v>
      </c>
      <c r="I16" s="42"/>
      <c r="K16" s="37"/>
    </row>
    <row r="17" spans="1:11" ht="15" customHeight="1">
      <c r="A17" s="66">
        <v>12</v>
      </c>
      <c r="B17" s="60" t="s">
        <v>24</v>
      </c>
      <c r="C17" s="252">
        <f>'[7]7'!C17</f>
        <v>113</v>
      </c>
      <c r="D17" s="252">
        <f>'[7]7'!D17</f>
        <v>1795</v>
      </c>
      <c r="E17" s="252">
        <f>'[7]7'!E17</f>
        <v>1552</v>
      </c>
      <c r="F17" s="252">
        <f>'[7]7'!F17</f>
        <v>190</v>
      </c>
      <c r="G17" s="252">
        <f>'[7]7'!G17</f>
        <v>166</v>
      </c>
      <c r="H17" s="251">
        <f>'[7]7'!H17</f>
        <v>1</v>
      </c>
      <c r="I17" s="42"/>
      <c r="K17" s="37"/>
    </row>
    <row r="18" spans="1:11" ht="15" customHeight="1">
      <c r="A18" s="66">
        <v>13</v>
      </c>
      <c r="B18" s="17" t="s">
        <v>25</v>
      </c>
      <c r="C18" s="252">
        <f>'[7]7'!C18</f>
        <v>306</v>
      </c>
      <c r="D18" s="252">
        <f>'[7]7'!D18</f>
        <v>826</v>
      </c>
      <c r="E18" s="252">
        <f>'[7]7'!E18</f>
        <v>782</v>
      </c>
      <c r="F18" s="252">
        <f>'[7]7'!F18</f>
        <v>63</v>
      </c>
      <c r="G18" s="252">
        <f>'[7]7'!G18</f>
        <v>287</v>
      </c>
      <c r="H18" s="251">
        <f>'[7]7'!H18</f>
        <v>3</v>
      </c>
      <c r="I18" s="42"/>
      <c r="K18" s="37"/>
    </row>
    <row r="19" spans="1:11" ht="15" customHeight="1">
      <c r="A19" s="66">
        <v>14</v>
      </c>
      <c r="B19" s="64" t="s">
        <v>26</v>
      </c>
      <c r="C19" s="252">
        <f>'[7]7'!C19</f>
        <v>20</v>
      </c>
      <c r="D19" s="252">
        <f>'[7]7'!D19</f>
        <v>353</v>
      </c>
      <c r="E19" s="252">
        <f>'[7]7'!E19</f>
        <v>300</v>
      </c>
      <c r="F19" s="252">
        <f>'[7]7'!F19</f>
        <v>61</v>
      </c>
      <c r="G19" s="252">
        <f>'[7]7'!G19</f>
        <v>12</v>
      </c>
      <c r="H19" s="251">
        <f>'[7]7'!H19</f>
        <v>0</v>
      </c>
      <c r="I19" s="42"/>
      <c r="K19" s="37"/>
    </row>
    <row r="20" spans="1:11" ht="15" customHeight="1">
      <c r="A20" s="66">
        <v>15</v>
      </c>
      <c r="B20" s="17" t="s">
        <v>27</v>
      </c>
      <c r="C20" s="252">
        <f>'[7]7'!C20</f>
        <v>7</v>
      </c>
      <c r="D20" s="252">
        <f>'[7]7'!D20</f>
        <v>211</v>
      </c>
      <c r="E20" s="252">
        <f>'[7]7'!E20</f>
        <v>173</v>
      </c>
      <c r="F20" s="252">
        <f>'[7]7'!F20</f>
        <v>33</v>
      </c>
      <c r="G20" s="252">
        <f>'[7]7'!G20</f>
        <v>12</v>
      </c>
      <c r="H20" s="251">
        <f>'[7]7'!H20</f>
        <v>0</v>
      </c>
      <c r="I20" s="42"/>
      <c r="K20" s="37"/>
    </row>
    <row r="21" spans="1:11" ht="15" customHeight="1">
      <c r="A21" s="66">
        <v>16</v>
      </c>
      <c r="B21" s="167" t="s">
        <v>28</v>
      </c>
      <c r="C21" s="252">
        <f>'[7]7'!C21</f>
        <v>0</v>
      </c>
      <c r="D21" s="252">
        <f>'[7]7'!D21</f>
        <v>6</v>
      </c>
      <c r="E21" s="252">
        <f>'[7]7'!E21</f>
        <v>4</v>
      </c>
      <c r="F21" s="252">
        <f>'[7]7'!F21</f>
        <v>0</v>
      </c>
      <c r="G21" s="252">
        <f>'[7]7'!G21</f>
        <v>2</v>
      </c>
      <c r="H21" s="251">
        <f>'[7]7'!H21</f>
        <v>0</v>
      </c>
      <c r="I21" s="42"/>
      <c r="K21" s="37"/>
    </row>
    <row r="22" spans="1:11" ht="15" customHeight="1" thickBot="1">
      <c r="A22" s="51"/>
      <c r="B22" s="20" t="s">
        <v>254</v>
      </c>
      <c r="C22" s="253">
        <f>'[7]7'!C22</f>
        <v>18700</v>
      </c>
      <c r="D22" s="253">
        <f>'[7]7'!D22</f>
        <v>82221</v>
      </c>
      <c r="E22" s="253">
        <f>'[7]7'!E22</f>
        <v>71747</v>
      </c>
      <c r="F22" s="253">
        <f>'[7]7'!F22</f>
        <v>11299</v>
      </c>
      <c r="G22" s="253">
        <f>'[7]7'!G22</f>
        <v>17875</v>
      </c>
      <c r="H22" s="253">
        <f>'[7]7'!H22</f>
        <v>2349</v>
      </c>
      <c r="I22" s="42"/>
      <c r="K22" s="37"/>
    </row>
  </sheetData>
  <mergeCells count="1">
    <mergeCell ref="A1:H1"/>
  </mergeCells>
  <printOptions horizontalCentered="1"/>
  <pageMargins left="0" right="0" top="1.7716535433070868" bottom="0" header="0" footer="0"/>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2018-07-09T08:42:54Z</cp:lastPrinted>
  <dcterms:created xsi:type="dcterms:W3CDTF">2012-09-11T11:48:45Z</dcterms:created>
  <dcterms:modified xsi:type="dcterms:W3CDTF">2020-05-12T09:46:13Z</dcterms:modified>
  <cp:category/>
  <cp:version/>
  <cp:contentType/>
  <cp:contentStatus/>
</cp:coreProperties>
</file>