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65416" yWindow="65416" windowWidth="29040" windowHeight="15840" firstSheet="10" activeTab="15"/>
  </bookViews>
  <sheets>
    <sheet name="0" sheetId="1" r:id="rId1"/>
    <sheet name="1 " sheetId="17" r:id="rId2"/>
    <sheet name="1a" sheetId="3" r:id="rId3"/>
    <sheet name="2" sheetId="4" r:id="rId4"/>
    <sheet name="3" sheetId="5" r:id="rId5"/>
    <sheet name="4" sheetId="6" r:id="rId6"/>
    <sheet name="5" sheetId="7" r:id="rId7"/>
    <sheet name="6" sheetId="8" r:id="rId8"/>
    <sheet name="7" sheetId="9" r:id="rId9"/>
    <sheet name="8" sheetId="10" r:id="rId10"/>
    <sheet name="9" sheetId="16" r:id="rId11"/>
    <sheet name="10 i 11" sheetId="12" r:id="rId12"/>
    <sheet name="12" sheetId="13" r:id="rId13"/>
    <sheet name="13" sheetId="14" r:id="rId14"/>
    <sheet name="14" sheetId="18" r:id="rId15"/>
    <sheet name="15" sheetId="19" r:id="rId16"/>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xlnm.Print_Area" localSheetId="1">'1 '!$A$1:$N$49</definedName>
    <definedName name="_xlnm.Print_Area" localSheetId="11">'10 i 11'!$A$1:$K$47</definedName>
    <definedName name="_xlnm.Print_Area" localSheetId="12">'12'!$A$1:$T$23</definedName>
    <definedName name="_xlnm.Print_Area" localSheetId="13">'13'!$A$1:$I$170</definedName>
    <definedName name="_xlnm.Print_Area" localSheetId="2">'1a'!$A$1:$W$44</definedName>
    <definedName name="_xlnm.Print_Area" localSheetId="3">'2'!$A$1:$F$22</definedName>
    <definedName name="_xlnm.Print_Area" localSheetId="4">'3'!$A$1:$F$25</definedName>
    <definedName name="_xlnm.Print_Area" localSheetId="5">'4'!$A$1:$N$33</definedName>
    <definedName name="_xlnm.Print_Area" localSheetId="6">'5'!$A$1:$N$31</definedName>
    <definedName name="_xlnm.Print_Area" localSheetId="7">'6'!$A$1:$N$30</definedName>
    <definedName name="_xlnm.Print_Area" localSheetId="8">'7'!$A$1:$H$22</definedName>
    <definedName name="_xlnm.Print_Area" localSheetId="9">'8'!$A$1:$E$22</definedName>
    <definedName name="_xlnm.Print_Area" localSheetId="10">'9'!$A$1:$T$33</definedName>
  </definedNames>
  <calcPr calcId="152511"/>
</workbook>
</file>

<file path=xl/sharedStrings.xml><?xml version="1.0" encoding="utf-8"?>
<sst xmlns="http://schemas.openxmlformats.org/spreadsheetml/2006/main" count="975" uniqueCount="512">
  <si>
    <t>000 mkd</t>
  </si>
  <si>
    <t>Triglav</t>
  </si>
  <si>
    <t>Sava</t>
  </si>
  <si>
    <t>Evroins</t>
  </si>
  <si>
    <t>Eurolink</t>
  </si>
  <si>
    <t>000mkd</t>
  </si>
  <si>
    <t>Makedonija</t>
  </si>
  <si>
    <t>Премија</t>
  </si>
  <si>
    <t>Штети</t>
  </si>
  <si>
    <t xml:space="preserve"> </t>
  </si>
  <si>
    <t>Halk</t>
  </si>
  <si>
    <t>AGJENCIA E MBIKËQYRJES SË SIGURIMEVE</t>
  </si>
  <si>
    <t>Republika e Maqedonisë së Veriut</t>
  </si>
  <si>
    <t>Тabela 1. Primi i shkruar bruto</t>
  </si>
  <si>
    <t>Nr. ren.</t>
  </si>
  <si>
    <t>Klasa e sigurimit</t>
  </si>
  <si>
    <t>jojetë</t>
  </si>
  <si>
    <t>Viner</t>
  </si>
  <si>
    <t>Unika</t>
  </si>
  <si>
    <t xml:space="preserve">Osiguritelna  Polisa </t>
  </si>
  <si>
    <t>Kroacija jojetë</t>
  </si>
  <si>
    <t>Gjithësej</t>
  </si>
  <si>
    <t>01. Aksidente</t>
  </si>
  <si>
    <t>04. Kasko automjete hekurudhore</t>
  </si>
  <si>
    <t>06. Kasko objekte lundruese</t>
  </si>
  <si>
    <t>12. Përgjegjësia objekte lundruese</t>
  </si>
  <si>
    <t>13.Përgjegjësia e përgjithshme</t>
  </si>
  <si>
    <t xml:space="preserve">14. Kredite </t>
  </si>
  <si>
    <t>15. Garanci</t>
  </si>
  <si>
    <t>16. Humbje financiare</t>
  </si>
  <si>
    <t>Nr.ren.</t>
  </si>
  <si>
    <t>19. Jetë</t>
  </si>
  <si>
    <t>20. Martesë dhe lindje</t>
  </si>
  <si>
    <t>Gjithësej:</t>
  </si>
  <si>
    <t>jetë</t>
  </si>
  <si>
    <t>Kroacija jetë</t>
  </si>
  <si>
    <t>Grave</t>
  </si>
  <si>
    <t>Viner jetë</t>
  </si>
  <si>
    <t>Unika jetë</t>
  </si>
  <si>
    <t>Triglav jetë</t>
  </si>
  <si>
    <t>Shoqëritë e sigurimeve</t>
  </si>
  <si>
    <t>Primi i shkruar bruto</t>
  </si>
  <si>
    <t>Prime të dhëna për risigurime ose bashkësigurime</t>
  </si>
  <si>
    <t>Primi teknik</t>
  </si>
  <si>
    <t>Pjesa për kryerjen e veprimtarisë</t>
  </si>
  <si>
    <t>Tabela 2.  Struktura e primit, sipas shoqërive për sigurime</t>
  </si>
  <si>
    <t>Gjithësej (jojetë)</t>
  </si>
  <si>
    <t>Osiguritelna polisa</t>
  </si>
  <si>
    <t>Gjithësej (etë)</t>
  </si>
  <si>
    <t>17. Mbrojtje juridike</t>
  </si>
  <si>
    <t xml:space="preserve">Tabela 3. Struktura e primit, sipas klasave të sigurimeve </t>
  </si>
  <si>
    <t xml:space="preserve">Klasa e sigurimeve </t>
  </si>
  <si>
    <t xml:space="preserve">Prime të dhëna për risigurime ose bashkësigurime </t>
  </si>
  <si>
    <t xml:space="preserve"> Tabela 4. Numri i kontratave të lidhura  (polisa)</t>
  </si>
  <si>
    <t xml:space="preserve">Osiguritelna polisa </t>
  </si>
  <si>
    <t>Viner Jetë</t>
  </si>
  <si>
    <t>Unika Jetë</t>
  </si>
  <si>
    <t>Triglav Jetë</t>
  </si>
  <si>
    <t>Tabela  5. Dëme të paguara (likuiduara) bruto</t>
  </si>
  <si>
    <t xml:space="preserve">Osiguritelna Polisa </t>
  </si>
  <si>
    <t>Nr.ren</t>
  </si>
  <si>
    <t>Tabela 6. Numri i dëmeve të likuiduara</t>
  </si>
  <si>
    <t xml:space="preserve">Sava </t>
  </si>
  <si>
    <t>Osiguritelna  Polisa</t>
  </si>
  <si>
    <t>Halka</t>
  </si>
  <si>
    <t xml:space="preserve">Tabela 7. Struktura e dëmeve </t>
  </si>
  <si>
    <t xml:space="preserve">Numri i dëmve të pazgjidhura në fillim të periudhës </t>
  </si>
  <si>
    <t xml:space="preserve">Numri i dëmeve të njoftuara dhe përsëri të hapuara </t>
  </si>
  <si>
    <t xml:space="preserve">Numri I dëmeve të likuiduara </t>
  </si>
  <si>
    <t xml:space="preserve">Numri I dëmeve të refuzuara </t>
  </si>
  <si>
    <t xml:space="preserve">Numri I dëmve të pazgjidhura në fund të periudhës </t>
  </si>
  <si>
    <t xml:space="preserve">Numri i dëmeve në procedurë gjyqësore                     ( pjesë nga kolona e mëparshme)
 </t>
  </si>
  <si>
    <t xml:space="preserve">Shoqëria e sigurimeve </t>
  </si>
  <si>
    <t>Osiguritelna Polisa</t>
  </si>
  <si>
    <t>Gjithësej (jetë)</t>
  </si>
  <si>
    <t>Gjithësej  (jojetë)</t>
  </si>
  <si>
    <t xml:space="preserve">Makedonija </t>
  </si>
  <si>
    <t>Tabela 8. Shpenzime</t>
  </si>
  <si>
    <t xml:space="preserve">Grave </t>
  </si>
  <si>
    <t>Tabela 9. Struktura e kapitalit të aksionerëve</t>
  </si>
  <si>
    <t>Jojetë gjithësej</t>
  </si>
  <si>
    <t>jetë gjithësej</t>
  </si>
  <si>
    <t>Kroacija</t>
  </si>
  <si>
    <t>Persona juridikë të huaj jofinansiarë</t>
  </si>
  <si>
    <t>Institucione të huaja financiare</t>
  </si>
  <si>
    <t>Persona fizikë të huaj</t>
  </si>
  <si>
    <t>Persona juridikë të brendshëm jofinanciarë</t>
  </si>
  <si>
    <t>Institucione të brendëshme financiare</t>
  </si>
  <si>
    <t xml:space="preserve">Persona fizikë të brendëshmë </t>
  </si>
  <si>
    <t>Shteti</t>
  </si>
  <si>
    <t xml:space="preserve">Tabela10. Rezervat teknike bruto </t>
  </si>
  <si>
    <t xml:space="preserve">Shoqëritë e sigurimeve </t>
  </si>
  <si>
    <t xml:space="preserve">Rezerva për primin e mbartur </t>
  </si>
  <si>
    <t>Rezerva për bonuse dhe lirime</t>
  </si>
  <si>
    <t xml:space="preserve">Rezerva për dëme të ndodhura të njoftuara </t>
  </si>
  <si>
    <t xml:space="preserve">Rezerva për dëme të ndodhura të panjoftuara </t>
  </si>
  <si>
    <t>Gjithësej rezerva për dëmet</t>
  </si>
  <si>
    <t>Rezerva për dëme</t>
  </si>
  <si>
    <t>Rezerva për barazim</t>
  </si>
  <si>
    <t>Rezerva të tjera teknike</t>
  </si>
  <si>
    <t>Viner zivot</t>
  </si>
  <si>
    <t>Unika zivot</t>
  </si>
  <si>
    <t>Triglav zivot</t>
  </si>
  <si>
    <t>Tabela10. Rezervat teknike neto</t>
  </si>
  <si>
    <t>KLASA 01 - Sigurimi nga pasojat në rastet e aksidenteve - AKSIDENTE</t>
  </si>
  <si>
    <t xml:space="preserve">Sigurimi i personave për pasojat nga aksidente në dhe jashtë veprimtarisë të rregullt </t>
  </si>
  <si>
    <t>Sigurimi i personave për pasojat nga aksidente në mjetet motorike dhe gjatë kryerjes të veprimtarive të vecanta</t>
  </si>
  <si>
    <t>Sigurimi i nxënësve dhe studentëve për pasojat nga aksidenti dhe sigurime të vecanta të të rinjve për pasojat nga asideni</t>
  </si>
  <si>
    <t>Sigurimi i mysafirëve, vizitorëve  të shfaqjeve, ekskursionistëve dhe turistëve për pasojat nga aksidenti</t>
  </si>
  <si>
    <t>Sigurimi i konsumatorëve, abonentëve, shfrytëzuesve të shërbimeve të tjera publike dhe të ngjashme për pasojat nga aksidenti</t>
  </si>
  <si>
    <t>Sigurime të tjera të vecanta për pasojat nga aksidenti</t>
  </si>
  <si>
    <t xml:space="preserve">Sigurimi i detyrueshëm i udhëtarëve në transportin publik për pasojat nga aksidenti </t>
  </si>
  <si>
    <t>Sigurimi drejtuesve (menaxherëve) për pasojat nga aksidenti</t>
  </si>
  <si>
    <t xml:space="preserve">Sigurime të tjera për pasojat nga aksidenti </t>
  </si>
  <si>
    <t>KLASA 02 - Sigurimi shëndetësor</t>
  </si>
  <si>
    <t>Sigurim shëndetësor shtesë  në përputhje me Ligjin për sigurimin shëndetësor vullnetar</t>
  </si>
  <si>
    <t>Sigurim shëndetësor privat në bazë të Ligjit për sigurimin shëndetësor vullnetar</t>
  </si>
  <si>
    <t>Sigurime shëndetësore vullnetare të tjera</t>
  </si>
  <si>
    <t xml:space="preserve">Sigurimi kasko i mjeteve motorike me fuqi vetëlëvizëse </t>
  </si>
  <si>
    <t>Sigurime të tjera të mjeteve motorike</t>
  </si>
  <si>
    <t>КLASA 04 - Sigurimi  mjeteve hekurudhore (kasko)</t>
  </si>
  <si>
    <t>Sigurimi kasko i mjeteve hekurudhore</t>
  </si>
  <si>
    <t xml:space="preserve">Sigurime të tjera të mjeteve hekurudhore </t>
  </si>
  <si>
    <t xml:space="preserve">Sigurimi kasko i mjeteve fluturuese </t>
  </si>
  <si>
    <t>Sigurime të tjera të mjeteve fluturuese</t>
  </si>
  <si>
    <t>KLASA 06 - Sigurimi i objekteve lundruese  (kasko)</t>
  </si>
  <si>
    <t>Sigurimi kasko i objekteve lundruese</t>
  </si>
  <si>
    <t>Sigurime të tjera të objekteve lundruese</t>
  </si>
  <si>
    <t>KLASA 07 - Sigurimi i mallit në transport  (kargo)</t>
  </si>
  <si>
    <t xml:space="preserve">Sigurimi i mallit në transportin ndërkombëtar </t>
  </si>
  <si>
    <t>Sigurimi i mallit në transportin brenda vendit</t>
  </si>
  <si>
    <t>Sigurime të tjera të mallit në transport</t>
  </si>
  <si>
    <t>Sigurimi i pronës të personave fizikë</t>
  </si>
  <si>
    <t xml:space="preserve">Sigurimi i kulturave bujqësore dhe frutave  </t>
  </si>
  <si>
    <t xml:space="preserve">Sigurimi i kafshëve </t>
  </si>
  <si>
    <t>Sigurimi i objekteve në ndërtim dhe montim</t>
  </si>
  <si>
    <t>Sigurimi i ndërtesave dhe /ose  përmbajtja e tyre (përvec 080105)</t>
  </si>
  <si>
    <t xml:space="preserve">Sigurimi i banesave </t>
  </si>
  <si>
    <t>Sigurime të tjera të pronës të personave fizike</t>
  </si>
  <si>
    <t>Sigurimi I pronës të personave juridikë</t>
  </si>
  <si>
    <t>Sigurimi i ndërtesave dhe /ose  përmbajtja e tyre (përvec 080206)</t>
  </si>
  <si>
    <t>Sigurimi i pronës të ndërmarjeve elektroenergjitike</t>
  </si>
  <si>
    <t xml:space="preserve">Sigurimi i pronës të ndërmarjeve për telekomunikacion </t>
  </si>
  <si>
    <t>Sigurime të tjera të pronës të personave juridikë</t>
  </si>
  <si>
    <t xml:space="preserve">KLASA 09 - Sigurime të tjera të pronës </t>
  </si>
  <si>
    <t>Sigurimi i ndërtesave dhe /ose  përmbajtja e tyre (përvec 090105)</t>
  </si>
  <si>
    <t>Sigurime të tjera të pronës të personave fizikë</t>
  </si>
  <si>
    <t>Sigurimi i pronës të personave juridikë</t>
  </si>
  <si>
    <t>Sigurimi i ndërtesave dhe /ose  përmbajtja e tyre (përvec 090205 dhe 090206)</t>
  </si>
  <si>
    <t xml:space="preserve">KLASA 08+09 - Sigurimi i pronës </t>
  </si>
  <si>
    <t>Sigurime të tjera të personave fizikë</t>
  </si>
  <si>
    <t>Sigurimi i ndërtesave dhe /ose përmbajtja e tyre (përvec 890205 dhe 890206)</t>
  </si>
  <si>
    <t xml:space="preserve">KLASA 10 - Sigurimi i përgjegjësisë nga përdorimi i mjeteve motorike  </t>
  </si>
  <si>
    <t>Sigurimi i detyrueshëm i pronarëve ose përdoruesve të mjeteve motorike i përgjegjësisë për dëmet e shkaktuara personave të tretë  (DTPL)</t>
  </si>
  <si>
    <t>Automjete pasagjerësh</t>
  </si>
  <si>
    <t>Kamionë</t>
  </si>
  <si>
    <t>Autobusa</t>
  </si>
  <si>
    <t>Mjete trheqëse (traktorë)</t>
  </si>
  <si>
    <t xml:space="preserve">Automjete specijale </t>
  </si>
  <si>
    <t>Motocikleta dhe skuter</t>
  </si>
  <si>
    <t>Rimorkio</t>
  </si>
  <si>
    <t xml:space="preserve">Automjete motorike pune </t>
  </si>
  <si>
    <t xml:space="preserve">Automejet gjatë kohës të provave vozitëse dhe qëndrimi në magazina </t>
  </si>
  <si>
    <t>Automjete gjatë kohës të  paisjes me akset e tyre (пер акс)</t>
  </si>
  <si>
    <t>Mjete motorike me targa provë</t>
  </si>
  <si>
    <t xml:space="preserve">Mjete motorike gjatë riparimit apo remontit në oficinë apo në puntori për larje ose lyerje. </t>
  </si>
  <si>
    <t>Automjete me targa të vecanta rregjistrimi të cilat janë në qarkullim në territorin e RM</t>
  </si>
  <si>
    <t>Karton jeshil (KJ)</t>
  </si>
  <si>
    <t>Motocikleta dhe skutera</t>
  </si>
  <si>
    <t>Sigurimi kufitar (PK)</t>
  </si>
  <si>
    <t>Automjet motorike pune</t>
  </si>
  <si>
    <t xml:space="preserve">Sigurimi vullnetar i pronarëve, ose përdoruesve të mjeteve motorike nga përgjegjësia për dëme shkaktuar personave të tretë </t>
  </si>
  <si>
    <t xml:space="preserve">Sigurimi nga përgjegjësia e shoferit për mallin e pranuar për transport në qarkullimin rrugor </t>
  </si>
  <si>
    <t xml:space="preserve">Sigurime të tjera të përgjegjësisë nga përdorimi i mjeteve motorike  </t>
  </si>
  <si>
    <t xml:space="preserve">Sigurimi i detyrueshëm i pronarëve ose përdoruesve të mjeteve fluturuese nga përgjegjësia për dëme shkaktuar personave të tretë </t>
  </si>
  <si>
    <t>Sigurimi nga përgjegjësia e pronarëve  ose përdoruesve të mjeteve fluturuese për mall të pranuar për transport</t>
  </si>
  <si>
    <t>Sigurime të tjera nga përgjegjësia për përdorimin e mjeteve fluturuese</t>
  </si>
  <si>
    <t>KLASA 12 - Sigurimi nga përgjegjësia nga përdorimi i objekteve lundruese</t>
  </si>
  <si>
    <t xml:space="preserve">Sigurimi i detyrueshëm I pronarëve ose përdoruesve të objekteve lundruese nga përgjegjësia për dëme shkaktuar personave të tretë  </t>
  </si>
  <si>
    <t>Sigurimi nga përgjegjësia e pronarëve ose përdoruesve të objekteve lundruese për mall të pranura për transport</t>
  </si>
  <si>
    <t>Sigurime të tjera nga përgjegjësia nga përdorimi i objekteve lundruese</t>
  </si>
  <si>
    <t xml:space="preserve">KLASA  13 - Sigurim i përgjithshëm nga përgjegjësia  </t>
  </si>
  <si>
    <t>Sigurimi nga përgjegjësia e kontraktuesit  të punëve në ndërtim dhe montim</t>
  </si>
  <si>
    <t xml:space="preserve">Sigurimi nga përgjegjësia e banesave </t>
  </si>
  <si>
    <t>Sigurimi nga përgjegjësia në industrinë e filmit</t>
  </si>
  <si>
    <t>Sigurimi nga përgjegjësia në transportin hekurudhor</t>
  </si>
  <si>
    <t>Sigurimi nga përgjegjësia e prodhuesit, shitësit dhe furnizuesit</t>
  </si>
  <si>
    <t xml:space="preserve">Sigurime të tjera nga përgjegjësia e përgjithshme </t>
  </si>
  <si>
    <t xml:space="preserve">Sigurimi nga përgjegjësia e proektuesve </t>
  </si>
  <si>
    <t>Sigurimi nga përgjegjësia e avokatëve</t>
  </si>
  <si>
    <t>Sigurimi nga përgjegjësia e noterëve</t>
  </si>
  <si>
    <t>Sigurimi nga përgjegjësia i shoqërive për auditim</t>
  </si>
  <si>
    <t>Sigurimi nga përgjegjësia e shoqërive për brokerim dhe shoqërive për përfaqësim në sigurime</t>
  </si>
  <si>
    <t>Sigurimi nga përgjegjësia e administratorëve në procese likuidimi</t>
  </si>
  <si>
    <t xml:space="preserve">Sigurimi nga përgjegjësia e transportuesit të mallrave  në transportin brenda vendit </t>
  </si>
  <si>
    <t>Sigurimi nga përgjegjësia e transportuesit të mallrave  në transportin ndërkombëtar</t>
  </si>
  <si>
    <t xml:space="preserve">Sigurimi nga përgjegjësia e lëshuesve të certifikatave </t>
  </si>
  <si>
    <t>Sigurimi nga përgjegjësia për kryerjen e veprimtarisë  administrimi me pasuritë e patundëshme</t>
  </si>
  <si>
    <t>Sigurimi nga përgjegjësia për ushtrimin e veprimtarisë në mjekësi, stomatologji dhe farmaci</t>
  </si>
  <si>
    <t>Sigurimi nga përgjegjësia për ushtrimin e veprimtarisë turistike</t>
  </si>
  <si>
    <t>Sigurime të tjera nga përgjegjësia profesionale</t>
  </si>
  <si>
    <t xml:space="preserve">Sigurime të tjera nga përgjegjësia </t>
  </si>
  <si>
    <t xml:space="preserve">KLASA 14 - Sigurimi i kredive </t>
  </si>
  <si>
    <t>Sigurimi i kredive dhe huave të dhëna personave fizikë</t>
  </si>
  <si>
    <t>Sigurimi i kredive dhe huave të dhëna personave juridikë</t>
  </si>
  <si>
    <t xml:space="preserve">Sigurimi i kërkesave nga veprimtaria me lizing financiar </t>
  </si>
  <si>
    <t xml:space="preserve">Sigurime të tjera të kredive </t>
  </si>
  <si>
    <t xml:space="preserve">KLASA 15 - Sigurimi i garancive </t>
  </si>
  <si>
    <t xml:space="preserve">Sigurimi I garancive për TIR karneti </t>
  </si>
  <si>
    <t xml:space="preserve">Sigurime të tjera të garancive </t>
  </si>
  <si>
    <t xml:space="preserve">KLASA  16 - Sigurimi i humbjeve financiare </t>
  </si>
  <si>
    <t>Sigurimi i të ardhurave të humbura për shkak të rrezikut nga zjarri dhe rreziqe të tjera</t>
  </si>
  <si>
    <t xml:space="preserve">Sigurimi i të ardhurave për shkak të paaftësisë për kryerjen e veprimtarisë </t>
  </si>
  <si>
    <t xml:space="preserve">Sigurimi i dëmeve për shkak të blerjes të mjeteve të huaja për pagesë të falsifikuara </t>
  </si>
  <si>
    <t>Sigurimi nga anullimi i evenimenteve dhe shfaqeve</t>
  </si>
  <si>
    <t>Sigurime të tjera të humbjeve financiare</t>
  </si>
  <si>
    <t>KLASA  17 - Sigurimi i mbrojtjes juridike</t>
  </si>
  <si>
    <t>Sigurimi I shpenzimeve për  mbrojtje juridike dhe konteste gjyqësore</t>
  </si>
  <si>
    <t xml:space="preserve">Sigurimi të tjera të mbrojtjes juridike </t>
  </si>
  <si>
    <t xml:space="preserve">Sigurimi në udhëtim </t>
  </si>
  <si>
    <t>Sigurimi në udhëtim për të huaj gjatë udhëtimit ose qëndrimit të përkohshëm në R. e Maqedonisë</t>
  </si>
  <si>
    <t>Sigurimi nga anullimi i udhëtimeve turistike</t>
  </si>
  <si>
    <t>Sigurime të tjera të ndihmës turistike</t>
  </si>
  <si>
    <t>Numri i kontratave të lidhura</t>
  </si>
  <si>
    <t>Rezerva bruto për primin e mbartur</t>
  </si>
  <si>
    <t>Numri I dëmeve të likuiduara</t>
  </si>
  <si>
    <t>Dëme të paguara (likuiduara) bruto</t>
  </si>
  <si>
    <t xml:space="preserve">Nurmi I dëmeve të rezervuara </t>
  </si>
  <si>
    <t>Rezerva bruto për dëme të ndodhura të njoftuara</t>
  </si>
  <si>
    <t>Primi</t>
  </si>
  <si>
    <t>Dëme</t>
  </si>
  <si>
    <t>Tabela 12. Kapitali dhe marzhi i aftësisë paguese</t>
  </si>
  <si>
    <t>Gjithësej jojetë</t>
  </si>
  <si>
    <t>Gjithësej jetë</t>
  </si>
  <si>
    <t>Marzhi I aftësisë paguese</t>
  </si>
  <si>
    <t>Shpenzime administrative</t>
  </si>
  <si>
    <t>Shpenzime për komisione</t>
  </si>
  <si>
    <t xml:space="preserve">Shpenzime të tjera për kryerjen e sigurimeve </t>
  </si>
  <si>
    <t>02. Sigurimi shëndetësor</t>
  </si>
  <si>
    <t>05. Kasko mjete ajrore</t>
  </si>
  <si>
    <t>11. Përgjegjësia mjete ajrore</t>
  </si>
  <si>
    <t>18. Asistencë turistike</t>
  </si>
  <si>
    <t>03. Kasko automjete motorike</t>
  </si>
  <si>
    <t>07. Mallra në transport (Kargo)</t>
  </si>
  <si>
    <t>21. Sigurimi i jetës kur rreziku nga investimet mbartet në kurriz të të siguruarit</t>
  </si>
  <si>
    <t>KLASA 03 - Sigurimi i automjeteve motorike  (kasko)</t>
  </si>
  <si>
    <t>KLASA 05 - Sigurimi i mjeteve ajrore  (kasko)</t>
  </si>
  <si>
    <t>08. Prona nga zjarri dhe fatkeqësi natyrore</t>
  </si>
  <si>
    <t xml:space="preserve">КLASA 08 -Sigurimi i pronës nga zjarri dhe fatkeqësi natyrore </t>
  </si>
  <si>
    <t xml:space="preserve">09. Sigurime të tjera të pronës </t>
  </si>
  <si>
    <t>10. Përgjegjësisë nga përdorimi i mjeteve motorike   (gjithësej)</t>
  </si>
  <si>
    <t>KLASA 11 -Sigurimi I përgjegjësisë nga përdorimi i mjeteve ajrore</t>
  </si>
  <si>
    <t>KLASA 18 - Sigurimi i asistencës turistike</t>
  </si>
  <si>
    <t>Totali i kapitalit</t>
  </si>
  <si>
    <t xml:space="preserve">Тabela 13.Të dhëna statistikore për sigurimin e jojetës </t>
  </si>
  <si>
    <t>Grave jojetë</t>
  </si>
  <si>
    <t>Numri i kontratave të lidhura nuk është një shumë e numrit të kontratave të lidhura veçmas sipas klasave të sigurimit, pasi një  kontratë sigurimi mund të përfshijë ngjarje të siguruara në lidhje  me klasa të ndryshme të sigurimit dhe në atë rast kontrata futet në  secilën klasë të sigurimeve, sipas klasifikimit të klasave të  sigurimit, por numërohet vetëm një herë. Shuma totale e këtij  parametri për të gjitha klasat e sigurimeve është numri i kontratave  të lidhura, pavarësisht nëse polisa mbulon rreziqe të një ose më  shumë klasave të sigurimit.</t>
  </si>
  <si>
    <t>Kroacia jetë</t>
  </si>
  <si>
    <t>Rezerava matematike dhe të veçanta</t>
  </si>
  <si>
    <t xml:space="preserve">RAPORT                                                                                                                         për punën e shoqërive të sigurimeve                                                                                                                                                                               për periudhën 1.1-31.12.2020                                                                                                                                                                                                                                                     </t>
  </si>
  <si>
    <t>Shkup, 2021</t>
  </si>
  <si>
    <t>Shënim:Të dhënat janë marë nga ana e shoqërive të sigurimeve gjatë njoftimeve të rregullta sipas nenit 104 të Ligjit për mbikëqyrje të sigurimeve   (“Gazeta zyrtare e Republikës së Maqedonisë ” nr. 27/02, 84/02, 98/02, 33/04, 88/05, 79/07, 8/08, 88/08, 56/09, 67/10, 44/11, 188/13, 43/14, 112/14, 153/15, 192/15, 23/16, 83/18,  198/18 dhe “Gazeta zyrtare e Republikës së Maqedonisë së Veriut” nr. 101/19 dhe 31/20). Strukturat drejtuese të shoqërive të sigurimeve janë përgjegjëse për përgatitjen dhe prezantimin objektiv të të dhënave. 
Kursi i këmbimit më date 31.12.2020: 1 EUR =  61.6940 MKD</t>
  </si>
  <si>
    <t>* Të dhënat mbi strukturën e kapitalit aksionar janë nga 31.12.2020</t>
  </si>
  <si>
    <t>223а</t>
  </si>
  <si>
    <t>253а</t>
  </si>
  <si>
    <t>258а</t>
  </si>
  <si>
    <t>258б</t>
  </si>
  <si>
    <t>258в</t>
  </si>
  <si>
    <t>258г</t>
  </si>
  <si>
    <t>258д</t>
  </si>
  <si>
    <t>260а</t>
  </si>
  <si>
    <t>260б</t>
  </si>
  <si>
    <t>260в</t>
  </si>
  <si>
    <t>Përshkrimi i pozicionit</t>
  </si>
  <si>
    <t>Numri i pozicionit</t>
  </si>
  <si>
    <t>JO-JETë</t>
  </si>
  <si>
    <t>JETË</t>
  </si>
  <si>
    <t>Gjithsej</t>
  </si>
  <si>
    <t>mkd</t>
  </si>
  <si>
    <t>AKTIVE</t>
  </si>
  <si>
    <t>A. MJETE JOMATERIALE (002+003)</t>
  </si>
  <si>
    <t>1.Gudvil</t>
  </si>
  <si>
    <t>2.Mjete te tjera jomateriale</t>
  </si>
  <si>
    <t>B. INVESTIME  (005+013+021+041)</t>
  </si>
  <si>
    <t>I. TOKA, NDËRTESA DHE MJETE TË TJERA MATERIALE</t>
  </si>
  <si>
    <t>1. Toka dhe ndërtesa të cilat shërbejnë për kryerjen e aktivitetit (007+008)</t>
  </si>
  <si>
    <t xml:space="preserve">    1.1 Toka</t>
  </si>
  <si>
    <t xml:space="preserve">    1.2 Ndërtesa</t>
  </si>
  <si>
    <t>2. Toka, ndërtesa dhe mjete të tjera të cilat nuk shërbejnë per kryerjen e aktivitetit</t>
  </si>
  <si>
    <t xml:space="preserve">    2.1 Toka</t>
  </si>
  <si>
    <t xml:space="preserve">    2.2 Ndërtesa</t>
  </si>
  <si>
    <t xml:space="preserve">    2.3 Mjete të tjera materiale</t>
  </si>
  <si>
    <t>II.INVESTIME FINANCIARE NË SHOQERI NE GRUP- FILIALE, SHOQËRI ME INTERESA PJESËMARRËSE DHE ENTITETE ME KONTROLL TË PERBASHKET  (014+015+016+017+018+019+020)</t>
  </si>
  <si>
    <t>1. Aksione , interesa pjesëmarrëse dhe instrumente të tjera zotëruese me vlerë ne grup- filiale</t>
  </si>
  <si>
    <t>2. Letra borxhi të emetuara nga shoqëri në grup-filialet dhe hua të shoqërive në grup -filialeve</t>
  </si>
  <si>
    <t xml:space="preserve">3.   Aksione , interesa pjesëmarrëse dhe instrumente të tjera zotëruese të shoqërive me interesa pjesëmarrëse </t>
  </si>
  <si>
    <t xml:space="preserve">4. Letra borxhi të emetuara nga shoqëri me interesa pjesëmarrëse dhe hua të shoqërive me interesa pjesëmarrëse </t>
  </si>
  <si>
    <t>5. Investime të tjera financiare në shoqëri në grup -filiale</t>
  </si>
  <si>
    <t xml:space="preserve">6. Investime të tjera financiare në shoqëri me interesa pjesëmarrëse </t>
  </si>
  <si>
    <t xml:space="preserve">7. Investime në entitete me kontroll të përbashkët </t>
  </si>
  <si>
    <t>III. INVESTIME TË TJERA FINANCIARE  (022+025+030+035+040)</t>
  </si>
  <si>
    <t>1. Investime financiare të mbajtura deri në maturim (023+024)</t>
  </si>
  <si>
    <t>1.1 Letra borxhi me vlerë me afat maturimi deri në një vit</t>
  </si>
  <si>
    <t>1.2 Letra borxhi me vlere  me afat maturimi mbi një vit</t>
  </si>
  <si>
    <t>2. Investime financiare të disponueshme për shitje  (026+027+028+029)</t>
  </si>
  <si>
    <t>2.1 Letra borxhi me vlerë  me afat maturimi deri në një vit</t>
  </si>
  <si>
    <t>2.2 Letra borxhi me vlerë  me afat maturimi mbi një vit</t>
  </si>
  <si>
    <t xml:space="preserve">2.3 Aksione, interesa  pjesëmarrëse dhe instrumente të tjera zotëruese </t>
  </si>
  <si>
    <t>2.4 Aksione dhe interesa pjesëmarrëse në fondet investuese</t>
  </si>
  <si>
    <t>3. Investime financiare për tregtim (031+032+033+034)</t>
  </si>
  <si>
    <t xml:space="preserve">3.1 Letra borxhi me vlerë  me afat maturimi deri në një vit </t>
  </si>
  <si>
    <t>3.2 Letra borxhi me vlerë me afat maturimi mbi një vit</t>
  </si>
  <si>
    <t xml:space="preserve">3.3 Aksione, interesa  pjesëmarrëse dhe instrumente të tjera zotëruese </t>
  </si>
  <si>
    <t>3.4 Aksione dhe interesa pjesëmarrëse në fondet e investimeve</t>
  </si>
  <si>
    <t>4. Depozita, hua dhe investime të tjera (036+037+038+039)</t>
  </si>
  <si>
    <t>4.1 Depozita të dhëna</t>
  </si>
  <si>
    <t>4.2 Hua të siguruara me hipotekë</t>
  </si>
  <si>
    <t>4.3 Hua të tjera</t>
  </si>
  <si>
    <t>4.4 Plasmane të tjera</t>
  </si>
  <si>
    <t>5.Instrumente financiare derivative</t>
  </si>
  <si>
    <t>IV. DEPOZITA TË SHOQËRIVE CEDUESE TË RISIGURIMEVEI, NË BAZË TË KONTRATAVE TË RISIGURIMEVE</t>
  </si>
  <si>
    <t>V. PJESA PËR BASHKESIGURIME DHE RISIGURIME NE PROVIGJONET TEKNIKE BRUTO (043+044+045+046+047+048+049 )</t>
  </si>
  <si>
    <t>1. Pjesa për bashkësigurime dhe risigurime në provigjonet bruto të primeve bartëse</t>
  </si>
  <si>
    <t>2.Pjesa për bashkësigurime dhe risigurime në provigjonet matematikore bruto</t>
  </si>
  <si>
    <t xml:space="preserve">3. Pjesa për bashkësigurime dhe risigurime për provigjonet bruto për dëme </t>
  </si>
  <si>
    <t>4. Pjesa për bashkësigurime dhe risigurime për rezervat bruto për bonuse dhe lirime (rabate)</t>
  </si>
  <si>
    <t>5. Pjesa për bashkësigurime dhe risigurime për provigjionin e barazimit</t>
  </si>
  <si>
    <t xml:space="preserve">6. Pjesa për bashkësigurime dhe risigurime për provigjonet e tjera teknike bruto </t>
  </si>
  <si>
    <t xml:space="preserve">7.Pjesa për bashkësigurim dhe risigurim në provigjonet teknike bruto për sigurimin e jetës ku rrezikun e  investimit e mban i siguruari </t>
  </si>
  <si>
    <t>G. INVESTIME FINANCIARE TEK TË CILAT I SIGURUARI NDËRMER RREZIKUN NGA INVESTIMET (KONTRATA PËR SIGURIME)</t>
  </si>
  <si>
    <t>D. MJETE TATIMORE RRJEDHËSE DHE TË SHTYRA (052+053)</t>
  </si>
  <si>
    <t>1. Mjete tatimore të shtyra</t>
  </si>
  <si>
    <t>2. Mjete tatimore rrjedhëse</t>
  </si>
  <si>
    <t>GJ. KERKESA  (055+059+063+067)</t>
  </si>
  <si>
    <t>I. KËRKESA NGA AKTIVITETI I DREJTPËRDREJTË I SIGURIMEVE (056+057+058)</t>
  </si>
  <si>
    <t xml:space="preserve">1. Kërkesa ndaj të siguruarve </t>
  </si>
  <si>
    <t>2. Kerkesa ndaj ndërmjetësve në sigurime</t>
  </si>
  <si>
    <t>3. Kërkesa të tjera nga veprimtaria e drejtpërdrejtë në sigurime</t>
  </si>
  <si>
    <t>II. KËRKESA NGA VEPRIMTARIA  Në BASHKËSIGURIM DHE RISIGURIM (060+061+062)</t>
  </si>
  <si>
    <t>1.Kërkesa në bazë të primit për bashkësigurim dhe risigurim</t>
  </si>
  <si>
    <t>2.Kërkesa në bazë të pjesëmarjes në në dëmshpërblim nga bashkësigurimi dhe risigurimi</t>
  </si>
  <si>
    <t>3. Kërkesa të tjera nga veprimtaria në bashkësigurim dhe risigurim</t>
  </si>
  <si>
    <t>III. KËRKESA TË TJERA (064+065+066)</t>
  </si>
  <si>
    <t>1. Kërkesa të tjera nga aktiviteti i drejtpërdrejtë i sigurimeve</t>
  </si>
  <si>
    <t>2. Kerkesa mbi bazën e investimeve financiare</t>
  </si>
  <si>
    <t>3. Kërkesa të tjera</t>
  </si>
  <si>
    <t>IV. KËRKESA MBI BAZEN E KAPITALIT TE SHKRUAR POR TE PAPAGUAR</t>
  </si>
  <si>
    <t>Е. MJETE TË TJERA  (069+072+077)</t>
  </si>
  <si>
    <t>I. MJETE MATERIALE TË CILAT SHËRBEJNË PËR KRYERJEN E AKTIVITETIT (PËRVEÇ TOKËS DHE NDËRTESAVE)  (070+071)</t>
  </si>
  <si>
    <t>1. Pajisje</t>
  </si>
  <si>
    <t>2. Mjete të tjera materiale</t>
  </si>
  <si>
    <t>II. MJETE MONETARE DHE  MJETE TË TJERA EKUIVALENTE  (073+074+075+076)</t>
  </si>
  <si>
    <t>1. Mjete monetare në bankë</t>
  </si>
  <si>
    <t>2. Mjete monetare në arkë</t>
  </si>
  <si>
    <t>3. Mjete të veçanta monetare për mbulimin e provigjonit matematikor</t>
  </si>
  <si>
    <t>4. Mjete të tjera monetare dhe ekuivalente në para</t>
  </si>
  <si>
    <t xml:space="preserve">III. REZERVA DHE INVENTARI </t>
  </si>
  <si>
    <t>Z. AKTIVE TE  SHTYRA NE KOHE (TE PARAPAGUARA)  (079+080+081)</t>
  </si>
  <si>
    <t>1. Të ardhura të llogaritura në avancë për kamata dhe qira</t>
  </si>
  <si>
    <t xml:space="preserve">2. Shpenzime te marrjes ne sigurim te shtyra  (DAC) </t>
  </si>
  <si>
    <t xml:space="preserve">3. Të ardhura dhe shpenzime të tjera të shtyra </t>
  </si>
  <si>
    <t>3. MJETE JO-RRJEDHËSE Të CILAT RUHEN PËR SHITJE DHE VEPRIMTARI TË NDËRPRERË</t>
  </si>
  <si>
    <t>Ѕ. TOTALI I AKTIVIT  (А+B+V+G+D+GJ+Е+ZH+Z)</t>
  </si>
  <si>
    <t xml:space="preserve">I. EVIDENCË JASHTË BILANCIT - AKTIVE </t>
  </si>
  <si>
    <t>PASIVI</t>
  </si>
  <si>
    <t>А.KAPITALI DHE REZERVAT (086+090+091+095+101-102+103-104)</t>
  </si>
  <si>
    <t>I. KAPITALI I SHKRUAR (087+088+089)</t>
  </si>
  <si>
    <t xml:space="preserve">1. Kapitali I shkruar per aksione te zakonshme </t>
  </si>
  <si>
    <t>2.Kapitali I shkruara për aksione prioritare</t>
  </si>
  <si>
    <t>3.Kapital I shkruar por i papaguar</t>
  </si>
  <si>
    <t>II. PRIME PËR AKSIONE TË EMITUARA</t>
  </si>
  <si>
    <t>III.REZERVË E RIVLERËSUAR (092+093+094)</t>
  </si>
  <si>
    <t xml:space="preserve">1.Mjete materijale </t>
  </si>
  <si>
    <t>2. Investime financiare</t>
  </si>
  <si>
    <t xml:space="preserve">3. Rezerva të tjera të rivlerësuara </t>
  </si>
  <si>
    <t>IV. REZERVA (096+097+098-099+100)</t>
  </si>
  <si>
    <t>1. Rezerva ligjore</t>
  </si>
  <si>
    <t>2.Rezerva statutare</t>
  </si>
  <si>
    <t>3.Rezerva për aksione zotëruese</t>
  </si>
  <si>
    <t>4. Aksione zotëruese të blera</t>
  </si>
  <si>
    <t>5. Rezerva të tjera</t>
  </si>
  <si>
    <t>V. FITIMI NETO I PASHPËRNDARË</t>
  </si>
  <si>
    <t>VI. HUMBJA E MBARTUR</t>
  </si>
  <si>
    <t>VII. FITIMI I VITIT USHTRIMOR</t>
  </si>
  <si>
    <t>VIII. HUMBJA E PERIUDHES USHTRIMORE</t>
  </si>
  <si>
    <t>B. DETYRIME TË VARURA</t>
  </si>
  <si>
    <t>В. PROVIGJONE TEKNIKE BRUTO (107+108+109+110+111+112)</t>
  </si>
  <si>
    <t xml:space="preserve">I. Provigjone bruto të primeve bartëse </t>
  </si>
  <si>
    <t>II. Provigjone matematike bruto</t>
  </si>
  <si>
    <t xml:space="preserve">III. Provigjone bruto të dëmeve </t>
  </si>
  <si>
    <t>IV. Provigjone bruto të bonuseve dhe lirimeve</t>
  </si>
  <si>
    <t xml:space="preserve">V. Provigjone barazimi bruto </t>
  </si>
  <si>
    <t>VI. Provigjone të tjera bruto</t>
  </si>
  <si>
    <t>G.PROVIGJONE TEKNIKE BRUTO NË LIDHJE ME KONTRATAT TEK TË CILAT I SIGURUARI E NDËRMERR RREZIKUN E INVESTIMEVE</t>
  </si>
  <si>
    <t>D. PROVIGJONE TË TJERA (115+116)</t>
  </si>
  <si>
    <t>1. Provigjone për punonjësit</t>
  </si>
  <si>
    <t>2.Provigjone të tjera</t>
  </si>
  <si>
    <t>GJ.DETYRIME AKTUALE DHE TË SHTYRA TATIMORE  (118+119)</t>
  </si>
  <si>
    <t xml:space="preserve">    2. Detyrime të shtyra tatimore </t>
  </si>
  <si>
    <t xml:space="preserve">    2. Detyrime aktuale tatimore </t>
  </si>
  <si>
    <t xml:space="preserve">E. OBLIGIME TË CILAT RRJEDHIN NGA DEPOZITA TË SHOQËRIVE CEDUESE PËR RISIGURIM , NË BAZË TË KONTRATAVE PËR RISIGURIME  </t>
  </si>
  <si>
    <t>ZH. DETYRIME (122+126+130)</t>
  </si>
  <si>
    <t>I.OBLIGIME NGA VEPRIMTARIA E DREJTPËRDREJTë NË SIGURIME (123+124+125)</t>
  </si>
  <si>
    <t>1. Detyrime  ndaj të siguruarve</t>
  </si>
  <si>
    <t>2.Detyrime ndaj përfaqësuesve në sigurime dhe ndërmjetësuesve</t>
  </si>
  <si>
    <t xml:space="preserve">3. Detyrime të tjera nga veprimtaria e drejtpërdrejtë në sigurime </t>
  </si>
  <si>
    <t>II. DETYRIME NGA PUNA NE BASHKESIGURIME DHE RISIGURIME  (127+128+129)</t>
  </si>
  <si>
    <t xml:space="preserve">1. Detyrime mbi bazën e primit për bashkësigurime dhe risigurime </t>
  </si>
  <si>
    <t>2. Detyrime në bazë të pjesëmarrjes në dëmshpërblim</t>
  </si>
  <si>
    <t>3.Obligime të tjera nga veprimtaria në bashkësigurim dhe risigurim</t>
  </si>
  <si>
    <t>III. DETYRIME TE TJERA(131+132+133)</t>
  </si>
  <si>
    <t xml:space="preserve">1. Detyrime të tjera nga veprimtaria që lidhet drejtpërdrejtë me sigurimet </t>
  </si>
  <si>
    <t xml:space="preserve">2. Detyrime mbi bazën e investimeve financiare </t>
  </si>
  <si>
    <t>3. Detyrime të tjera</t>
  </si>
  <si>
    <t>Z. PASIVE TË SHTYRA NË KOHË  (TË PARAPAGUARA)</t>
  </si>
  <si>
    <t>S. DETYRIME  JO-VIJUESE NË LIDHJE ME MJETET JO-RRJEDHËSE TË CILAT RUHEN PËR SHITJE DHE VEPRIMTARI TË NDËRPRERA</t>
  </si>
  <si>
    <t>I. TOTALI I PASIVIT  А+B+V+G+D+GJ+Е+ZH+Z+Ѕ</t>
  </si>
  <si>
    <t>Ј. EVIDENCE JASHTË BILANCIT - PASIVE</t>
  </si>
  <si>
    <t>Tabela 15. Bilanci i suksesit për vitin 2020</t>
  </si>
  <si>
    <t>Tabela 14. Bilanci i gjëndjes në 31.12.2020</t>
  </si>
  <si>
    <t>A.TE ARDHURA NGA AKTIVITETI (201+210+223a+224+225)</t>
  </si>
  <si>
    <t>I. PRIME TE FITUARA (TE ARDHURAT NETO NGA PRIMET (202+203+204-205-206-207+208+209)</t>
  </si>
  <si>
    <t>1. Primi i shkruar, bruto</t>
  </si>
  <si>
    <t>2.Primi i shkruar bruto për bashkësigurime</t>
  </si>
  <si>
    <t>3.Primi i shkruar bruto për risigurime dhe /retrocesion</t>
  </si>
  <si>
    <t>4.Primi i shkruara bruto i dhënë për bashkësigurim</t>
  </si>
  <si>
    <t xml:space="preserve">5. Primi i shkruar bruto i dhënë në risigurime/retrocesion </t>
  </si>
  <si>
    <t xml:space="preserve">6. Ndryshimi në provigjonet e primeve të mbartura bruto </t>
  </si>
  <si>
    <t>7. Ndryshimi në  provigjonet e primeve të mbartura bruto - pjesa për bashkësigurime</t>
  </si>
  <si>
    <t>8. Ndryshimi në  provigjonet e primeve të mbartura bruto  - pjesa për risigurime</t>
  </si>
  <si>
    <t>II.TE ARDHURA NGA INVESTIMET   (211+212+216+217+218+219+223)</t>
  </si>
  <si>
    <t xml:space="preserve">1. Të ardhura nga filialet, shoqëritë me interesa pjesëmarrëse dhe entitetet e bashkë kontrolluara </t>
  </si>
  <si>
    <t>2.Të ardhura nga investime në tokë dhe në objekte ndërtimi (213+214+215)</t>
  </si>
  <si>
    <t>2.1 Të ardhura nga qiratë</t>
  </si>
  <si>
    <t>2.2 Të ardhura nga rritja e vlerës të tokës dhe objekteve të ndërtimit</t>
  </si>
  <si>
    <t>2.3 Të ardhura nga shitja e tokës dhe objekteve të ndërtimit</t>
  </si>
  <si>
    <t>3. Të ardhura nga interesi (kamata)</t>
  </si>
  <si>
    <t>4. Diferenca pozitive të kursit</t>
  </si>
  <si>
    <t>5. Harmonizimi i vlerës ( përfitime të paraealizueshme, vendosja e vlerës objektive)</t>
  </si>
  <si>
    <t>6. Fitimi I realizuar nga shitja e aseteve financiare (220+221+222)</t>
  </si>
  <si>
    <t>6.1 Investime financiare të disponueshme për shitje</t>
  </si>
  <si>
    <t>6.2 Mjete financiare të tregtueshme (sipas vlerës objektive)</t>
  </si>
  <si>
    <t xml:space="preserve">6.3 Investime të tjera financiare </t>
  </si>
  <si>
    <t>7. Të ardhura të tjera nga investimet</t>
  </si>
  <si>
    <t xml:space="preserve">III. TË ARDHURA NGA KOMISIONE TE RISIGURIMEVE </t>
  </si>
  <si>
    <t xml:space="preserve">IV. TE ARDHURA TË TJERA TEKNIKE NGA SIGURIMET, TË ZVOGËLUARA PER RISIGURIMET   </t>
  </si>
  <si>
    <t>V. TË ARDHURA TË TJERA</t>
  </si>
  <si>
    <t>B. SHPENZIME TË AKTIVITETIT(227+235+245+248+251+261+271+274+275)</t>
  </si>
  <si>
    <t>I. DËME TE NDODHURA (SHPENZIME NETO PËR DEME) (228-229-230-231+232-233-234)</t>
  </si>
  <si>
    <t>1. Dëmet e paguara bruto</t>
  </si>
  <si>
    <t xml:space="preserve">2. Ulja e të ardhurave nga arketimet e padive te regresit </t>
  </si>
  <si>
    <t>3.Dëme të paguara bruto- pjesë për bashkësigurim</t>
  </si>
  <si>
    <t>4. Dëme të paguara bruto - pjesë për risigurime dhe retrocesion</t>
  </si>
  <si>
    <t xml:space="preserve">5. Ndryshime në provigjonet bruto të dëmeve </t>
  </si>
  <si>
    <t>6.Ndryshime në provigjonet bruto të dëmeve - pjesë për bashkësigurim</t>
  </si>
  <si>
    <t xml:space="preserve">7. Ndryshime në provigjonet bruto të dëmeve - pjesë për risigurimet </t>
  </si>
  <si>
    <t>II. NDRYSHIME NE PROVIGJONET E TJERA TEKNIKE, NETO NGA RISIGURIMET  (236+239+242)</t>
  </si>
  <si>
    <t>1. Ndryshime në provigjonin matematik, neto për risigurime (237-238)</t>
  </si>
  <si>
    <t xml:space="preserve">1.1 Ndryshime në provigjonin matematik bruto </t>
  </si>
  <si>
    <t>1.2 Ndryshime në provigjonin matematik bruto- pjesë për bashkësigurim/risigurim</t>
  </si>
  <si>
    <t>2. Ndryshime në provigjonin e barazimit, neto nga risigurimet (240-241)</t>
  </si>
  <si>
    <t>2.1. Ndryshime në provigjonin e barazimit, bruto</t>
  </si>
  <si>
    <t>2.2. Ndryshime në provigjonin e barazimit- pjesë për bashkësigurim /risigurim</t>
  </si>
  <si>
    <t>3. Ndryshime në bruto provigjonet e tjera teknike, neto nga risigurimet (243-244)</t>
  </si>
  <si>
    <t>3.1 Ndryshime në bruto provigjonet e tjera teknike</t>
  </si>
  <si>
    <t>3.2 Ndryshime në bruto provigjonet e tjera teknike - pjesë për bashkësigurim dhe risigurim</t>
  </si>
  <si>
    <t>III. NDRYSHIME NE BRUTO PROVIGJONIN MATEMATIK PER SIGURIMIN E JETES KU RISKU I INVESTIMIT BIE MBI TE SIGURUARIN, NETO NGA RISIGURIMET (246-247)</t>
  </si>
  <si>
    <t xml:space="preserve">1. Ndryshime në provigjonin matematik bruto për sigurimin e jetës ku rrezikun e investimeve e ndërmerr i siguruari </t>
  </si>
  <si>
    <t>2.Ndryshimi i provigjonit matematik bruto për sigurimin e jetës ku rrezikun e investimit e ndërmerr i siguruari-pjesë për bashkësigurim dhe risigurim</t>
  </si>
  <si>
    <t>IV. SHPENZIME PER BONUSE DHE LIRIME, NETO NGA RISIGURIMET  (249+250)</t>
  </si>
  <si>
    <t>1.Shpenzime për bonuse ( të cilat varen nga rezultati)</t>
  </si>
  <si>
    <t xml:space="preserve">2. Shpenzime per lirime te cilat nuk varen nga rezultati </t>
  </si>
  <si>
    <t>V. SHPENZIME NETO TE AKTIVITETIT TE SIGURIMEVE  (252+256)</t>
  </si>
  <si>
    <t>1. Kostot e marrjes në sigurim (253+253a+254+255)</t>
  </si>
  <si>
    <t xml:space="preserve">1.1 Komisione </t>
  </si>
  <si>
    <t>1.2 Pagat bruto për punonjësit e rrjetit të brendshëm të shitjes</t>
  </si>
  <si>
    <t xml:space="preserve">1.3 Kosto të tjera të marrjes në sigurim </t>
  </si>
  <si>
    <t>1.4 Ndryshimi i kostove të shtyra të marrjes në sigurim (DAC) (+/-)</t>
  </si>
  <si>
    <t>2. Shpenzime administrative  (257+258+259+260)</t>
  </si>
  <si>
    <t xml:space="preserve">2.1 Amortizimi i mjeteve materiale që shërbejnë per kryerjen e aktivitetit </t>
  </si>
  <si>
    <t>2.2 Shpenzime për të punësuarit (258a+258б+258в+258г+258д)</t>
  </si>
  <si>
    <t>2.2.1 Paga dhe përfitime</t>
  </si>
  <si>
    <t>2.2.2 Shpenzime për tatime mbi paga dhe përfitime nga paga</t>
  </si>
  <si>
    <t>2.2.3 Kontribute të sigurimeve të detyrueshme shoqërore</t>
  </si>
  <si>
    <t>2.2.4 Shpenzime për sigurime shtesë të pensionit për punonjësit</t>
  </si>
  <si>
    <t>2.2.5 Shpenzime të tjera për punonjësit</t>
  </si>
  <si>
    <t>2.3 Shpenzime për shërbime të personave fizikë të cilet nuk e ushtrojnë  aktivitetin (kontrata pune, kontrata autoriale dhe marrëdhenie të tjera ligjore) së bashku me gjithë tarifat</t>
  </si>
  <si>
    <t>2.4 Shpenzime të tjera administrative</t>
  </si>
  <si>
    <t>2.4.1 Shpenzime për shërbime</t>
  </si>
  <si>
    <t>2.4.2 Shpenzime materiale</t>
  </si>
  <si>
    <t>2.4.3 Shpenzime për rezervime dhe shpenzime të tjera për ushtrimin e aktivitetit</t>
  </si>
  <si>
    <t>VI. SHPENZIME NGA INVESTIMET (262+263+264+265+266+270)</t>
  </si>
  <si>
    <t>1.Amortizimi dhe rakordimi në vlerë i mjeteve materiale të cilat nuk shërbejnë për kryerjen e aktivitetit</t>
  </si>
  <si>
    <t>2. Shpenzime nga interesi (kamata)</t>
  </si>
  <si>
    <t>3. Diferenca negative e kursit</t>
  </si>
  <si>
    <t>4.Rakordimi në vlera (humbje të parealizuara, azhustimi i vlerës objektive)</t>
  </si>
  <si>
    <t>5. Realizimi i humbjeve nga shitja e pronës financiare-humbje kapitale (267+268+269)</t>
  </si>
  <si>
    <t>5.1 Investime financiare të disponueshme për shitje</t>
  </si>
  <si>
    <t>5.2 Investime financiare për tregtim  (me vlerë objektive)</t>
  </si>
  <si>
    <t>5.3 Investime të tjera financiare</t>
  </si>
  <si>
    <t>6. Shpenzime të tjera nga investimet</t>
  </si>
  <si>
    <t>VII. SHPENZIME  TË TJERA TEKNIKE TË  SIGURIMEVE, TË ZVOGËLUARA PER RISIGURIME  (272+273)</t>
  </si>
  <si>
    <t>1. Shpenzime për parandalim</t>
  </si>
  <si>
    <t>2. Shpenzime të tjera teknike të sigurimeve, të zvogëluara për risigurime</t>
  </si>
  <si>
    <t xml:space="preserve">VIII. RAKORDIM I VLERAVE TË KËRKESAVE PËR PRIME </t>
  </si>
  <si>
    <t xml:space="preserve">IX. SHPENZIME TË TJERA, PERFSHIRË EDHE RAKORDIMIN E VLERAVE </t>
  </si>
  <si>
    <t>X. FITIMI I VITIT USHTRIMOR PARA TATIMIT  (200-226)</t>
  </si>
  <si>
    <t>XI. HUMBJA E VITIT USHTRIMOR PARA TATIMIT (226-200)</t>
  </si>
  <si>
    <t xml:space="preserve">XII. TATIM FITIMI </t>
  </si>
  <si>
    <t>XIII. TATIMI I SHTYRË</t>
  </si>
  <si>
    <t>XIV. FITIMI I VITIT USHTRIMOR PAS TATIMIT (276-278-279)</t>
  </si>
  <si>
    <t>XV. HUMBJE E VITIT USHTRIMOR PAS TATIMIT (277-278-279)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</si>
</sst>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quot;ден.&quot;;[Red]\-#,##0\ &quot;ден.&quot;"/>
    <numFmt numFmtId="165" formatCode="0.0%"/>
    <numFmt numFmtId="166" formatCode="#,##0.0"/>
  </numFmts>
  <fonts count="52">
    <font>
      <sz val="11"/>
      <color theme="1"/>
      <name val="Calibri"/>
      <family val="2"/>
      <scheme val="minor"/>
    </font>
    <font>
      <sz val="10"/>
      <name val="Arial"/>
      <family val="2"/>
    </font>
    <font>
      <b/>
      <sz val="11"/>
      <color theme="0"/>
      <name val="Calibri"/>
      <family val="2"/>
      <scheme val="minor"/>
    </font>
    <font>
      <sz val="11"/>
      <color theme="1"/>
      <name val="Tahoma"/>
      <family val="2"/>
    </font>
    <font>
      <sz val="9"/>
      <color theme="1"/>
      <name val="Calibri"/>
      <family val="2"/>
      <scheme val="minor"/>
    </font>
    <font>
      <sz val="10"/>
      <color theme="1"/>
      <name val="Calibri"/>
      <family val="2"/>
      <scheme val="minor"/>
    </font>
    <font>
      <sz val="10"/>
      <color theme="0"/>
      <name val="Calibri"/>
      <family val="2"/>
      <scheme val="minor"/>
    </font>
    <font>
      <sz val="10"/>
      <name val="Calibri"/>
      <family val="2"/>
      <scheme val="minor"/>
    </font>
    <font>
      <b/>
      <sz val="10"/>
      <color theme="0"/>
      <name val="Calibri"/>
      <family val="2"/>
      <scheme val="minor"/>
    </font>
    <font>
      <b/>
      <sz val="14"/>
      <color theme="1"/>
      <name val="Calibri"/>
      <family val="2"/>
      <scheme val="minor"/>
    </font>
    <font>
      <b/>
      <i/>
      <sz val="14"/>
      <color theme="1" tint="0.49998000264167786"/>
      <name val="Calibri"/>
      <family val="2"/>
      <scheme val="minor"/>
    </font>
    <font>
      <b/>
      <sz val="10"/>
      <name val="Calibri"/>
      <family val="2"/>
      <scheme val="minor"/>
    </font>
    <font>
      <sz val="11"/>
      <color theme="1"/>
      <name val="Arial"/>
      <family val="2"/>
    </font>
    <font>
      <b/>
      <sz val="14"/>
      <name val="Calibri"/>
      <family val="2"/>
      <scheme val="minor"/>
    </font>
    <font>
      <b/>
      <i/>
      <sz val="10"/>
      <color theme="0"/>
      <name val="Calibri"/>
      <family val="2"/>
      <scheme val="minor"/>
    </font>
    <font>
      <sz val="10"/>
      <color indexed="63"/>
      <name val="Calibri"/>
      <family val="2"/>
      <scheme val="minor"/>
    </font>
    <font>
      <b/>
      <i/>
      <sz val="20"/>
      <color theme="0" tint="-0.4999699890613556"/>
      <name val="Calibri"/>
      <family val="2"/>
      <scheme val="minor"/>
    </font>
    <font>
      <b/>
      <i/>
      <sz val="10"/>
      <color theme="1"/>
      <name val="Calibri"/>
      <family val="2"/>
      <scheme val="minor"/>
    </font>
    <font>
      <b/>
      <sz val="10"/>
      <color theme="1"/>
      <name val="Calibri"/>
      <family val="2"/>
      <scheme val="minor"/>
    </font>
    <font>
      <sz val="11"/>
      <name val="Calibri"/>
      <family val="2"/>
      <scheme val="minor"/>
    </font>
    <font>
      <b/>
      <sz val="10"/>
      <color indexed="63"/>
      <name val="Calibri"/>
      <family val="2"/>
      <scheme val="minor"/>
    </font>
    <font>
      <sz val="11"/>
      <color theme="0"/>
      <name val="Calibri"/>
      <family val="2"/>
      <scheme val="minor"/>
    </font>
    <font>
      <b/>
      <sz val="16"/>
      <color theme="0" tint="-0.4999699890613556"/>
      <name val="Calibri"/>
      <family val="2"/>
      <scheme val="minor"/>
    </font>
    <font>
      <sz val="16"/>
      <color rgb="FFFF0000"/>
      <name val="Calibri"/>
      <family val="2"/>
      <scheme val="minor"/>
    </font>
    <font>
      <sz val="16"/>
      <color theme="0" tint="-0.4999699890613556"/>
      <name val="Calibri"/>
      <family val="2"/>
      <scheme val="minor"/>
    </font>
    <font>
      <b/>
      <sz val="18"/>
      <name val="Calibri"/>
      <family val="2"/>
      <scheme val="minor"/>
    </font>
    <font>
      <sz val="16"/>
      <name val="Calibri"/>
      <family val="2"/>
      <scheme val="minor"/>
    </font>
    <font>
      <sz val="10"/>
      <color rgb="FFFF0000"/>
      <name val="Calibri"/>
      <family val="2"/>
      <scheme val="minor"/>
    </font>
    <font>
      <sz val="14"/>
      <color rgb="FF000000"/>
      <name val="Calibri"/>
      <family val="2"/>
      <scheme val="minor"/>
    </font>
    <font>
      <sz val="10"/>
      <name val="Tahoma"/>
      <family val="2"/>
    </font>
    <font>
      <b/>
      <sz val="14"/>
      <color rgb="FF000000"/>
      <name val="Calibri"/>
      <family val="2"/>
      <scheme val="minor"/>
    </font>
    <font>
      <sz val="11"/>
      <color indexed="8"/>
      <name val="Calibri"/>
      <family val="2"/>
    </font>
    <font>
      <b/>
      <sz val="8"/>
      <color theme="0"/>
      <name val="Calibri"/>
      <family val="2"/>
      <scheme val="minor"/>
    </font>
    <font>
      <b/>
      <sz val="8"/>
      <name val="Calibri"/>
      <family val="2"/>
      <scheme val="minor"/>
    </font>
    <font>
      <b/>
      <sz val="11"/>
      <color rgb="FF000000"/>
      <name val="Calibri"/>
      <family val="2"/>
      <scheme val="minor"/>
    </font>
    <font>
      <b/>
      <sz val="9"/>
      <name val="Calibri"/>
      <family val="2"/>
      <scheme val="minor"/>
    </font>
    <font>
      <b/>
      <sz val="9"/>
      <color indexed="63"/>
      <name val="Calibri"/>
      <family val="2"/>
      <scheme val="minor"/>
    </font>
    <font>
      <b/>
      <sz val="9"/>
      <color theme="1"/>
      <name val="Calibri"/>
      <family val="2"/>
      <scheme val="minor"/>
    </font>
    <font>
      <sz val="9"/>
      <color indexed="63"/>
      <name val="Calibri"/>
      <family val="2"/>
      <scheme val="minor"/>
    </font>
    <font>
      <sz val="9"/>
      <name val="Calibri"/>
      <family val="2"/>
      <scheme val="minor"/>
    </font>
    <font>
      <sz val="11"/>
      <color rgb="FFFFFFFF"/>
      <name val="Calibri"/>
      <family val="2"/>
    </font>
    <font>
      <b/>
      <sz val="9"/>
      <name val="Calibri"/>
      <family val="2"/>
    </font>
    <font>
      <b/>
      <sz val="11"/>
      <color rgb="FFFFFFFF"/>
      <name val="Calibri"/>
      <family val="2"/>
    </font>
    <font>
      <b/>
      <sz val="11"/>
      <color rgb="FF000000"/>
      <name val="Calibri"/>
      <family val="2"/>
    </font>
    <font>
      <b/>
      <sz val="9"/>
      <color theme="1" tint="0.35"/>
      <name val="+mn-cs"/>
      <family val="2"/>
    </font>
    <font>
      <sz val="9"/>
      <color theme="1" tint="0.35"/>
      <name val="+mn-cs"/>
      <family val="2"/>
    </font>
    <font>
      <b/>
      <sz val="10"/>
      <color theme="1" tint="0.35"/>
      <name val="Calibri"/>
      <family val="2"/>
    </font>
    <font>
      <sz val="11"/>
      <color rgb="FF000000"/>
      <name val="Calibri"/>
      <family val="2"/>
    </font>
    <font>
      <sz val="9"/>
      <color rgb="FF000000"/>
      <name val="Calibri"/>
      <family val="2"/>
    </font>
    <font>
      <sz val="9"/>
      <color theme="0"/>
      <name val="Calibri"/>
      <family val="2"/>
    </font>
    <font>
      <sz val="9"/>
      <color rgb="FF000000"/>
      <name val="+mn-cs"/>
      <family val="2"/>
    </font>
    <font>
      <sz val="11"/>
      <name val="Calibri"/>
      <family val="2"/>
    </font>
  </fonts>
  <fills count="11">
    <fill>
      <patternFill/>
    </fill>
    <fill>
      <patternFill patternType="gray125"/>
    </fill>
    <fill>
      <patternFill patternType="solid">
        <fgColor theme="0" tint="-0.04997999966144562"/>
        <bgColor indexed="64"/>
      </patternFill>
    </fill>
    <fill>
      <patternFill patternType="solid">
        <fgColor indexed="9"/>
        <bgColor indexed="64"/>
      </patternFill>
    </fill>
    <fill>
      <patternFill patternType="solid">
        <fgColor theme="8" tint="-0.24997000396251678"/>
        <bgColor indexed="64"/>
      </patternFill>
    </fill>
    <fill>
      <patternFill patternType="solid">
        <fgColor theme="0"/>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1499900072813034"/>
        <bgColor indexed="64"/>
      </patternFill>
    </fill>
  </fills>
  <borders count="73">
    <border>
      <left/>
      <right/>
      <top/>
      <bottom/>
      <diagonal/>
    </border>
    <border>
      <left/>
      <right/>
      <top/>
      <bottom style="double">
        <color theme="0"/>
      </bottom>
    </border>
    <border>
      <left style="hair"/>
      <right style="hair"/>
      <top style="hair"/>
      <bottom style="hair"/>
    </border>
    <border>
      <left style="hair"/>
      <right style="medium"/>
      <top style="hair"/>
      <bottom style="medium"/>
    </border>
    <border>
      <left style="hair"/>
      <right style="hair"/>
      <top style="hair"/>
      <bottom style="medium"/>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hair"/>
      <right style="medium"/>
      <top style="hair"/>
      <bottom style="thin">
        <color theme="0" tint="-0.149959996342659"/>
      </bottom>
    </border>
    <border>
      <left style="medium"/>
      <right style="hair"/>
      <top style="hair"/>
      <bottom style="hair"/>
    </border>
    <border>
      <left style="medium"/>
      <right style="hair"/>
      <top style="hair"/>
      <bottom style="medium"/>
    </border>
    <border>
      <left style="hair"/>
      <right/>
      <top style="hair"/>
      <bottom style="hair"/>
    </border>
    <border>
      <left style="hair"/>
      <right style="medium"/>
      <top style="medium"/>
      <bottom/>
    </border>
    <border>
      <left style="hair"/>
      <right/>
      <top style="hair"/>
      <bottom style="medium"/>
    </border>
    <border>
      <left style="medium"/>
      <right style="hair"/>
      <top style="medium"/>
      <bottom style="hair"/>
    </border>
    <border>
      <left style="hair"/>
      <right style="hair"/>
      <top style="medium"/>
      <bottom style="hair"/>
    </border>
    <border>
      <left style="medium"/>
      <right style="hair"/>
      <top style="hair"/>
      <bottom/>
    </border>
    <border>
      <left style="hair"/>
      <right style="hair"/>
      <top style="hair"/>
      <bottom/>
    </border>
    <border>
      <left style="hair"/>
      <right style="medium"/>
      <top style="hair"/>
      <bottom style="hair"/>
    </border>
    <border>
      <left style="medium"/>
      <right style="hair"/>
      <top style="medium"/>
      <bottom/>
    </border>
    <border>
      <left style="hair"/>
      <right style="medium"/>
      <top style="medium"/>
      <bottom style="hair"/>
    </border>
    <border>
      <left style="hair"/>
      <right style="hair"/>
      <top style="medium"/>
      <bottom style="double">
        <color theme="0"/>
      </bottom>
    </border>
    <border>
      <left style="hair"/>
      <right style="medium"/>
      <top style="medium"/>
      <bottom style="double">
        <color theme="0"/>
      </bottom>
    </border>
    <border>
      <left style="hair"/>
      <right/>
      <top style="hair"/>
      <bottom/>
    </border>
    <border>
      <left style="thin">
        <color indexed="55"/>
      </left>
      <right style="thin">
        <color indexed="55"/>
      </right>
      <top style="thin">
        <color indexed="55"/>
      </top>
      <bottom style="thin">
        <color indexed="55"/>
      </bottom>
    </border>
    <border>
      <left/>
      <right style="medium"/>
      <top style="hair"/>
      <bottom/>
    </border>
    <border>
      <left style="hair"/>
      <right style="hair"/>
      <top/>
      <bottom style="medium"/>
    </border>
    <border>
      <left/>
      <right/>
      <top/>
      <bottom style="medium"/>
    </border>
    <border>
      <left style="hair"/>
      <right style="hair"/>
      <top style="hair"/>
      <bottom style="thin">
        <color theme="0" tint="-0.149959996342659"/>
      </bottom>
    </border>
    <border>
      <left style="hair"/>
      <right style="hair"/>
      <top style="medium"/>
      <bottom/>
    </border>
    <border>
      <left/>
      <right/>
      <top style="thin">
        <color theme="0" tint="-0.149959996342659"/>
      </top>
      <bottom/>
    </border>
    <border>
      <left style="hair"/>
      <right style="medium"/>
      <top style="hair"/>
      <bottom/>
    </border>
    <border>
      <left style="hair"/>
      <right style="hair"/>
      <top style="thin">
        <color theme="0"/>
      </top>
      <bottom/>
    </border>
    <border>
      <left style="medium"/>
      <right style="dotted">
        <color indexed="55"/>
      </right>
      <top style="dotted">
        <color indexed="55"/>
      </top>
      <bottom style="dotted">
        <color indexed="55"/>
      </bottom>
    </border>
    <border>
      <left style="dotted">
        <color indexed="55"/>
      </left>
      <right style="dotted">
        <color indexed="55"/>
      </right>
      <top style="dotted">
        <color indexed="55"/>
      </top>
      <bottom style="dotted">
        <color indexed="55"/>
      </bottom>
    </border>
    <border>
      <left/>
      <right style="dotted">
        <color indexed="55"/>
      </right>
      <top style="dotted">
        <color indexed="55"/>
      </top>
      <bottom style="dotted">
        <color indexed="55"/>
      </bottom>
    </border>
    <border>
      <left style="thick">
        <color indexed="55"/>
      </left>
      <right style="medium"/>
      <top style="dotted">
        <color indexed="55"/>
      </top>
      <bottom style="dotted">
        <color indexed="55"/>
      </bottom>
    </border>
    <border>
      <left style="medium"/>
      <right/>
      <top style="dotted">
        <color indexed="55"/>
      </top>
      <bottom style="dotted">
        <color indexed="55"/>
      </bottom>
    </border>
    <border>
      <left/>
      <right/>
      <top style="dotted">
        <color indexed="55"/>
      </top>
      <bottom style="dotted">
        <color indexed="55"/>
      </bottom>
    </border>
    <border>
      <left style="medium"/>
      <right style="dotted">
        <color indexed="55"/>
      </right>
      <top style="dotted">
        <color indexed="55"/>
      </top>
      <bottom style="medium"/>
    </border>
    <border>
      <left style="dotted">
        <color indexed="55"/>
      </left>
      <right style="dotted">
        <color indexed="55"/>
      </right>
      <top style="dotted">
        <color indexed="55"/>
      </top>
      <bottom style="medium"/>
    </border>
    <border>
      <left/>
      <right style="dotted">
        <color indexed="55"/>
      </right>
      <top style="dotted">
        <color indexed="55"/>
      </top>
      <bottom style="medium"/>
    </border>
    <border>
      <left style="thick">
        <color indexed="55"/>
      </left>
      <right style="medium"/>
      <top style="dotted">
        <color indexed="55"/>
      </top>
      <bottom style="medium"/>
    </border>
    <border>
      <left/>
      <right style="medium"/>
      <top style="dotted">
        <color indexed="55"/>
      </top>
      <bottom style="dotted">
        <color indexed="55"/>
      </bottom>
    </border>
    <border>
      <left style="medium"/>
      <right style="hair"/>
      <top style="hair"/>
      <bottom style="thin">
        <color theme="0" tint="-0.149959996342659"/>
      </bottom>
    </border>
    <border>
      <left style="hair"/>
      <right style="hair"/>
      <top/>
      <bottom style="thin">
        <color theme="0" tint="-0.149959996342659"/>
      </bottom>
    </border>
    <border>
      <left style="medium"/>
      <right/>
      <top style="medium"/>
      <bottom/>
    </border>
    <border>
      <left/>
      <right/>
      <top style="medium"/>
      <bottom/>
    </border>
    <border>
      <left style="medium"/>
      <right/>
      <top/>
      <bottom style="medium"/>
    </border>
    <border>
      <left/>
      <right style="medium"/>
      <top style="medium"/>
      <bottom/>
    </border>
    <border>
      <left/>
      <right style="medium"/>
      <top/>
      <bottom style="medium"/>
    </border>
    <border>
      <left style="hair"/>
      <right/>
      <top style="medium"/>
      <bottom style="hair"/>
    </border>
    <border>
      <left/>
      <right style="medium"/>
      <top/>
      <bottom style="hair"/>
    </border>
    <border>
      <left style="hair"/>
      <right/>
      <top style="hair"/>
      <bottom style="thin">
        <color theme="0" tint="-0.149959996342659"/>
      </bottom>
    </border>
    <border>
      <left style="hair"/>
      <right style="hair"/>
      <top/>
      <bottom style="hair"/>
    </border>
    <border>
      <left/>
      <right/>
      <top style="medium"/>
      <bottom style="hair"/>
    </border>
    <border>
      <left/>
      <right style="hair"/>
      <top style="medium"/>
      <bottom style="hair"/>
    </border>
    <border>
      <left style="hair"/>
      <right style="hair"/>
      <top/>
      <bottom/>
    </border>
    <border>
      <left style="hair"/>
      <right style="hair"/>
      <top style="medium"/>
      <bottom style="thin">
        <color theme="0"/>
      </bottom>
    </border>
    <border>
      <left style="hair"/>
      <right style="medium"/>
      <top style="medium"/>
      <bottom style="thin">
        <color theme="0"/>
      </bottom>
    </border>
    <border>
      <left style="hair"/>
      <right style="medium"/>
      <top style="thin">
        <color theme="0"/>
      </top>
      <bottom/>
    </border>
    <border>
      <left style="medium"/>
      <right style="hair"/>
      <top style="medium"/>
      <bottom style="thin">
        <color theme="0"/>
      </bottom>
    </border>
    <border>
      <left style="medium"/>
      <right style="hair"/>
      <top style="thin">
        <color theme="0"/>
      </top>
      <bottom/>
    </border>
    <border>
      <left style="hair"/>
      <right style="medium"/>
      <top/>
      <bottom/>
    </border>
    <border>
      <left style="medium"/>
      <right style="hair"/>
      <top/>
      <bottom/>
    </border>
    <border>
      <left style="medium"/>
      <right style="hair"/>
      <top/>
      <bottom style="thin">
        <color theme="0"/>
      </bottom>
    </border>
    <border>
      <left style="hair"/>
      <right style="hair"/>
      <top/>
      <bottom style="thin">
        <color theme="0"/>
      </bottom>
    </border>
    <border>
      <left/>
      <right/>
      <top style="thin">
        <color indexed="55"/>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2" fillId="0" borderId="0">
      <alignment/>
      <protection/>
    </xf>
    <xf numFmtId="0" fontId="1" fillId="0" borderId="0">
      <alignment/>
      <protection/>
    </xf>
    <xf numFmtId="0" fontId="29" fillId="0" borderId="0">
      <alignment/>
      <protection/>
    </xf>
    <xf numFmtId="0" fontId="29" fillId="0" borderId="0">
      <alignment/>
      <protection/>
    </xf>
  </cellStyleXfs>
  <cellXfs count="434">
    <xf numFmtId="0" fontId="0" fillId="0" borderId="0" xfId="0"/>
    <xf numFmtId="0" fontId="0" fillId="2" borderId="0" xfId="0" applyFill="1" applyBorder="1"/>
    <xf numFmtId="0" fontId="0" fillId="0" borderId="0" xfId="0" applyAlignment="1">
      <alignment horizontal="right"/>
    </xf>
    <xf numFmtId="0" fontId="4" fillId="0" borderId="0" xfId="0" applyFont="1" applyAlignment="1">
      <alignment wrapText="1"/>
    </xf>
    <xf numFmtId="9" fontId="0" fillId="0" borderId="0" xfId="0" applyNumberFormat="1"/>
    <xf numFmtId="165" fontId="0" fillId="0" borderId="0" xfId="0" applyNumberFormat="1"/>
    <xf numFmtId="3" fontId="5" fillId="0" borderId="0" xfId="0" applyNumberFormat="1" applyFont="1" applyBorder="1" applyAlignment="1">
      <alignment wrapText="1"/>
    </xf>
    <xf numFmtId="3" fontId="5" fillId="0" borderId="1" xfId="0" applyNumberFormat="1" applyFont="1" applyBorder="1" applyAlignment="1">
      <alignment wrapText="1"/>
    </xf>
    <xf numFmtId="0" fontId="0" fillId="0" borderId="0" xfId="0" applyFill="1"/>
    <xf numFmtId="0" fontId="0" fillId="0" borderId="0" xfId="0" applyFill="1" applyAlignment="1">
      <alignment horizontal="right"/>
    </xf>
    <xf numFmtId="0" fontId="5" fillId="0" borderId="0" xfId="0" applyFont="1"/>
    <xf numFmtId="0" fontId="8" fillId="0" borderId="0" xfId="0" applyFont="1" applyFill="1" applyBorder="1" applyAlignment="1">
      <alignment wrapText="1"/>
    </xf>
    <xf numFmtId="3" fontId="5" fillId="0" borderId="0" xfId="0" applyNumberFormat="1" applyFont="1" applyFill="1" applyBorder="1"/>
    <xf numFmtId="3" fontId="8" fillId="0" borderId="0" xfId="0" applyNumberFormat="1" applyFont="1" applyFill="1" applyBorder="1"/>
    <xf numFmtId="3" fontId="6" fillId="0" borderId="0" xfId="0" applyNumberFormat="1" applyFont="1" applyFill="1" applyBorder="1"/>
    <xf numFmtId="10" fontId="0" fillId="0" borderId="0" xfId="0" applyNumberFormat="1" applyFill="1"/>
    <xf numFmtId="0" fontId="3" fillId="2" borderId="0" xfId="0" applyFont="1" applyFill="1" applyBorder="1" applyAlignment="1">
      <alignment horizontal="center"/>
    </xf>
    <xf numFmtId="3" fontId="5" fillId="0" borderId="2" xfId="0" applyNumberFormat="1" applyFont="1" applyBorder="1" applyAlignment="1">
      <alignment vertical="center" wrapText="1"/>
    </xf>
    <xf numFmtId="3" fontId="15" fillId="3" borderId="2" xfId="0" applyNumberFormat="1" applyFont="1" applyFill="1" applyBorder="1" applyAlignment="1">
      <alignment horizontal="right" wrapText="1"/>
    </xf>
    <xf numFmtId="3" fontId="8" fillId="4" borderId="3" xfId="0" applyNumberFormat="1" applyFont="1" applyFill="1" applyBorder="1" applyAlignment="1">
      <alignment vertical="center" wrapText="1"/>
    </xf>
    <xf numFmtId="3" fontId="8" fillId="4" borderId="4" xfId="0" applyNumberFormat="1" applyFont="1" applyFill="1" applyBorder="1" applyAlignment="1">
      <alignment vertical="center" wrapText="1"/>
    </xf>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17" fillId="0" borderId="0" xfId="0" applyFont="1" applyAlignment="1">
      <alignment vertical="center"/>
    </xf>
    <xf numFmtId="0" fontId="5" fillId="0" borderId="0" xfId="0" applyFont="1" applyAlignment="1">
      <alignment vertical="center"/>
    </xf>
    <xf numFmtId="164" fontId="5" fillId="0" borderId="0" xfId="0" applyNumberFormat="1" applyFont="1" applyAlignment="1" quotePrefix="1">
      <alignment horizontal="right" vertical="center"/>
    </xf>
    <xf numFmtId="3" fontId="8" fillId="4" borderId="13" xfId="0" applyNumberFormat="1" applyFont="1" applyFill="1" applyBorder="1" applyAlignment="1">
      <alignment horizontal="center" vertical="center" wrapText="1"/>
    </xf>
    <xf numFmtId="0" fontId="5" fillId="0" borderId="0" xfId="0" applyFont="1" applyAlignment="1">
      <alignment horizontal="center" vertical="center" wrapText="1"/>
    </xf>
    <xf numFmtId="0" fontId="6" fillId="4" borderId="14" xfId="0" applyFont="1" applyFill="1" applyBorder="1" applyAlignment="1">
      <alignment horizontal="center" vertical="center"/>
    </xf>
    <xf numFmtId="0" fontId="8" fillId="4" borderId="15" xfId="0" applyFont="1" applyFill="1" applyBorder="1" applyAlignment="1">
      <alignment horizontal="center" vertical="center"/>
    </xf>
    <xf numFmtId="10" fontId="5" fillId="0" borderId="0" xfId="0" applyNumberFormat="1" applyFont="1" applyFill="1" applyAlignment="1">
      <alignment vertical="center"/>
    </xf>
    <xf numFmtId="3" fontId="5" fillId="0" borderId="0" xfId="0" applyNumberFormat="1" applyFont="1" applyAlignment="1">
      <alignment vertical="center"/>
    </xf>
    <xf numFmtId="0" fontId="6" fillId="4" borderId="15" xfId="0" applyFont="1" applyFill="1" applyBorder="1" applyAlignment="1">
      <alignment horizontal="center" vertical="center"/>
    </xf>
    <xf numFmtId="10" fontId="5" fillId="0" borderId="0" xfId="0" applyNumberFormat="1" applyFont="1" applyAlignment="1">
      <alignment vertical="center"/>
    </xf>
    <xf numFmtId="0" fontId="5" fillId="0" borderId="0" xfId="0" applyFont="1" applyAlignment="1">
      <alignment vertical="center" wrapText="1"/>
    </xf>
    <xf numFmtId="0" fontId="5" fillId="0" borderId="0" xfId="0" applyFont="1" applyAlignment="1" quotePrefix="1">
      <alignment horizontal="right" vertical="center"/>
    </xf>
    <xf numFmtId="3" fontId="5" fillId="0" borderId="0" xfId="0" applyNumberFormat="1" applyFont="1" applyAlignment="1">
      <alignment vertical="center" wrapText="1"/>
    </xf>
    <xf numFmtId="3" fontId="5" fillId="0" borderId="2" xfId="0" applyNumberFormat="1" applyFont="1" applyBorder="1" applyAlignment="1">
      <alignment horizontal="right" vertical="center" wrapText="1"/>
    </xf>
    <xf numFmtId="3" fontId="5" fillId="0" borderId="16" xfId="0" applyNumberFormat="1" applyFont="1" applyBorder="1" applyAlignment="1">
      <alignment horizontal="left" vertical="center" wrapText="1"/>
    </xf>
    <xf numFmtId="0" fontId="5" fillId="0" borderId="0" xfId="0" applyFont="1" applyAlignment="1">
      <alignment wrapText="1"/>
    </xf>
    <xf numFmtId="0" fontId="5" fillId="0" borderId="0" xfId="0" applyFont="1" applyAlignment="1" quotePrefix="1">
      <alignment horizontal="right"/>
    </xf>
    <xf numFmtId="3" fontId="5" fillId="0" borderId="0" xfId="0" applyNumberFormat="1" applyFont="1" applyAlignment="1">
      <alignment wrapText="1"/>
    </xf>
    <xf numFmtId="3" fontId="5" fillId="0" borderId="16" xfId="0" applyNumberFormat="1" applyFont="1" applyBorder="1" applyAlignment="1">
      <alignment horizontal="left"/>
    </xf>
    <xf numFmtId="3" fontId="8" fillId="4" borderId="17" xfId="0" applyNumberFormat="1" applyFont="1" applyFill="1" applyBorder="1" applyAlignment="1">
      <alignment horizontal="center" vertical="center" wrapText="1"/>
    </xf>
    <xf numFmtId="3" fontId="8" fillId="4" borderId="14" xfId="0" applyNumberFormat="1" applyFont="1" applyFill="1" applyBorder="1" applyAlignment="1">
      <alignment horizontal="center" vertical="center" wrapText="1"/>
    </xf>
    <xf numFmtId="3" fontId="8" fillId="4" borderId="15" xfId="0" applyNumberFormat="1" applyFont="1" applyFill="1" applyBorder="1" applyAlignment="1">
      <alignment horizontal="center" vertical="center" wrapText="1"/>
    </xf>
    <xf numFmtId="3" fontId="8" fillId="4" borderId="18" xfId="0" applyNumberFormat="1" applyFont="1" applyFill="1" applyBorder="1" applyAlignment="1">
      <alignment horizontal="left"/>
    </xf>
    <xf numFmtId="0" fontId="5" fillId="0" borderId="16" xfId="0" applyFont="1" applyBorder="1" applyAlignment="1">
      <alignment vertical="center"/>
    </xf>
    <xf numFmtId="3" fontId="8" fillId="4" borderId="18" xfId="0" applyNumberFormat="1" applyFont="1" applyFill="1" applyBorder="1" applyAlignment="1">
      <alignment horizontal="left" vertical="center"/>
    </xf>
    <xf numFmtId="3" fontId="5" fillId="0" borderId="16" xfId="0" applyNumberFormat="1" applyFont="1" applyBorder="1" applyAlignment="1">
      <alignment horizontal="left" vertical="center"/>
    </xf>
    <xf numFmtId="0" fontId="7" fillId="0" borderId="0" xfId="0" applyFont="1" applyAlignment="1">
      <alignment vertical="center"/>
    </xf>
    <xf numFmtId="0" fontId="8" fillId="5" borderId="0" xfId="0" applyFont="1" applyFill="1" applyBorder="1" applyAlignment="1">
      <alignment horizontal="center" vertical="center"/>
    </xf>
    <xf numFmtId="3" fontId="8" fillId="5" borderId="0" xfId="0" applyNumberFormat="1" applyFont="1" applyFill="1" applyBorder="1" applyAlignment="1">
      <alignment horizontal="left" vertical="center"/>
    </xf>
    <xf numFmtId="3" fontId="8" fillId="5" borderId="0" xfId="0" applyNumberFormat="1" applyFont="1" applyFill="1" applyBorder="1" applyAlignment="1">
      <alignment vertical="center" wrapText="1"/>
    </xf>
    <xf numFmtId="0" fontId="5" fillId="5" borderId="0" xfId="0" applyFont="1" applyFill="1" applyAlignment="1">
      <alignment vertical="center"/>
    </xf>
    <xf numFmtId="0" fontId="6" fillId="5" borderId="0" xfId="0" applyFont="1" applyFill="1" applyBorder="1" applyAlignment="1">
      <alignment horizontal="center" vertical="center"/>
    </xf>
    <xf numFmtId="3" fontId="7" fillId="0" borderId="2" xfId="0" applyNumberFormat="1" applyFont="1" applyFill="1" applyBorder="1" applyAlignment="1">
      <alignment vertical="center" wrapText="1"/>
    </xf>
    <xf numFmtId="0" fontId="8" fillId="4" borderId="14" xfId="0" applyFont="1" applyFill="1" applyBorder="1" applyAlignment="1">
      <alignment horizontal="center" vertical="center"/>
    </xf>
    <xf numFmtId="0" fontId="5" fillId="0" borderId="0" xfId="0" applyFont="1" applyAlignment="1" quotePrefix="1">
      <alignment vertical="center"/>
    </xf>
    <xf numFmtId="0" fontId="5" fillId="0" borderId="0" xfId="0" applyFont="1" applyAlignment="1">
      <alignment horizontal="right" vertical="center"/>
    </xf>
    <xf numFmtId="3" fontId="5" fillId="0" borderId="2" xfId="0" applyNumberFormat="1" applyFont="1" applyFill="1" applyBorder="1" applyAlignment="1">
      <alignment vertical="center" wrapText="1"/>
    </xf>
    <xf numFmtId="3" fontId="8" fillId="4" borderId="2" xfId="0" applyNumberFormat="1" applyFont="1" applyFill="1" applyBorder="1" applyAlignment="1">
      <alignment vertical="center" wrapText="1"/>
    </xf>
    <xf numFmtId="3" fontId="6" fillId="4" borderId="14" xfId="0" applyNumberFormat="1" applyFont="1" applyFill="1" applyBorder="1" applyAlignment="1">
      <alignment horizontal="center" vertical="center" wrapText="1"/>
    </xf>
    <xf numFmtId="0" fontId="9" fillId="0" borderId="0" xfId="0" applyFont="1" applyAlignment="1">
      <alignment/>
    </xf>
    <xf numFmtId="3" fontId="5" fillId="0" borderId="2" xfId="0" applyNumberFormat="1" applyFont="1" applyBorder="1" applyAlignment="1">
      <alignment horizontal="left" wrapText="1"/>
    </xf>
    <xf numFmtId="3" fontId="5" fillId="0" borderId="2" xfId="0" applyNumberFormat="1" applyFont="1" applyBorder="1"/>
    <xf numFmtId="0" fontId="18" fillId="0" borderId="0" xfId="0" applyFont="1" applyAlignment="1">
      <alignment horizontal="center"/>
    </xf>
    <xf numFmtId="3" fontId="5" fillId="0" borderId="0" xfId="0" applyNumberFormat="1" applyFont="1"/>
    <xf numFmtId="0" fontId="8" fillId="4" borderId="19" xfId="0" applyFont="1" applyFill="1" applyBorder="1"/>
    <xf numFmtId="0" fontId="8" fillId="4" borderId="20" xfId="0" applyFont="1" applyFill="1" applyBorder="1"/>
    <xf numFmtId="0" fontId="2" fillId="4" borderId="21" xfId="0" applyFont="1" applyFill="1" applyBorder="1"/>
    <xf numFmtId="3" fontId="8" fillId="4" borderId="22" xfId="0" applyNumberFormat="1"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14" xfId="0" applyFont="1" applyFill="1" applyBorder="1" applyAlignment="1">
      <alignment horizontal="left" vertical="center" wrapText="1"/>
    </xf>
    <xf numFmtId="0" fontId="5" fillId="0" borderId="2" xfId="0" applyFont="1" applyBorder="1"/>
    <xf numFmtId="3" fontId="5" fillId="0" borderId="2" xfId="0" applyNumberFormat="1" applyFont="1" applyBorder="1" applyAlignment="1">
      <alignment vertical="center"/>
    </xf>
    <xf numFmtId="3" fontId="8" fillId="6" borderId="2" xfId="0" applyNumberFormat="1" applyFont="1" applyFill="1" applyBorder="1" applyAlignment="1">
      <alignment vertical="center"/>
    </xf>
    <xf numFmtId="3" fontId="6" fillId="6" borderId="2" xfId="0" applyNumberFormat="1" applyFont="1" applyFill="1" applyBorder="1" applyAlignment="1">
      <alignment vertical="center"/>
    </xf>
    <xf numFmtId="3" fontId="8" fillId="6" borderId="4" xfId="0" applyNumberFormat="1" applyFont="1" applyFill="1" applyBorder="1" applyAlignment="1">
      <alignment vertical="center"/>
    </xf>
    <xf numFmtId="3" fontId="6" fillId="6" borderId="4" xfId="0" applyNumberFormat="1" applyFont="1" applyFill="1" applyBorder="1" applyAlignment="1">
      <alignment vertical="center"/>
    </xf>
    <xf numFmtId="0" fontId="8" fillId="4" borderId="22" xfId="0" applyFont="1" applyFill="1" applyBorder="1"/>
    <xf numFmtId="0" fontId="8" fillId="4" borderId="14" xfId="0" applyFont="1" applyFill="1" applyBorder="1" applyAlignment="1">
      <alignment wrapText="1"/>
    </xf>
    <xf numFmtId="0" fontId="8" fillId="4" borderId="15" xfId="0" applyFont="1" applyFill="1" applyBorder="1" applyAlignment="1">
      <alignment wrapText="1"/>
    </xf>
    <xf numFmtId="3" fontId="8" fillId="4" borderId="23" xfId="0" applyNumberFormat="1" applyFont="1" applyFill="1" applyBorder="1" applyAlignment="1">
      <alignment vertical="center"/>
    </xf>
    <xf numFmtId="3" fontId="8" fillId="4" borderId="3" xfId="0" applyNumberFormat="1" applyFont="1" applyFill="1" applyBorder="1" applyAlignment="1">
      <alignment vertical="center"/>
    </xf>
    <xf numFmtId="0" fontId="18" fillId="5" borderId="0" xfId="0" applyFont="1" applyFill="1" applyBorder="1" applyAlignment="1">
      <alignment/>
    </xf>
    <xf numFmtId="0" fontId="5" fillId="5" borderId="0" xfId="0" applyFont="1" applyFill="1"/>
    <xf numFmtId="0" fontId="20" fillId="7" borderId="14" xfId="0" applyFont="1" applyFill="1" applyBorder="1" applyAlignment="1">
      <alignment horizontal="left" wrapText="1"/>
    </xf>
    <xf numFmtId="0" fontId="15" fillId="5" borderId="14" xfId="0" applyFont="1" applyFill="1" applyBorder="1" applyAlignment="1">
      <alignment horizontal="left" wrapText="1"/>
    </xf>
    <xf numFmtId="0" fontId="15" fillId="7" borderId="14" xfId="0" applyFont="1" applyFill="1" applyBorder="1" applyAlignment="1">
      <alignment horizontal="left" wrapText="1"/>
    </xf>
    <xf numFmtId="0" fontId="15" fillId="0" borderId="14" xfId="0" applyFont="1" applyFill="1" applyBorder="1" applyAlignment="1">
      <alignment horizontal="left" wrapText="1"/>
    </xf>
    <xf numFmtId="0" fontId="5" fillId="0" borderId="0" xfId="0" applyFont="1" applyFill="1"/>
    <xf numFmtId="3" fontId="5" fillId="5" borderId="0" xfId="0" applyNumberFormat="1" applyFont="1" applyFill="1"/>
    <xf numFmtId="0" fontId="20" fillId="8" borderId="15" xfId="0" applyFont="1" applyFill="1" applyBorder="1" applyAlignment="1">
      <alignment horizontal="left" wrapText="1"/>
    </xf>
    <xf numFmtId="0" fontId="20" fillId="8" borderId="4" xfId="0" applyFont="1" applyFill="1" applyBorder="1" applyAlignment="1">
      <alignment horizontal="center" wrapText="1"/>
    </xf>
    <xf numFmtId="0" fontId="5" fillId="5" borderId="0" xfId="0" applyFont="1" applyFill="1" applyAlignment="1">
      <alignment wrapText="1"/>
    </xf>
    <xf numFmtId="0" fontId="6" fillId="5" borderId="0" xfId="0" applyFont="1" applyFill="1" applyBorder="1" applyAlignment="1">
      <alignment vertical="center"/>
    </xf>
    <xf numFmtId="0" fontId="16" fillId="2" borderId="0" xfId="0" applyFont="1" applyFill="1" applyBorder="1" applyAlignment="1">
      <alignment vertical="center" wrapText="1"/>
    </xf>
    <xf numFmtId="0" fontId="16" fillId="2" borderId="9" xfId="0" applyFont="1" applyFill="1" applyBorder="1" applyAlignment="1">
      <alignment vertical="center" wrapText="1"/>
    </xf>
    <xf numFmtId="0" fontId="16" fillId="2" borderId="8" xfId="0" applyFont="1" applyFill="1" applyBorder="1" applyAlignment="1">
      <alignment vertical="center" wrapText="1"/>
    </xf>
    <xf numFmtId="3" fontId="8" fillId="6" borderId="24" xfId="0" applyNumberFormat="1" applyFont="1" applyFill="1" applyBorder="1" applyAlignment="1">
      <alignment vertical="center" wrapText="1"/>
    </xf>
    <xf numFmtId="3" fontId="8" fillId="6" borderId="17" xfId="0" applyNumberFormat="1" applyFont="1" applyFill="1" applyBorder="1" applyAlignment="1">
      <alignment horizontal="center" vertical="center" wrapText="1"/>
    </xf>
    <xf numFmtId="3" fontId="8" fillId="6" borderId="25" xfId="0" applyNumberFormat="1" applyFont="1" applyFill="1" applyBorder="1" applyAlignment="1">
      <alignment horizontal="center" vertical="center" wrapText="1"/>
    </xf>
    <xf numFmtId="3" fontId="8" fillId="6" borderId="14" xfId="0" applyNumberFormat="1" applyFont="1" applyFill="1" applyBorder="1" applyAlignment="1">
      <alignment horizontal="center" vertical="center" wrapText="1"/>
    </xf>
    <xf numFmtId="3" fontId="8" fillId="6" borderId="16" xfId="0" applyNumberFormat="1" applyFont="1" applyFill="1" applyBorder="1" applyAlignment="1">
      <alignment horizontal="left" vertical="center" wrapText="1"/>
    </xf>
    <xf numFmtId="3" fontId="6" fillId="6" borderId="14" xfId="0" applyNumberFormat="1" applyFont="1" applyFill="1" applyBorder="1" applyAlignment="1">
      <alignment horizontal="center" vertical="center" wrapText="1"/>
    </xf>
    <xf numFmtId="3" fontId="8" fillId="6" borderId="15" xfId="0" applyNumberFormat="1" applyFont="1" applyFill="1" applyBorder="1" applyAlignment="1">
      <alignment horizontal="center" vertical="center" wrapText="1"/>
    </xf>
    <xf numFmtId="3" fontId="8" fillId="6" borderId="18" xfId="0" applyNumberFormat="1" applyFont="1" applyFill="1" applyBorder="1" applyAlignment="1">
      <alignment horizontal="left" vertical="center" wrapText="1"/>
    </xf>
    <xf numFmtId="3" fontId="8" fillId="6" borderId="4" xfId="0" applyNumberFormat="1" applyFont="1" applyFill="1" applyBorder="1" applyAlignment="1">
      <alignment vertical="center" wrapText="1"/>
    </xf>
    <xf numFmtId="3" fontId="8" fillId="6" borderId="3" xfId="0" applyNumberFormat="1" applyFont="1" applyFill="1" applyBorder="1" applyAlignment="1">
      <alignment vertical="center" wrapText="1"/>
    </xf>
    <xf numFmtId="3" fontId="8" fillId="6" borderId="3" xfId="0" applyNumberFormat="1" applyFont="1" applyFill="1" applyBorder="1" applyAlignment="1">
      <alignment horizontal="center" vertical="center" wrapText="1"/>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3" fontId="8" fillId="6" borderId="18" xfId="0" applyNumberFormat="1" applyFont="1" applyFill="1" applyBorder="1" applyAlignment="1">
      <alignment horizontal="left" vertical="center"/>
    </xf>
    <xf numFmtId="3" fontId="8" fillId="6" borderId="13" xfId="0" applyNumberFormat="1" applyFont="1" applyFill="1" applyBorder="1" applyAlignment="1">
      <alignment horizontal="center" vertical="center" wrapText="1"/>
    </xf>
    <xf numFmtId="0" fontId="6" fillId="6" borderId="15" xfId="0" applyFont="1" applyFill="1" applyBorder="1" applyAlignment="1">
      <alignment horizontal="center" vertical="center"/>
    </xf>
    <xf numFmtId="0" fontId="6" fillId="6" borderId="14" xfId="0" applyFont="1" applyFill="1" applyBorder="1" applyAlignment="1">
      <alignment horizontal="center" vertical="center"/>
    </xf>
    <xf numFmtId="0" fontId="8" fillId="6" borderId="26" xfId="0" applyFont="1" applyFill="1" applyBorder="1" applyAlignment="1">
      <alignment horizontal="center" vertical="center" wrapText="1"/>
    </xf>
    <xf numFmtId="0" fontId="8" fillId="6" borderId="27" xfId="0" applyFont="1" applyFill="1" applyBorder="1" applyAlignment="1">
      <alignment horizontal="center" vertical="center" wrapText="1"/>
    </xf>
    <xf numFmtId="3" fontId="8" fillId="6" borderId="14" xfId="0" applyNumberFormat="1" applyFont="1" applyFill="1" applyBorder="1" applyAlignment="1">
      <alignment horizontal="center" vertical="center"/>
    </xf>
    <xf numFmtId="3" fontId="8" fillId="6" borderId="2" xfId="0" applyNumberFormat="1" applyFont="1" applyFill="1" applyBorder="1" applyAlignment="1">
      <alignment horizontal="left"/>
    </xf>
    <xf numFmtId="3" fontId="8" fillId="6" borderId="2" xfId="0" applyNumberFormat="1" applyFont="1" applyFill="1" applyBorder="1" applyAlignment="1">
      <alignment horizontal="left" vertical="center"/>
    </xf>
    <xf numFmtId="3" fontId="8" fillId="6" borderId="4" xfId="0" applyNumberFormat="1" applyFont="1" applyFill="1" applyBorder="1" applyAlignment="1">
      <alignment horizontal="left" wrapText="1"/>
    </xf>
    <xf numFmtId="0" fontId="8" fillId="6" borderId="2" xfId="0" applyFont="1" applyFill="1" applyBorder="1"/>
    <xf numFmtId="0" fontId="8" fillId="6" borderId="4" xfId="0" applyFont="1" applyFill="1" applyBorder="1"/>
    <xf numFmtId="3" fontId="8" fillId="6" borderId="2" xfId="0" applyNumberFormat="1" applyFont="1" applyFill="1" applyBorder="1" applyAlignment="1">
      <alignment horizontal="center" wrapText="1"/>
    </xf>
    <xf numFmtId="3" fontId="8" fillId="6" borderId="23" xfId="0" applyNumberFormat="1" applyFont="1" applyFill="1" applyBorder="1" applyAlignment="1">
      <alignment horizontal="center" wrapText="1"/>
    </xf>
    <xf numFmtId="0" fontId="22" fillId="2" borderId="0" xfId="0" applyFont="1" applyFill="1" applyBorder="1"/>
    <xf numFmtId="0" fontId="0" fillId="2" borderId="0" xfId="0" applyFill="1"/>
    <xf numFmtId="0" fontId="6" fillId="4" borderId="21" xfId="0" applyFont="1" applyFill="1" applyBorder="1" applyAlignment="1">
      <alignment horizontal="center" vertical="center"/>
    </xf>
    <xf numFmtId="0" fontId="5" fillId="0" borderId="28" xfId="0" applyFont="1" applyBorder="1" applyAlignment="1">
      <alignment vertical="center"/>
    </xf>
    <xf numFmtId="0" fontId="8" fillId="0" borderId="0" xfId="0" applyFont="1" applyFill="1" applyBorder="1" applyAlignment="1">
      <alignment vertical="center"/>
    </xf>
    <xf numFmtId="3" fontId="8" fillId="4" borderId="21" xfId="0" applyNumberFormat="1" applyFont="1" applyFill="1" applyBorder="1" applyAlignment="1">
      <alignment horizontal="center" vertical="center" wrapText="1"/>
    </xf>
    <xf numFmtId="3" fontId="5" fillId="0" borderId="28" xfId="0" applyNumberFormat="1" applyFont="1" applyBorder="1" applyAlignment="1">
      <alignment horizontal="left"/>
    </xf>
    <xf numFmtId="0" fontId="8" fillId="6" borderId="21" xfId="0" applyFont="1" applyFill="1" applyBorder="1" applyAlignment="1">
      <alignment horizontal="center" vertical="center" wrapText="1"/>
    </xf>
    <xf numFmtId="0" fontId="5" fillId="0" borderId="28" xfId="0" applyFont="1" applyBorder="1" applyAlignment="1">
      <alignment vertical="center" wrapText="1"/>
    </xf>
    <xf numFmtId="0" fontId="8" fillId="4" borderId="21" xfId="0" applyFont="1" applyFill="1" applyBorder="1" applyAlignment="1">
      <alignment horizontal="center" vertical="center" wrapText="1"/>
    </xf>
    <xf numFmtId="0" fontId="5" fillId="0" borderId="0" xfId="0" applyFont="1" applyBorder="1" applyAlignment="1">
      <alignment vertical="center"/>
    </xf>
    <xf numFmtId="0" fontId="28" fillId="0" borderId="0" xfId="0" applyFont="1"/>
    <xf numFmtId="0" fontId="6" fillId="0" borderId="0" xfId="0" applyFont="1" applyAlignment="1">
      <alignment vertical="center"/>
    </xf>
    <xf numFmtId="3" fontId="1" fillId="3" borderId="29" xfId="0" applyNumberFormat="1" applyFont="1" applyFill="1" applyBorder="1" applyAlignment="1">
      <alignment horizontal="right" vertical="center" wrapText="1"/>
    </xf>
    <xf numFmtId="0" fontId="19" fillId="0" borderId="0" xfId="0" applyFont="1" applyFill="1"/>
    <xf numFmtId="9" fontId="5" fillId="0" borderId="0" xfId="0" applyNumberFormat="1" applyFont="1" applyAlignment="1">
      <alignment vertical="center"/>
    </xf>
    <xf numFmtId="3" fontId="27" fillId="0" borderId="0" xfId="0" applyNumberFormat="1" applyFont="1"/>
    <xf numFmtId="0" fontId="27" fillId="0" borderId="0" xfId="0" applyFont="1"/>
    <xf numFmtId="3" fontId="8" fillId="6" borderId="2" xfId="0" applyNumberFormat="1" applyFont="1" applyFill="1" applyBorder="1" applyAlignment="1">
      <alignment horizontal="center" vertical="top" wrapText="1"/>
    </xf>
    <xf numFmtId="3" fontId="8" fillId="6" borderId="23" xfId="0" applyNumberFormat="1" applyFont="1" applyFill="1" applyBorder="1" applyAlignment="1">
      <alignment horizontal="center" vertical="top" wrapText="1"/>
    </xf>
    <xf numFmtId="3" fontId="5" fillId="0" borderId="2" xfId="0" applyNumberFormat="1" applyFont="1" applyBorder="1" applyAlignment="1">
      <alignment horizontal="right" wrapText="1"/>
    </xf>
    <xf numFmtId="3" fontId="6" fillId="4" borderId="23" xfId="0" applyNumberFormat="1" applyFont="1" applyFill="1" applyBorder="1" applyAlignment="1">
      <alignment wrapText="1"/>
    </xf>
    <xf numFmtId="0" fontId="7" fillId="5" borderId="0" xfId="0" applyFont="1" applyFill="1" applyBorder="1" applyAlignment="1">
      <alignment vertical="center"/>
    </xf>
    <xf numFmtId="165" fontId="11" fillId="5" borderId="0" xfId="0" applyNumberFormat="1" applyFont="1" applyFill="1" applyBorder="1" applyAlignment="1">
      <alignment vertical="center" wrapText="1"/>
    </xf>
    <xf numFmtId="0" fontId="7" fillId="0" borderId="0" xfId="0" applyFont="1"/>
    <xf numFmtId="3" fontId="7" fillId="0" borderId="2" xfId="0" applyNumberFormat="1" applyFont="1" applyBorder="1" applyAlignment="1">
      <alignment/>
    </xf>
    <xf numFmtId="3" fontId="8" fillId="6" borderId="2" xfId="0" applyNumberFormat="1" applyFont="1" applyFill="1" applyBorder="1" applyAlignment="1">
      <alignment horizontal="right"/>
    </xf>
    <xf numFmtId="166" fontId="5" fillId="0" borderId="0" xfId="0" applyNumberFormat="1" applyFont="1"/>
    <xf numFmtId="3" fontId="6" fillId="6" borderId="21" xfId="0" applyNumberFormat="1" applyFont="1" applyFill="1" applyBorder="1" applyAlignment="1">
      <alignment horizontal="center" vertical="center" wrapText="1"/>
    </xf>
    <xf numFmtId="3" fontId="5" fillId="0" borderId="28" xfId="0" applyNumberFormat="1" applyFont="1" applyBorder="1" applyAlignment="1">
      <alignment horizontal="left" vertical="center" wrapText="1"/>
    </xf>
    <xf numFmtId="3" fontId="5" fillId="0" borderId="22" xfId="0" applyNumberFormat="1" applyFont="1" applyBorder="1" applyAlignment="1">
      <alignment vertical="center" wrapText="1"/>
    </xf>
    <xf numFmtId="3" fontId="5" fillId="0" borderId="28" xfId="0" applyNumberFormat="1" applyFont="1" applyBorder="1" applyAlignment="1">
      <alignment horizontal="left" wrapText="1"/>
    </xf>
    <xf numFmtId="0" fontId="8" fillId="6" borderId="21" xfId="0" applyFont="1" applyFill="1" applyBorder="1" applyAlignment="1">
      <alignment horizontal="center" vertical="center"/>
    </xf>
    <xf numFmtId="0" fontId="5" fillId="0" borderId="22" xfId="0" applyFont="1" applyBorder="1"/>
    <xf numFmtId="0" fontId="20" fillId="7" borderId="2" xfId="0" applyNumberFormat="1" applyFont="1" applyFill="1" applyBorder="1" applyAlignment="1">
      <alignment horizontal="center" wrapText="1"/>
    </xf>
    <xf numFmtId="0" fontId="15" fillId="5" borderId="2" xfId="0" applyNumberFormat="1" applyFont="1" applyFill="1" applyBorder="1" applyAlignment="1">
      <alignment horizontal="center" wrapText="1"/>
    </xf>
    <xf numFmtId="0" fontId="15" fillId="7" borderId="2" xfId="0" applyNumberFormat="1" applyFont="1" applyFill="1" applyBorder="1" applyAlignment="1">
      <alignment horizontal="center" wrapText="1"/>
    </xf>
    <xf numFmtId="0" fontId="15" fillId="0" borderId="2" xfId="0" applyNumberFormat="1" applyFont="1" applyFill="1" applyBorder="1" applyAlignment="1">
      <alignment horizontal="center" wrapText="1"/>
    </xf>
    <xf numFmtId="3" fontId="6" fillId="4" borderId="30" xfId="0" applyNumberFormat="1" applyFont="1" applyFill="1" applyBorder="1" applyAlignment="1">
      <alignment wrapText="1"/>
    </xf>
    <xf numFmtId="3" fontId="8" fillId="4" borderId="31" xfId="0" applyNumberFormat="1" applyFont="1" applyFill="1" applyBorder="1" applyAlignment="1">
      <alignment vertical="center" wrapText="1"/>
    </xf>
    <xf numFmtId="0" fontId="0" fillId="0" borderId="0" xfId="0" applyFont="1" applyAlignment="1">
      <alignment wrapText="1"/>
    </xf>
    <xf numFmtId="0" fontId="8" fillId="4" borderId="22" xfId="0" applyFont="1" applyFill="1" applyBorder="1" applyAlignment="1">
      <alignment horizontal="center" vertical="center" wrapText="1"/>
    </xf>
    <xf numFmtId="0" fontId="21" fillId="5" borderId="0" xfId="0" applyFont="1" applyFill="1" applyBorder="1"/>
    <xf numFmtId="0" fontId="19" fillId="5" borderId="0" xfId="0" applyFont="1" applyFill="1" applyBorder="1"/>
    <xf numFmtId="3" fontId="0" fillId="0" borderId="0" xfId="0" applyNumberFormat="1" applyFill="1"/>
    <xf numFmtId="0" fontId="5" fillId="0" borderId="0" xfId="0" applyFont="1" applyAlignment="1">
      <alignment/>
    </xf>
    <xf numFmtId="0" fontId="5" fillId="0" borderId="0" xfId="0" applyFont="1" applyAlignment="1">
      <alignment horizontal="right"/>
    </xf>
    <xf numFmtId="0" fontId="7" fillId="5" borderId="32" xfId="0" applyFont="1" applyFill="1" applyBorder="1" applyAlignment="1">
      <alignment horizontal="right"/>
    </xf>
    <xf numFmtId="0" fontId="13" fillId="0" borderId="0" xfId="0" applyFont="1" applyFill="1" applyAlignment="1">
      <alignment/>
    </xf>
    <xf numFmtId="0" fontId="8" fillId="4" borderId="21" xfId="0" applyFont="1" applyFill="1" applyBorder="1" applyAlignment="1">
      <alignment horizontal="center" vertical="center"/>
    </xf>
    <xf numFmtId="0" fontId="19" fillId="0" borderId="0" xfId="0" applyFont="1"/>
    <xf numFmtId="3" fontId="5" fillId="0" borderId="22" xfId="0" applyNumberFormat="1" applyFont="1" applyBorder="1" applyAlignment="1">
      <alignment horizontal="right" vertical="center" wrapText="1"/>
    </xf>
    <xf numFmtId="3" fontId="0" fillId="0" borderId="0" xfId="0" applyNumberFormat="1"/>
    <xf numFmtId="0" fontId="30" fillId="0" borderId="0" xfId="0" applyFont="1" applyAlignment="1">
      <alignment horizontal="left" vertical="center" readingOrder="1"/>
    </xf>
    <xf numFmtId="3" fontId="8" fillId="6" borderId="4" xfId="0" applyNumberFormat="1" applyFont="1" applyFill="1" applyBorder="1" applyAlignment="1">
      <alignment horizontal="right"/>
    </xf>
    <xf numFmtId="3" fontId="8" fillId="4" borderId="33" xfId="0" applyNumberFormat="1" applyFont="1" applyFill="1" applyBorder="1" applyAlignment="1">
      <alignment horizontal="center" vertical="center" wrapText="1"/>
    </xf>
    <xf numFmtId="3" fontId="8" fillId="4" borderId="25" xfId="0" applyNumberFormat="1" applyFont="1" applyFill="1" applyBorder="1" applyAlignment="1">
      <alignment horizontal="center" vertical="center" wrapText="1"/>
    </xf>
    <xf numFmtId="3" fontId="8" fillId="4" borderId="34" xfId="0" applyNumberFormat="1" applyFont="1" applyFill="1" applyBorder="1" applyAlignment="1">
      <alignment horizontal="center" vertical="center" wrapText="1"/>
    </xf>
    <xf numFmtId="3" fontId="8" fillId="4" borderId="2" xfId="0" applyNumberFormat="1" applyFont="1" applyFill="1" applyBorder="1" applyAlignment="1">
      <alignment horizontal="center" vertical="center" wrapText="1"/>
    </xf>
    <xf numFmtId="3" fontId="8" fillId="6" borderId="2" xfId="0" applyNumberFormat="1" applyFont="1" applyFill="1" applyBorder="1" applyAlignment="1">
      <alignment horizontal="center" vertical="center" wrapText="1"/>
    </xf>
    <xf numFmtId="3" fontId="8" fillId="6" borderId="4" xfId="0" applyNumberFormat="1" applyFont="1" applyFill="1" applyBorder="1" applyAlignment="1">
      <alignment horizontal="center" vertical="center" wrapText="1"/>
    </xf>
    <xf numFmtId="3" fontId="8" fillId="6" borderId="34" xfId="0" applyNumberFormat="1" applyFont="1" applyFill="1" applyBorder="1" applyAlignment="1">
      <alignment horizontal="center" vertical="center" wrapText="1"/>
    </xf>
    <xf numFmtId="3" fontId="8" fillId="6" borderId="33" xfId="0" applyNumberFormat="1" applyFont="1" applyFill="1" applyBorder="1" applyAlignment="1">
      <alignment horizontal="center" vertical="center" wrapText="1"/>
    </xf>
    <xf numFmtId="0" fontId="8" fillId="6" borderId="14" xfId="0" applyFont="1" applyFill="1" applyBorder="1" applyAlignment="1">
      <alignment horizontal="center" vertical="center"/>
    </xf>
    <xf numFmtId="0" fontId="8" fillId="4" borderId="22" xfId="0" applyFont="1" applyFill="1" applyBorder="1" applyAlignment="1">
      <alignment horizontal="center" vertical="center"/>
    </xf>
    <xf numFmtId="0" fontId="24" fillId="2" borderId="0" xfId="0" applyFont="1" applyFill="1" applyBorder="1" applyAlignment="1">
      <alignment horizontal="center" wrapText="1"/>
    </xf>
    <xf numFmtId="3" fontId="11" fillId="5" borderId="0" xfId="0" applyNumberFormat="1" applyFont="1" applyFill="1" applyBorder="1" applyAlignment="1">
      <alignment horizontal="center" vertical="center" wrapText="1"/>
    </xf>
    <xf numFmtId="3" fontId="11" fillId="5" borderId="0" xfId="0" applyNumberFormat="1" applyFont="1" applyFill="1" applyBorder="1" applyAlignment="1">
      <alignment horizontal="left" vertical="center" wrapText="1"/>
    </xf>
    <xf numFmtId="3" fontId="8" fillId="4" borderId="24" xfId="0" applyNumberFormat="1" applyFont="1" applyFill="1" applyBorder="1" applyAlignment="1">
      <alignment vertical="center" wrapText="1"/>
    </xf>
    <xf numFmtId="3" fontId="8" fillId="4" borderId="34" xfId="0" applyNumberFormat="1" applyFont="1" applyFill="1" applyBorder="1" applyAlignment="1">
      <alignment horizontal="center" vertical="center" wrapText="1"/>
    </xf>
    <xf numFmtId="3" fontId="8" fillId="4" borderId="34" xfId="0" applyNumberFormat="1" applyFont="1" applyFill="1" applyBorder="1" applyAlignment="1">
      <alignment vertical="center" wrapText="1"/>
    </xf>
    <xf numFmtId="0" fontId="31" fillId="0" borderId="0" xfId="0" applyFont="1" applyAlignment="1">
      <alignment vertical="center" wrapText="1"/>
    </xf>
    <xf numFmtId="3" fontId="8" fillId="4" borderId="2" xfId="0" applyNumberFormat="1" applyFont="1" applyFill="1" applyBorder="1" applyAlignment="1">
      <alignment horizontal="center" vertical="center" wrapText="1"/>
    </xf>
    <xf numFmtId="3" fontId="8" fillId="4" borderId="33" xfId="0" applyNumberFormat="1" applyFont="1" applyFill="1" applyBorder="1" applyAlignment="1">
      <alignment horizontal="center" vertical="center" wrapText="1"/>
    </xf>
    <xf numFmtId="3" fontId="8" fillId="4" borderId="25" xfId="0" applyNumberFormat="1" applyFont="1" applyFill="1" applyBorder="1" applyAlignment="1">
      <alignment horizontal="center" vertical="center" wrapText="1"/>
    </xf>
    <xf numFmtId="0" fontId="13" fillId="0" borderId="35" xfId="0" applyFont="1" applyBorder="1" applyAlignment="1">
      <alignment vertical="center"/>
    </xf>
    <xf numFmtId="0" fontId="6" fillId="0" borderId="0" xfId="0" applyFont="1" applyBorder="1" applyAlignment="1">
      <alignment vertical="center"/>
    </xf>
    <xf numFmtId="0" fontId="13" fillId="0" borderId="0" xfId="0" applyFont="1" applyAlignment="1">
      <alignment vertical="center"/>
    </xf>
    <xf numFmtId="0" fontId="10" fillId="0" borderId="0" xfId="0" applyFont="1" applyAlignment="1">
      <alignment vertical="center"/>
    </xf>
    <xf numFmtId="165" fontId="8" fillId="5" borderId="0" xfId="0" applyNumberFormat="1" applyFont="1" applyFill="1" applyBorder="1" applyAlignment="1">
      <alignment horizontal="center" vertical="center" wrapText="1"/>
    </xf>
    <xf numFmtId="9" fontId="6" fillId="5" borderId="0" xfId="0" applyNumberFormat="1" applyFont="1" applyFill="1" applyBorder="1" applyAlignment="1">
      <alignment vertical="center" wrapText="1"/>
    </xf>
    <xf numFmtId="9" fontId="6" fillId="5" borderId="0" xfId="0" applyNumberFormat="1" applyFont="1" applyFill="1" applyBorder="1" applyAlignment="1">
      <alignment vertical="center"/>
    </xf>
    <xf numFmtId="3" fontId="6" fillId="0" borderId="0" xfId="0" applyNumberFormat="1" applyFont="1" applyBorder="1" applyAlignment="1">
      <alignment horizontal="left" vertical="center"/>
    </xf>
    <xf numFmtId="10" fontId="6" fillId="0" borderId="0" xfId="0" applyNumberFormat="1" applyFont="1" applyBorder="1" applyAlignment="1">
      <alignment horizontal="left" vertical="center"/>
    </xf>
    <xf numFmtId="3" fontId="6" fillId="0" borderId="0" xfId="0" applyNumberFormat="1" applyFont="1" applyBorder="1" applyAlignment="1">
      <alignment horizontal="left" vertical="center" wrapText="1"/>
    </xf>
    <xf numFmtId="0" fontId="6" fillId="0" borderId="0" xfId="0" applyFont="1" applyBorder="1" applyAlignment="1">
      <alignment vertical="center" wrapText="1"/>
    </xf>
    <xf numFmtId="3" fontId="8" fillId="5" borderId="0" xfId="0" applyNumberFormat="1" applyFont="1" applyFill="1" applyBorder="1" applyAlignment="1">
      <alignment horizontal="right" vertical="center"/>
    </xf>
    <xf numFmtId="165" fontId="6" fillId="5" borderId="0" xfId="0" applyNumberFormat="1" applyFont="1" applyFill="1" applyBorder="1" applyAlignment="1">
      <alignment vertical="center"/>
    </xf>
    <xf numFmtId="10" fontId="6" fillId="0" borderId="0" xfId="0" applyNumberFormat="1" applyFont="1" applyBorder="1" applyAlignment="1">
      <alignment horizontal="left" vertical="center" wrapText="1"/>
    </xf>
    <xf numFmtId="165" fontId="6" fillId="0" borderId="0" xfId="0" applyNumberFormat="1" applyFont="1" applyBorder="1" applyAlignment="1">
      <alignment horizontal="left" vertical="center"/>
    </xf>
    <xf numFmtId="165" fontId="6" fillId="5" borderId="0" xfId="0" applyNumberFormat="1" applyFont="1" applyFill="1" applyBorder="1" applyAlignment="1">
      <alignment horizontal="center" vertical="center"/>
    </xf>
    <xf numFmtId="0" fontId="21" fillId="0" borderId="0" xfId="0" applyFont="1" applyFill="1"/>
    <xf numFmtId="0" fontId="32" fillId="5" borderId="0" xfId="0" applyFont="1" applyFill="1" applyBorder="1" applyAlignment="1">
      <alignment vertical="center" wrapText="1"/>
    </xf>
    <xf numFmtId="3" fontId="32" fillId="5" borderId="0" xfId="0" applyNumberFormat="1" applyFont="1" applyFill="1" applyBorder="1" applyAlignment="1">
      <alignment horizontal="center" vertical="center"/>
    </xf>
    <xf numFmtId="0" fontId="32" fillId="5" borderId="0" xfId="0" applyFont="1" applyFill="1" applyBorder="1" applyAlignment="1">
      <alignment horizontal="center" vertical="center"/>
    </xf>
    <xf numFmtId="0" fontId="32" fillId="5" borderId="0" xfId="0" applyFont="1" applyFill="1" applyBorder="1" applyAlignment="1">
      <alignment horizontal="center" vertical="center" wrapText="1"/>
    </xf>
    <xf numFmtId="0" fontId="32" fillId="5" borderId="0" xfId="0" applyFont="1" applyFill="1" applyBorder="1" applyAlignment="1">
      <alignment vertical="center"/>
    </xf>
    <xf numFmtId="0" fontId="32" fillId="5" borderId="0" xfId="0" applyFont="1" applyFill="1" applyBorder="1"/>
    <xf numFmtId="0" fontId="32" fillId="5" borderId="0" xfId="0" applyFont="1" applyFill="1" applyBorder="1" applyAlignment="1">
      <alignment horizontal="center" wrapText="1"/>
    </xf>
    <xf numFmtId="165" fontId="32" fillId="5" borderId="0" xfId="0" applyNumberFormat="1" applyFont="1" applyFill="1" applyBorder="1" applyAlignment="1">
      <alignment horizontal="right" vertical="center"/>
    </xf>
    <xf numFmtId="3" fontId="8" fillId="6" borderId="2" xfId="0" applyNumberFormat="1" applyFont="1" applyFill="1" applyBorder="1" applyAlignment="1">
      <alignment horizontal="right" vertical="center" wrapText="1"/>
    </xf>
    <xf numFmtId="3" fontId="8" fillId="6" borderId="23" xfId="0" applyNumberFormat="1" applyFont="1" applyFill="1" applyBorder="1" applyAlignment="1">
      <alignment horizontal="right" vertical="center" wrapText="1"/>
    </xf>
    <xf numFmtId="3" fontId="7" fillId="0" borderId="2" xfId="0" applyNumberFormat="1" applyFont="1" applyBorder="1" applyAlignment="1">
      <alignment horizontal="right" vertical="center" wrapText="1"/>
    </xf>
    <xf numFmtId="3" fontId="5" fillId="0" borderId="23" xfId="0" applyNumberFormat="1" applyFont="1" applyBorder="1" applyAlignment="1">
      <alignment horizontal="right" vertical="center" wrapText="1"/>
    </xf>
    <xf numFmtId="3" fontId="7" fillId="0" borderId="23" xfId="0" applyNumberFormat="1" applyFont="1" applyBorder="1" applyAlignment="1">
      <alignment horizontal="right" vertical="center" wrapText="1"/>
    </xf>
    <xf numFmtId="3" fontId="5" fillId="0" borderId="36" xfId="0" applyNumberFormat="1" applyFont="1" applyBorder="1" applyAlignment="1">
      <alignment horizontal="right" vertical="center" wrapText="1"/>
    </xf>
    <xf numFmtId="3" fontId="8" fillId="6" borderId="4" xfId="0" applyNumberFormat="1" applyFont="1" applyFill="1" applyBorder="1" applyAlignment="1">
      <alignment horizontal="right" vertical="center" wrapText="1"/>
    </xf>
    <xf numFmtId="3" fontId="8" fillId="6" borderId="3" xfId="0" applyNumberFormat="1" applyFont="1" applyFill="1" applyBorder="1" applyAlignment="1">
      <alignment horizontal="right" vertical="center" wrapText="1"/>
    </xf>
    <xf numFmtId="3" fontId="8" fillId="4" borderId="2" xfId="0" applyNumberFormat="1" applyFont="1" applyFill="1" applyBorder="1" applyAlignment="1">
      <alignment horizontal="right" vertical="center" wrapText="1"/>
    </xf>
    <xf numFmtId="3" fontId="8" fillId="4" borderId="4" xfId="0" applyNumberFormat="1" applyFont="1" applyFill="1" applyBorder="1" applyAlignment="1">
      <alignment horizontal="right" vertical="center" wrapText="1"/>
    </xf>
    <xf numFmtId="3" fontId="8" fillId="6" borderId="2" xfId="0" applyNumberFormat="1" applyFont="1" applyFill="1" applyBorder="1" applyAlignment="1">
      <alignment horizontal="right" vertical="center"/>
    </xf>
    <xf numFmtId="3" fontId="8" fillId="6" borderId="23" xfId="0" applyNumberFormat="1" applyFont="1" applyFill="1" applyBorder="1" applyAlignment="1">
      <alignment horizontal="right" vertical="center" wrapText="1"/>
    </xf>
    <xf numFmtId="3" fontId="5" fillId="0" borderId="2" xfId="0" applyNumberFormat="1" applyFont="1" applyBorder="1" applyAlignment="1">
      <alignment horizontal="right"/>
    </xf>
    <xf numFmtId="3" fontId="5" fillId="0" borderId="23" xfId="0" applyNumberFormat="1" applyFont="1" applyBorder="1" applyAlignment="1">
      <alignment horizontal="right"/>
    </xf>
    <xf numFmtId="3" fontId="8" fillId="6" borderId="23" xfId="0" applyNumberFormat="1" applyFont="1" applyFill="1" applyBorder="1" applyAlignment="1">
      <alignment horizontal="right"/>
    </xf>
    <xf numFmtId="3" fontId="8" fillId="6" borderId="3" xfId="0" applyNumberFormat="1" applyFont="1" applyFill="1" applyBorder="1" applyAlignment="1">
      <alignment horizontal="right"/>
    </xf>
    <xf numFmtId="3" fontId="6" fillId="4" borderId="23" xfId="0" applyNumberFormat="1" applyFont="1" applyFill="1" applyBorder="1" applyAlignment="1">
      <alignment horizontal="right" wrapText="1"/>
    </xf>
    <xf numFmtId="3" fontId="6" fillId="4" borderId="30" xfId="0" applyNumberFormat="1" applyFont="1" applyFill="1" applyBorder="1" applyAlignment="1">
      <alignment horizontal="right" wrapText="1"/>
    </xf>
    <xf numFmtId="3" fontId="8" fillId="4" borderId="3" xfId="0" applyNumberFormat="1" applyFont="1" applyFill="1" applyBorder="1" applyAlignment="1">
      <alignment horizontal="right" vertical="center" wrapText="1"/>
    </xf>
    <xf numFmtId="0" fontId="5" fillId="0" borderId="16" xfId="0" applyFont="1" applyBorder="1" applyAlignment="1">
      <alignment vertical="center" wrapText="1"/>
    </xf>
    <xf numFmtId="3" fontId="5" fillId="0" borderId="23" xfId="0" applyNumberFormat="1" applyFont="1" applyBorder="1" applyAlignment="1">
      <alignment horizontal="right" wrapText="1"/>
    </xf>
    <xf numFmtId="3" fontId="7" fillId="0" borderId="2" xfId="0" applyNumberFormat="1" applyFont="1" applyBorder="1" applyAlignment="1">
      <alignment horizontal="right" wrapText="1"/>
    </xf>
    <xf numFmtId="3" fontId="5" fillId="0" borderId="22" xfId="0" applyNumberFormat="1" applyFont="1" applyBorder="1" applyAlignment="1">
      <alignment horizontal="right" wrapText="1"/>
    </xf>
    <xf numFmtId="3" fontId="5" fillId="0" borderId="36" xfId="0" applyNumberFormat="1" applyFont="1" applyBorder="1" applyAlignment="1">
      <alignment horizontal="right" wrapText="1"/>
    </xf>
    <xf numFmtId="3" fontId="6" fillId="6" borderId="23" xfId="0" applyNumberFormat="1" applyFont="1" applyFill="1" applyBorder="1" applyAlignment="1">
      <alignment horizontal="right" wrapText="1"/>
    </xf>
    <xf numFmtId="3" fontId="8" fillId="4" borderId="23" xfId="0" applyNumberFormat="1" applyFont="1" applyFill="1" applyBorder="1" applyAlignment="1">
      <alignment horizontal="right" vertical="center" wrapText="1"/>
    </xf>
    <xf numFmtId="3" fontId="5" fillId="0" borderId="2" xfId="0" applyNumberFormat="1" applyFont="1" applyBorder="1" applyAlignment="1">
      <alignment horizontal="right" vertical="center"/>
    </xf>
    <xf numFmtId="3" fontId="6" fillId="4" borderId="23" xfId="0" applyNumberFormat="1" applyFont="1" applyFill="1" applyBorder="1" applyAlignment="1">
      <alignment horizontal="right" vertical="center" wrapText="1"/>
    </xf>
    <xf numFmtId="3" fontId="7" fillId="0" borderId="22" xfId="0" applyNumberFormat="1" applyFont="1" applyFill="1" applyBorder="1" applyAlignment="1">
      <alignment horizontal="right" vertical="center" wrapText="1"/>
    </xf>
    <xf numFmtId="3" fontId="15" fillId="7" borderId="2" xfId="0" applyNumberFormat="1" applyFont="1" applyFill="1" applyBorder="1" applyAlignment="1">
      <alignment horizontal="right" wrapText="1"/>
    </xf>
    <xf numFmtId="0" fontId="5" fillId="5" borderId="0" xfId="0" applyFont="1" applyFill="1" applyBorder="1" applyAlignment="1">
      <alignment vertical="center"/>
    </xf>
    <xf numFmtId="3" fontId="18" fillId="5" borderId="0" xfId="0" applyNumberFormat="1" applyFont="1" applyFill="1" applyBorder="1" applyAlignment="1">
      <alignment horizontal="left" vertical="center" wrapText="1"/>
    </xf>
    <xf numFmtId="3" fontId="18" fillId="5" borderId="0" xfId="0" applyNumberFormat="1" applyFont="1" applyFill="1" applyBorder="1" applyAlignment="1">
      <alignment horizontal="center" vertical="center" wrapText="1"/>
    </xf>
    <xf numFmtId="9" fontId="6" fillId="0" borderId="0" xfId="0" applyNumberFormat="1" applyFont="1" applyBorder="1" applyAlignment="1">
      <alignment horizontal="left" vertical="center"/>
    </xf>
    <xf numFmtId="0" fontId="33" fillId="5" borderId="0" xfId="0" applyFont="1" applyFill="1" applyBorder="1" applyAlignment="1">
      <alignment vertical="center" wrapText="1"/>
    </xf>
    <xf numFmtId="0" fontId="34" fillId="0" borderId="0" xfId="0" applyFont="1" applyAlignment="1">
      <alignment horizontal="left" vertical="center"/>
    </xf>
    <xf numFmtId="3" fontId="15" fillId="7" borderId="23" xfId="0" applyNumberFormat="1" applyFont="1" applyFill="1" applyBorder="1" applyAlignment="1">
      <alignment horizontal="right" wrapText="1"/>
    </xf>
    <xf numFmtId="3" fontId="20" fillId="8" borderId="4" xfId="0" applyNumberFormat="1" applyFont="1" applyFill="1" applyBorder="1" applyAlignment="1">
      <alignment horizontal="right" wrapText="1"/>
    </xf>
    <xf numFmtId="3" fontId="20" fillId="8" borderId="3" xfId="0" applyNumberFormat="1" applyFont="1" applyFill="1" applyBorder="1" applyAlignment="1">
      <alignment horizontal="right" wrapText="1"/>
    </xf>
    <xf numFmtId="3" fontId="8" fillId="4" borderId="34" xfId="0" applyNumberFormat="1" applyFont="1" applyFill="1" applyBorder="1" applyAlignment="1">
      <alignment horizontal="center" vertical="center" wrapText="1"/>
    </xf>
    <xf numFmtId="3" fontId="8" fillId="6" borderId="20" xfId="0" applyNumberFormat="1"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4" borderId="22" xfId="0" applyFont="1" applyFill="1" applyBorder="1" applyAlignment="1">
      <alignment horizontal="center" vertical="center"/>
    </xf>
    <xf numFmtId="3" fontId="8" fillId="6" borderId="20" xfId="0" applyNumberFormat="1" applyFont="1" applyFill="1" applyBorder="1" applyAlignment="1">
      <alignment horizontal="center" vertical="center" wrapText="1"/>
    </xf>
    <xf numFmtId="3" fontId="7" fillId="0" borderId="2" xfId="0" applyNumberFormat="1" applyFont="1" applyFill="1" applyBorder="1" applyAlignment="1">
      <alignment horizontal="right" vertical="center" wrapText="1"/>
    </xf>
    <xf numFmtId="3" fontId="7" fillId="0" borderId="23" xfId="0" applyNumberFormat="1" applyFont="1" applyFill="1" applyBorder="1" applyAlignment="1">
      <alignment horizontal="right" vertical="center" wrapText="1"/>
    </xf>
    <xf numFmtId="3" fontId="8" fillId="6" borderId="2" xfId="0" applyNumberFormat="1" applyFont="1" applyFill="1" applyBorder="1" applyAlignment="1">
      <alignment/>
    </xf>
    <xf numFmtId="3" fontId="8" fillId="4" borderId="23" xfId="0" applyNumberFormat="1" applyFont="1" applyFill="1" applyBorder="1" applyAlignment="1">
      <alignment/>
    </xf>
    <xf numFmtId="0" fontId="6" fillId="4" borderId="15" xfId="0" applyFont="1" applyFill="1" applyBorder="1" applyAlignment="1">
      <alignment horizontal="left" vertical="center" wrapText="1"/>
    </xf>
    <xf numFmtId="3" fontId="7" fillId="0" borderId="4" xfId="0" applyNumberFormat="1" applyFont="1" applyBorder="1" applyAlignment="1">
      <alignment/>
    </xf>
    <xf numFmtId="3" fontId="6" fillId="6" borderId="4" xfId="0" applyNumberFormat="1" applyFont="1" applyFill="1" applyBorder="1" applyAlignment="1">
      <alignment/>
    </xf>
    <xf numFmtId="3" fontId="6" fillId="4" borderId="3" xfId="0" applyNumberFormat="1" applyFont="1" applyFill="1" applyBorder="1" applyAlignment="1">
      <alignment/>
    </xf>
    <xf numFmtId="0" fontId="0" fillId="0" borderId="0" xfId="0" applyFont="1" applyFill="1"/>
    <xf numFmtId="3" fontId="7" fillId="0" borderId="2" xfId="0" applyNumberFormat="1" applyFont="1" applyFill="1" applyBorder="1" applyAlignment="1">
      <alignment horizontal="right"/>
    </xf>
    <xf numFmtId="0" fontId="13" fillId="5" borderId="0" xfId="0" applyFont="1" applyFill="1" applyBorder="1"/>
    <xf numFmtId="0" fontId="19" fillId="5" borderId="0" xfId="0" applyFont="1" applyFill="1" applyBorder="1" applyAlignment="1">
      <alignment horizontal="right"/>
    </xf>
    <xf numFmtId="3" fontId="8" fillId="6" borderId="19" xfId="0" applyNumberFormat="1" applyFont="1" applyFill="1" applyBorder="1" applyAlignment="1">
      <alignment horizontal="center" vertical="center" wrapText="1"/>
    </xf>
    <xf numFmtId="3" fontId="8" fillId="6" borderId="20" xfId="0" applyNumberFormat="1" applyFont="1" applyFill="1" applyBorder="1" applyAlignment="1">
      <alignment horizontal="left" vertical="top" wrapText="1"/>
    </xf>
    <xf numFmtId="0" fontId="36" fillId="3" borderId="38" xfId="0" applyFont="1" applyFill="1" applyBorder="1" applyAlignment="1">
      <alignment horizontal="left" wrapText="1"/>
    </xf>
    <xf numFmtId="0" fontId="36" fillId="3" borderId="39" xfId="0" applyFont="1" applyFill="1" applyBorder="1" applyAlignment="1">
      <alignment horizontal="center" wrapText="1"/>
    </xf>
    <xf numFmtId="3" fontId="4" fillId="0" borderId="40" xfId="0" applyNumberFormat="1" applyFont="1" applyBorder="1"/>
    <xf numFmtId="3" fontId="37" fillId="9" borderId="41" xfId="0" applyNumberFormat="1" applyFont="1" applyFill="1" applyBorder="1"/>
    <xf numFmtId="0" fontId="38" fillId="0" borderId="38" xfId="0" applyFont="1" applyBorder="1" applyAlignment="1">
      <alignment horizontal="left" wrapText="1"/>
    </xf>
    <xf numFmtId="0" fontId="38" fillId="0" borderId="39" xfId="0" applyFont="1" applyBorder="1" applyAlignment="1">
      <alignment horizontal="center" wrapText="1"/>
    </xf>
    <xf numFmtId="0" fontId="38" fillId="3" borderId="38" xfId="0" applyFont="1" applyFill="1" applyBorder="1" applyAlignment="1">
      <alignment horizontal="left" wrapText="1"/>
    </xf>
    <xf numFmtId="0" fontId="38" fillId="3" borderId="39" xfId="0" applyFont="1" applyFill="1" applyBorder="1" applyAlignment="1">
      <alignment horizontal="center" wrapText="1"/>
    </xf>
    <xf numFmtId="0" fontId="36" fillId="0" borderId="38" xfId="0" applyFont="1" applyBorder="1" applyAlignment="1">
      <alignment horizontal="left" wrapText="1"/>
    </xf>
    <xf numFmtId="0" fontId="36" fillId="0" borderId="39" xfId="0" applyFont="1" applyBorder="1" applyAlignment="1">
      <alignment horizontal="center" wrapText="1"/>
    </xf>
    <xf numFmtId="0" fontId="35" fillId="10" borderId="42" xfId="0" applyFont="1" applyFill="1" applyBorder="1" applyAlignment="1">
      <alignment wrapText="1"/>
    </xf>
    <xf numFmtId="0" fontId="35" fillId="10" borderId="43" xfId="0" applyFont="1" applyFill="1" applyBorder="1" applyAlignment="1">
      <alignment wrapText="1"/>
    </xf>
    <xf numFmtId="3" fontId="4" fillId="10" borderId="40" xfId="0" applyNumberFormat="1" applyFont="1" applyFill="1" applyBorder="1"/>
    <xf numFmtId="0" fontId="36" fillId="0" borderId="44" xfId="0" applyFont="1" applyBorder="1" applyAlignment="1">
      <alignment horizontal="left" wrapText="1"/>
    </xf>
    <xf numFmtId="0" fontId="36" fillId="0" borderId="45" xfId="0" applyFont="1" applyBorder="1" applyAlignment="1">
      <alignment horizontal="center" wrapText="1"/>
    </xf>
    <xf numFmtId="3" fontId="4" fillId="0" borderId="46" xfId="0" applyNumberFormat="1" applyFont="1" applyBorder="1"/>
    <xf numFmtId="3" fontId="37" fillId="9" borderId="47" xfId="0" applyNumberFormat="1" applyFont="1" applyFill="1" applyBorder="1"/>
    <xf numFmtId="0" fontId="0" fillId="5" borderId="0" xfId="0" applyFont="1" applyFill="1" applyAlignment="1">
      <alignment wrapText="1"/>
    </xf>
    <xf numFmtId="0" fontId="0" fillId="5" borderId="0" xfId="0" applyFont="1" applyFill="1"/>
    <xf numFmtId="3" fontId="0" fillId="5" borderId="0" xfId="0" applyNumberFormat="1" applyFont="1" applyFill="1"/>
    <xf numFmtId="0" fontId="0" fillId="0" borderId="0" xfId="0" applyFont="1" applyAlignment="1">
      <alignment wrapText="1"/>
    </xf>
    <xf numFmtId="0" fontId="0" fillId="0" borderId="0" xfId="0" applyFont="1"/>
    <xf numFmtId="3" fontId="0" fillId="0" borderId="0" xfId="0" applyNumberFormat="1" applyFont="1"/>
    <xf numFmtId="0" fontId="4" fillId="0" borderId="0" xfId="0" applyFont="1" applyAlignment="1">
      <alignment horizontal="center"/>
    </xf>
    <xf numFmtId="3" fontId="4" fillId="0" borderId="0" xfId="0" applyNumberFormat="1" applyFont="1"/>
    <xf numFmtId="0" fontId="36" fillId="0" borderId="39" xfId="0" applyFont="1" applyBorder="1" applyAlignment="1">
      <alignment horizontal="center" vertical="center" wrapText="1"/>
    </xf>
    <xf numFmtId="3" fontId="4" fillId="0" borderId="39" xfId="0" applyNumberFormat="1" applyFont="1" applyBorder="1"/>
    <xf numFmtId="0" fontId="38" fillId="0" borderId="39" xfId="0" applyFont="1" applyBorder="1" applyAlignment="1">
      <alignment horizontal="center" vertical="center" wrapText="1"/>
    </xf>
    <xf numFmtId="0" fontId="39" fillId="0" borderId="39" xfId="0" applyFont="1" applyBorder="1" applyAlignment="1">
      <alignment horizontal="center" vertical="center" wrapText="1"/>
    </xf>
    <xf numFmtId="0" fontId="35" fillId="10" borderId="48" xfId="0" applyFont="1" applyFill="1" applyBorder="1" applyAlignment="1">
      <alignment wrapText="1"/>
    </xf>
    <xf numFmtId="0" fontId="0" fillId="5" borderId="0" xfId="0" applyFill="1"/>
    <xf numFmtId="0" fontId="4" fillId="5" borderId="0" xfId="0" applyFont="1" applyFill="1" applyAlignment="1">
      <alignment horizontal="center"/>
    </xf>
    <xf numFmtId="3" fontId="4" fillId="5" borderId="0" xfId="0" applyNumberFormat="1" applyFont="1" applyFill="1"/>
    <xf numFmtId="3" fontId="0" fillId="5" borderId="0" xfId="0" applyNumberFormat="1" applyFill="1" applyAlignment="1">
      <alignment horizontal="right"/>
    </xf>
    <xf numFmtId="0" fontId="4" fillId="5" borderId="0" xfId="0" applyFont="1" applyFill="1" applyAlignment="1">
      <alignment wrapText="1"/>
    </xf>
    <xf numFmtId="0" fontId="25" fillId="2" borderId="8"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6" fillId="2" borderId="0" xfId="0" applyFont="1" applyFill="1" applyBorder="1" applyAlignment="1">
      <alignment horizontal="center"/>
    </xf>
    <xf numFmtId="0" fontId="0" fillId="0" borderId="0" xfId="0" applyNumberFormat="1" applyAlignment="1">
      <alignment horizontal="justify" wrapText="1"/>
    </xf>
    <xf numFmtId="0" fontId="24" fillId="2" borderId="0" xfId="0" applyFont="1" applyFill="1" applyBorder="1" applyAlignment="1">
      <alignment horizontal="center" wrapText="1"/>
    </xf>
    <xf numFmtId="0" fontId="23" fillId="2" borderId="8"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13" fillId="0" borderId="0" xfId="0" applyFont="1" applyAlignment="1">
      <alignment horizontal="center" vertical="center"/>
    </xf>
    <xf numFmtId="0" fontId="8" fillId="4" borderId="19" xfId="0" applyFont="1" applyFill="1" applyBorder="1" applyAlignment="1">
      <alignment horizontal="center" vertical="center" wrapText="1"/>
    </xf>
    <xf numFmtId="0" fontId="8" fillId="4" borderId="49" xfId="0" applyFont="1" applyFill="1" applyBorder="1" applyAlignment="1">
      <alignment horizontal="center" vertical="center" wrapText="1"/>
    </xf>
    <xf numFmtId="3" fontId="8" fillId="4" borderId="34" xfId="0" applyNumberFormat="1" applyFont="1" applyFill="1" applyBorder="1" applyAlignment="1">
      <alignment horizontal="center" vertical="center" wrapText="1"/>
    </xf>
    <xf numFmtId="3" fontId="8" fillId="4" borderId="50" xfId="0" applyNumberFormat="1" applyFont="1" applyFill="1" applyBorder="1" applyAlignment="1">
      <alignment horizontal="center" vertical="center" wrapText="1"/>
    </xf>
    <xf numFmtId="3" fontId="8" fillId="4" borderId="20" xfId="0" applyNumberFormat="1" applyFont="1" applyFill="1" applyBorder="1" applyAlignment="1">
      <alignment horizontal="center" vertical="center" wrapText="1"/>
    </xf>
    <xf numFmtId="3" fontId="8" fillId="4" borderId="25" xfId="0" applyNumberFormat="1" applyFont="1" applyFill="1" applyBorder="1" applyAlignment="1">
      <alignment horizontal="center" vertical="center" wrapText="1"/>
    </xf>
    <xf numFmtId="3" fontId="8" fillId="4" borderId="23" xfId="0" applyNumberFormat="1" applyFont="1" applyFill="1" applyBorder="1" applyAlignment="1">
      <alignment horizontal="center" vertical="center" wrapText="1"/>
    </xf>
    <xf numFmtId="0" fontId="8" fillId="4" borderId="51" xfId="0" applyFont="1" applyFill="1" applyBorder="1" applyAlignment="1">
      <alignment horizontal="center" vertical="center"/>
    </xf>
    <xf numFmtId="0" fontId="8" fillId="4" borderId="52" xfId="0" applyFont="1" applyFill="1" applyBorder="1" applyAlignment="1">
      <alignment horizontal="center" vertical="center"/>
    </xf>
    <xf numFmtId="0" fontId="8" fillId="4" borderId="53" xfId="0" applyFont="1" applyFill="1" applyBorder="1" applyAlignment="1">
      <alignment horizontal="center" vertical="center"/>
    </xf>
    <xf numFmtId="0" fontId="8" fillId="4" borderId="32" xfId="0" applyFont="1" applyFill="1" applyBorder="1" applyAlignment="1">
      <alignment horizontal="center" vertical="center"/>
    </xf>
    <xf numFmtId="3" fontId="8" fillId="4" borderId="52" xfId="0" applyNumberFormat="1" applyFont="1" applyFill="1" applyBorder="1" applyAlignment="1">
      <alignment horizontal="right" vertical="center"/>
    </xf>
    <xf numFmtId="3" fontId="8" fillId="4" borderId="54" xfId="0" applyNumberFormat="1" applyFont="1" applyFill="1" applyBorder="1" applyAlignment="1">
      <alignment horizontal="right" vertical="center"/>
    </xf>
    <xf numFmtId="3" fontId="8" fillId="4" borderId="32" xfId="0" applyNumberFormat="1" applyFont="1" applyFill="1" applyBorder="1" applyAlignment="1">
      <alignment horizontal="right" vertical="center"/>
    </xf>
    <xf numFmtId="3" fontId="8" fillId="4" borderId="55" xfId="0" applyNumberFormat="1" applyFont="1" applyFill="1" applyBorder="1" applyAlignment="1">
      <alignment horizontal="right" vertical="center"/>
    </xf>
    <xf numFmtId="0" fontId="13" fillId="0" borderId="0" xfId="0" applyFont="1" applyAlignment="1">
      <alignment horizontal="center"/>
    </xf>
    <xf numFmtId="0" fontId="31" fillId="0" borderId="0" xfId="0" applyFont="1" applyAlignment="1">
      <alignment horizontal="left" vertical="center" wrapText="1"/>
    </xf>
    <xf numFmtId="0" fontId="8" fillId="6" borderId="51" xfId="0" applyFont="1" applyFill="1" applyBorder="1" applyAlignment="1">
      <alignment horizontal="center" vertical="center"/>
    </xf>
    <xf numFmtId="0" fontId="8" fillId="6" borderId="52" xfId="0" applyFont="1" applyFill="1" applyBorder="1" applyAlignment="1">
      <alignment horizontal="center" vertical="center"/>
    </xf>
    <xf numFmtId="0" fontId="8" fillId="6" borderId="53" xfId="0" applyFont="1" applyFill="1" applyBorder="1" applyAlignment="1">
      <alignment horizontal="center" vertical="center"/>
    </xf>
    <xf numFmtId="0" fontId="8" fillId="6" borderId="32" xfId="0" applyFont="1" applyFill="1" applyBorder="1" applyAlignment="1">
      <alignment horizontal="center" vertical="center"/>
    </xf>
    <xf numFmtId="3" fontId="8" fillId="6" borderId="52" xfId="0" applyNumberFormat="1" applyFont="1" applyFill="1" applyBorder="1" applyAlignment="1">
      <alignment horizontal="center" vertical="center"/>
    </xf>
    <xf numFmtId="3" fontId="8" fillId="6" borderId="54" xfId="0" applyNumberFormat="1" applyFont="1" applyFill="1" applyBorder="1" applyAlignment="1">
      <alignment horizontal="center" vertical="center"/>
    </xf>
    <xf numFmtId="3" fontId="8" fillId="6" borderId="32" xfId="0" applyNumberFormat="1" applyFont="1" applyFill="1" applyBorder="1" applyAlignment="1">
      <alignment horizontal="center" vertical="center"/>
    </xf>
    <xf numFmtId="3" fontId="8" fillId="6" borderId="55" xfId="0" applyNumberFormat="1" applyFont="1" applyFill="1" applyBorder="1" applyAlignment="1">
      <alignment horizontal="center" vertical="center"/>
    </xf>
    <xf numFmtId="0" fontId="8" fillId="6" borderId="19" xfId="0" applyFont="1" applyFill="1" applyBorder="1" applyAlignment="1">
      <alignment horizontal="center" vertical="center" wrapText="1"/>
    </xf>
    <xf numFmtId="0" fontId="8" fillId="6" borderId="14" xfId="0" applyFont="1" applyFill="1" applyBorder="1" applyAlignment="1">
      <alignment horizontal="center" vertical="center" wrapText="1"/>
    </xf>
    <xf numFmtId="3" fontId="8" fillId="6" borderId="56" xfId="0" applyNumberFormat="1" applyFont="1" applyFill="1" applyBorder="1" applyAlignment="1">
      <alignment horizontal="center" vertical="center" wrapText="1"/>
    </xf>
    <xf numFmtId="3" fontId="8" fillId="6" borderId="16" xfId="0" applyNumberFormat="1" applyFont="1" applyFill="1" applyBorder="1" applyAlignment="1">
      <alignment horizontal="center" vertical="center" wrapText="1"/>
    </xf>
    <xf numFmtId="3" fontId="8" fillId="6" borderId="20" xfId="0" applyNumberFormat="1" applyFont="1" applyFill="1" applyBorder="1" applyAlignment="1">
      <alignment horizontal="center" vertical="center" wrapText="1"/>
    </xf>
    <xf numFmtId="3" fontId="8" fillId="6" borderId="54" xfId="0" applyNumberFormat="1" applyFont="1" applyFill="1" applyBorder="1" applyAlignment="1">
      <alignment horizontal="center" vertical="center" wrapText="1"/>
    </xf>
    <xf numFmtId="3" fontId="8" fillId="6" borderId="57" xfId="0" applyNumberFormat="1" applyFont="1" applyFill="1" applyBorder="1" applyAlignment="1">
      <alignment horizontal="center" vertical="center" wrapText="1"/>
    </xf>
    <xf numFmtId="0" fontId="8" fillId="6" borderId="15" xfId="0" applyFont="1" applyFill="1" applyBorder="1" applyAlignment="1">
      <alignment horizontal="center" vertical="center" wrapText="1"/>
    </xf>
    <xf numFmtId="3" fontId="8" fillId="6" borderId="18" xfId="0" applyNumberFormat="1" applyFont="1" applyFill="1" applyBorder="1" applyAlignment="1">
      <alignment horizontal="center" vertical="center" wrapText="1"/>
    </xf>
    <xf numFmtId="3" fontId="8" fillId="4" borderId="52" xfId="0" applyNumberFormat="1" applyFont="1" applyFill="1" applyBorder="1" applyAlignment="1">
      <alignment horizontal="center" vertical="center"/>
    </xf>
    <xf numFmtId="3" fontId="8" fillId="4" borderId="54" xfId="0" applyNumberFormat="1" applyFont="1" applyFill="1" applyBorder="1" applyAlignment="1">
      <alignment horizontal="center" vertical="center"/>
    </xf>
    <xf numFmtId="3" fontId="8" fillId="4" borderId="32" xfId="0" applyNumberFormat="1" applyFont="1" applyFill="1" applyBorder="1" applyAlignment="1">
      <alignment horizontal="center" vertical="center"/>
    </xf>
    <xf numFmtId="3" fontId="8" fillId="4" borderId="55" xfId="0" applyNumberFormat="1" applyFont="1" applyFill="1" applyBorder="1" applyAlignment="1">
      <alignment horizontal="center" vertical="center"/>
    </xf>
    <xf numFmtId="3" fontId="8" fillId="4" borderId="56" xfId="0" applyNumberFormat="1" applyFont="1" applyFill="1" applyBorder="1" applyAlignment="1">
      <alignment horizontal="center" vertical="center" wrapText="1"/>
    </xf>
    <xf numFmtId="3" fontId="8" fillId="4" borderId="58" xfId="0" applyNumberFormat="1" applyFont="1" applyFill="1" applyBorder="1" applyAlignment="1">
      <alignment horizontal="center" vertical="center" wrapText="1"/>
    </xf>
    <xf numFmtId="0" fontId="8" fillId="4" borderId="14" xfId="0" applyFont="1" applyFill="1" applyBorder="1" applyAlignment="1">
      <alignment horizontal="center" vertical="center" wrapText="1"/>
    </xf>
    <xf numFmtId="3" fontId="8" fillId="4" borderId="16" xfId="0" applyNumberFormat="1" applyFont="1" applyFill="1" applyBorder="1" applyAlignment="1">
      <alignment horizontal="center" vertical="center" wrapText="1"/>
    </xf>
    <xf numFmtId="0" fontId="8" fillId="6" borderId="49" xfId="0" applyFont="1" applyFill="1" applyBorder="1" applyAlignment="1">
      <alignment horizontal="center" vertical="center" wrapText="1"/>
    </xf>
    <xf numFmtId="3" fontId="8" fillId="6" borderId="34" xfId="0" applyNumberFormat="1" applyFont="1" applyFill="1" applyBorder="1" applyAlignment="1">
      <alignment horizontal="center" vertical="center" wrapText="1"/>
    </xf>
    <xf numFmtId="3" fontId="8" fillId="6" borderId="50" xfId="0" applyNumberFormat="1" applyFont="1" applyFill="1" applyBorder="1" applyAlignment="1">
      <alignment horizontal="center" vertical="center" wrapText="1"/>
    </xf>
    <xf numFmtId="3" fontId="8" fillId="6" borderId="59" xfId="0" applyNumberFormat="1" applyFont="1" applyFill="1" applyBorder="1" applyAlignment="1">
      <alignment horizontal="center" vertical="center" wrapText="1"/>
    </xf>
    <xf numFmtId="0" fontId="13" fillId="0" borderId="0" xfId="0" applyFont="1" applyFill="1" applyAlignment="1">
      <alignment horizontal="center"/>
    </xf>
    <xf numFmtId="0" fontId="8" fillId="4" borderId="56" xfId="0" applyFont="1" applyFill="1" applyBorder="1" applyAlignment="1">
      <alignment horizontal="center" vertical="center"/>
    </xf>
    <xf numFmtId="0" fontId="8" fillId="4" borderId="60" xfId="0" applyFont="1" applyFill="1" applyBorder="1" applyAlignment="1">
      <alignment horizontal="center" vertical="center"/>
    </xf>
    <xf numFmtId="0" fontId="8" fillId="4" borderId="61" xfId="0" applyFont="1" applyFill="1" applyBorder="1" applyAlignment="1">
      <alignment horizontal="center" vertical="center"/>
    </xf>
    <xf numFmtId="0" fontId="8" fillId="4" borderId="34" xfId="0" applyFont="1" applyFill="1" applyBorder="1" applyAlignment="1">
      <alignment horizontal="center" vertical="center" wrapText="1"/>
    </xf>
    <xf numFmtId="0" fontId="8" fillId="4" borderId="62" xfId="0" applyFont="1" applyFill="1" applyBorder="1" applyAlignment="1">
      <alignment horizontal="center" vertical="center" wrapText="1"/>
    </xf>
    <xf numFmtId="0" fontId="8" fillId="4" borderId="25" xfId="0" applyFont="1" applyFill="1" applyBorder="1" applyAlignment="1">
      <alignment horizontal="center" vertical="center"/>
    </xf>
    <xf numFmtId="0" fontId="8" fillId="4" borderId="36" xfId="0" applyFont="1" applyFill="1" applyBorder="1" applyAlignment="1">
      <alignment horizontal="center" vertical="center"/>
    </xf>
    <xf numFmtId="0" fontId="8" fillId="6" borderId="63"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8" fillId="6" borderId="64" xfId="0" applyFont="1" applyFill="1" applyBorder="1" applyAlignment="1">
      <alignment horizontal="center" vertical="center" wrapText="1"/>
    </xf>
    <xf numFmtId="0" fontId="8" fillId="6" borderId="65" xfId="0" applyFont="1" applyFill="1" applyBorder="1" applyAlignment="1">
      <alignment horizontal="center" vertical="center" wrapText="1"/>
    </xf>
    <xf numFmtId="0" fontId="14" fillId="6" borderId="20"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20" xfId="0" applyFont="1" applyFill="1" applyBorder="1" applyAlignment="1">
      <alignment horizontal="center"/>
    </xf>
    <xf numFmtId="0" fontId="8" fillId="6" borderId="66" xfId="0" applyFont="1" applyFill="1" applyBorder="1" applyAlignment="1">
      <alignment horizontal="center" vertical="center" wrapText="1"/>
    </xf>
    <xf numFmtId="0" fontId="8" fillId="6" borderId="67"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37" xfId="0" applyFont="1" applyFill="1" applyBorder="1" applyAlignment="1">
      <alignment horizontal="center" vertical="center" wrapText="1"/>
    </xf>
    <xf numFmtId="0" fontId="8" fillId="6" borderId="63" xfId="0" applyFont="1" applyFill="1" applyBorder="1" applyAlignment="1">
      <alignment horizontal="center" vertical="center"/>
    </xf>
    <xf numFmtId="0" fontId="8" fillId="4" borderId="20" xfId="0" applyFont="1" applyFill="1" applyBorder="1" applyAlignment="1">
      <alignment horizontal="center" vertical="center" wrapText="1"/>
    </xf>
    <xf numFmtId="0" fontId="8" fillId="4" borderId="22" xfId="0" applyFont="1" applyFill="1" applyBorder="1" applyAlignment="1">
      <alignment horizontal="center" vertical="center"/>
    </xf>
    <xf numFmtId="0" fontId="8" fillId="4" borderId="17" xfId="0" applyFont="1" applyFill="1" applyBorder="1" applyAlignment="1">
      <alignment horizontal="center" vertical="center"/>
    </xf>
    <xf numFmtId="0" fontId="8" fillId="4" borderId="68" xfId="0" applyFont="1" applyFill="1" applyBorder="1" applyAlignment="1">
      <alignment horizontal="center" vertical="center"/>
    </xf>
    <xf numFmtId="0" fontId="8" fillId="4" borderId="20" xfId="0" applyFont="1" applyFill="1" applyBorder="1" applyAlignment="1">
      <alignment horizontal="center" vertical="center"/>
    </xf>
    <xf numFmtId="0" fontId="14" fillId="6" borderId="24"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14" fillId="6" borderId="34"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71" xfId="0" applyFont="1" applyFill="1" applyBorder="1" applyAlignment="1">
      <alignment horizontal="center" vertical="center" wrapText="1"/>
    </xf>
    <xf numFmtId="0" fontId="13" fillId="5" borderId="32" xfId="0" applyFont="1" applyFill="1" applyBorder="1" applyAlignment="1">
      <alignment horizontal="center"/>
    </xf>
    <xf numFmtId="3" fontId="8" fillId="6" borderId="20" xfId="0" applyNumberFormat="1" applyFont="1" applyFill="1" applyBorder="1" applyAlignment="1">
      <alignment horizontal="center" wrapText="1"/>
    </xf>
    <xf numFmtId="3" fontId="8" fillId="6" borderId="25" xfId="0" applyNumberFormat="1" applyFont="1" applyFill="1" applyBorder="1" applyAlignment="1">
      <alignment horizontal="center" wrapText="1"/>
    </xf>
    <xf numFmtId="0" fontId="13" fillId="5" borderId="72" xfId="0" applyFont="1" applyFill="1" applyBorder="1" applyAlignment="1">
      <alignment horizontal="center"/>
    </xf>
    <xf numFmtId="0" fontId="13" fillId="5" borderId="0" xfId="0" applyFont="1" applyFill="1" applyBorder="1" applyAlignment="1">
      <alignment horizontal="center"/>
    </xf>
    <xf numFmtId="3" fontId="8" fillId="6" borderId="19" xfId="0" applyNumberFormat="1" applyFont="1" applyFill="1" applyBorder="1" applyAlignment="1">
      <alignment horizontal="left" vertical="top" wrapText="1"/>
    </xf>
    <xf numFmtId="3" fontId="8" fillId="6" borderId="20" xfId="0" applyNumberFormat="1" applyFont="1" applyFill="1" applyBorder="1" applyAlignment="1">
      <alignment horizontal="center" vertical="top" wrapText="1"/>
    </xf>
    <xf numFmtId="0" fontId="35" fillId="0" borderId="38" xfId="0" applyFont="1" applyBorder="1" applyAlignment="1">
      <alignment horizontal="left" vertical="center" wrapText="1"/>
    </xf>
    <xf numFmtId="3" fontId="4" fillId="9" borderId="41" xfId="0" applyNumberFormat="1" applyFont="1" applyFill="1" applyBorder="1"/>
    <xf numFmtId="0" fontId="36" fillId="0" borderId="38" xfId="0" applyFont="1" applyBorder="1" applyAlignment="1">
      <alignment horizontal="left" vertical="center" wrapText="1"/>
    </xf>
    <xf numFmtId="0" fontId="38" fillId="0" borderId="38" xfId="0" applyFont="1" applyBorder="1" applyAlignment="1">
      <alignment horizontal="left" vertical="center" wrapText="1"/>
    </xf>
    <xf numFmtId="0" fontId="39" fillId="0" borderId="38" xfId="0" applyFont="1" applyBorder="1" applyAlignment="1">
      <alignment horizontal="left" vertical="center" wrapText="1"/>
    </xf>
    <xf numFmtId="0" fontId="38" fillId="0" borderId="44" xfId="0" applyFont="1" applyBorder="1" applyAlignment="1">
      <alignment horizontal="left" vertical="center" wrapText="1"/>
    </xf>
    <xf numFmtId="0" fontId="38" fillId="0" borderId="45" xfId="0" applyFont="1" applyBorder="1" applyAlignment="1">
      <alignment horizontal="center" vertical="center" wrapText="1"/>
    </xf>
    <xf numFmtId="3" fontId="4" fillId="0" borderId="45" xfId="0" applyNumberFormat="1" applyFont="1" applyBorder="1"/>
    <xf numFmtId="3" fontId="4" fillId="9" borderId="47" xfId="0" applyNumberFormat="1" applyFont="1" applyFill="1" applyBorder="1"/>
  </cellXfs>
  <cellStyles count="10">
    <cellStyle name="Normal" xfId="0"/>
    <cellStyle name="Percent" xfId="15"/>
    <cellStyle name="Currency" xfId="16"/>
    <cellStyle name="Currency [0]" xfId="17"/>
    <cellStyle name="Comma" xfId="18"/>
    <cellStyle name="Comma [0]" xfId="19"/>
    <cellStyle name="Normal 3" xfId="20"/>
    <cellStyle name="Normal 2" xfId="21"/>
    <cellStyle name="Normal 4" xfId="22"/>
    <cellStyle name="Нормално 2" xfId="23"/>
  </cellStyles>
  <dxfs count="9">
    <dxf>
      <font>
        <b/>
        <i val="0"/>
        <color rgb="FF0070C0"/>
      </font>
    </dxf>
    <dxf>
      <font>
        <b/>
        <i val="0"/>
      </font>
    </dxf>
    <dxf>
      <fill>
        <patternFill>
          <bgColor theme="3" tint="0.5999600291252136"/>
        </patternFill>
      </fill>
    </dxf>
    <dxf>
      <fill>
        <patternFill>
          <bgColor theme="3" tint="0.3999499976634979"/>
        </patternFill>
      </fill>
    </dxf>
    <dxf>
      <fill>
        <patternFill>
          <bgColor theme="3" tint="0.3999499976634979"/>
        </patternFill>
      </fill>
    </dxf>
    <dxf>
      <font>
        <b/>
        <i val="0"/>
        <color rgb="FFC00000"/>
      </font>
    </dxf>
    <dxf>
      <border>
        <right style="medium">
          <color rgb="FF0070C0"/>
        </right>
      </border>
    </dxf>
    <dxf>
      <font>
        <color theme="0"/>
      </font>
      <fill>
        <patternFill>
          <bgColor rgb="FF0070C0"/>
        </patternFill>
      </fill>
      <border>
        <bottom style="medium"/>
      </border>
    </dxf>
    <dxf>
      <fill>
        <patternFill>
          <bgColor theme="0" tint="-0.04997999966144562"/>
        </patternFill>
      </fill>
      <border>
        <left style="thick"/>
        <right style="thick"/>
        <top style="thick"/>
        <bottom style="thick"/>
        <vertical style="thin">
          <color theme="0" tint="-0.24993999302387238"/>
        </vertical>
        <horizontal style="thin">
          <color theme="0" tint="-0.24993999302387238"/>
        </horizontal>
      </border>
    </dxf>
  </dxfs>
  <tableStyles count="1" defaultTableStyle="TableStyleMedium2" defaultPivotStyle="PivotStyleLight16">
    <tableStyle name="PivotTable Style 1 2" table="0" count="9">
      <tableStyleElement type="wholeTable" dxfId="8"/>
      <tableStyleElement type="headerRow" dxfId="7"/>
      <tableStyleElement type="firstColumn" dxfId="6"/>
      <tableStyleElement type="firstColumnStripe" dxfId="5"/>
      <tableStyleElement type="firstSubtotalColumn" dxfId="4"/>
      <tableStyleElement type="firstSubtotalRow" dxfId="3"/>
      <tableStyleElement type="firstRowSubheading" dxfId="2"/>
      <tableStyleElement type="pageFieldLabels" dxfId="1"/>
      <tableStyleElement type="pageFieldValues"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externalLink" Target="externalLinks/externalLink8.xml" /><Relationship Id="rId27" Type="http://schemas.openxmlformats.org/officeDocument/2006/relationships/externalLink" Target="externalLinks/externalLink9.xml" /><Relationship Id="rId2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b="1" i="1" u="none" baseline="0">
                <a:solidFill>
                  <a:schemeClr val="tx1">
                    <a:lumMod val="50000"/>
                    <a:lumOff val="50000"/>
                  </a:schemeClr>
                </a:solidFill>
                <a:latin typeface="Calibri"/>
                <a:ea typeface="Calibri"/>
                <a:cs typeface="Calibri"/>
              </a:rPr>
              <a:t>Pjesa e tregut</a:t>
            </a:r>
          </a:p>
        </c:rich>
      </c:tx>
      <c:layout>
        <c:manualLayout>
          <c:xMode val="edge"/>
          <c:yMode val="edge"/>
          <c:x val="0.821"/>
          <c:y val="0.06275"/>
        </c:manualLayout>
      </c:layout>
      <c:overlay val="1"/>
      <c:spPr>
        <a:noFill/>
        <a:ln>
          <a:noFill/>
        </a:ln>
      </c:spPr>
    </c:title>
    <c:plotArea>
      <c:layout>
        <c:manualLayout>
          <c:layoutTarget val="inner"/>
          <c:xMode val="edge"/>
          <c:yMode val="edge"/>
          <c:x val="0.05075"/>
          <c:y val="0.07275"/>
          <c:w val="0.94125"/>
          <c:h val="0.8545"/>
        </c:manualLayout>
      </c:layout>
      <c:scatterChart>
        <c:scatterStyle val="lineMarker"/>
        <c:varyColors val="0"/>
        <c:ser>
          <c:idx val="0"/>
          <c:order val="0"/>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solidFill>
                <a:schemeClr val="accent5">
                  <a:lumMod val="75000"/>
                </a:schemeClr>
              </a:solidFill>
              <a:ln w="34925">
                <a:solidFill>
                  <a:schemeClr val="tx1">
                    <a:lumMod val="50000"/>
                    <a:lumOff val="50000"/>
                  </a:schemeClr>
                </a:solidFill>
              </a:ln>
            </c:spPr>
          </c:marker>
          <c:dLbls>
            <c:dLbl>
              <c:idx val="0"/>
              <c:layout>
                <c:manualLayout>
                  <c:x val="-0.05275"/>
                  <c:y val="-0.07175"/>
                </c:manualLayout>
              </c:layout>
              <c:showLegendKey val="0"/>
              <c:showVal val="1"/>
              <c:showBubbleSize val="0"/>
              <c:showCatName val="1"/>
              <c:showSerName val="0"/>
              <c:showPercent val="0"/>
            </c:dLbl>
            <c:dLbl>
              <c:idx val="1"/>
              <c:layout>
                <c:manualLayout>
                  <c:x val="-0.036"/>
                  <c:y val="-0.08025"/>
                </c:manualLayout>
              </c:layout>
              <c:showLegendKey val="0"/>
              <c:showVal val="1"/>
              <c:showBubbleSize val="0"/>
              <c:showCatName val="1"/>
              <c:showSerName val="0"/>
              <c:showPercent val="0"/>
            </c:dLbl>
            <c:dLbl>
              <c:idx val="2"/>
              <c:layout>
                <c:manualLayout>
                  <c:x val="-0.04125"/>
                  <c:y val="-0.05575"/>
                </c:manualLayout>
              </c:layout>
              <c:showLegendKey val="0"/>
              <c:showVal val="1"/>
              <c:showBubbleSize val="0"/>
              <c:showCatName val="1"/>
              <c:showSerName val="0"/>
              <c:showPercent val="0"/>
            </c:dLbl>
            <c:dLbl>
              <c:idx val="3"/>
              <c:layout>
                <c:manualLayout>
                  <c:x val="-0.03925"/>
                  <c:y val="-0.06425"/>
                </c:manualLayout>
              </c:layout>
              <c:showLegendKey val="0"/>
              <c:showVal val="1"/>
              <c:showBubbleSize val="0"/>
              <c:showCatName val="1"/>
              <c:showSerName val="0"/>
              <c:showPercent val="0"/>
            </c:dLbl>
            <c:dLbl>
              <c:idx val="4"/>
              <c:layout>
                <c:manualLayout>
                  <c:x val="-0.0475"/>
                  <c:y val="-0.07275"/>
                </c:manualLayout>
              </c:layout>
              <c:showLegendKey val="0"/>
              <c:showVal val="1"/>
              <c:showBubbleSize val="0"/>
              <c:showCatName val="1"/>
              <c:showSerName val="0"/>
              <c:showPercent val="0"/>
            </c:dLbl>
            <c:dLbl>
              <c:idx val="5"/>
              <c:layout>
                <c:manualLayout>
                  <c:x val="-0.04125"/>
                  <c:y val="-0.08375"/>
                </c:manualLayout>
              </c:layout>
              <c:showLegendKey val="0"/>
              <c:showVal val="1"/>
              <c:showBubbleSize val="0"/>
              <c:showCatName val="1"/>
              <c:showSerName val="0"/>
              <c:showPercent val="0"/>
            </c:dLbl>
            <c:dLbl>
              <c:idx val="6"/>
              <c:layout>
                <c:manualLayout>
                  <c:x val="-0.02225"/>
                  <c:y val="-0.08325"/>
                </c:manualLayout>
              </c:layout>
              <c:showLegendKey val="0"/>
              <c:showVal val="1"/>
              <c:showBubbleSize val="0"/>
              <c:showCatName val="1"/>
              <c:showSerName val="0"/>
              <c:showPercent val="0"/>
            </c:dLbl>
            <c:dLbl>
              <c:idx val="7"/>
              <c:layout>
                <c:manualLayout>
                  <c:x val="-0.04575"/>
                  <c:y val="-0.08525"/>
                </c:manualLayout>
              </c:layout>
              <c:showLegendKey val="0"/>
              <c:showVal val="1"/>
              <c:showBubbleSize val="0"/>
              <c:showCatName val="1"/>
              <c:showSerName val="0"/>
              <c:showPercent val="0"/>
            </c:dLbl>
            <c:dLbl>
              <c:idx val="8"/>
              <c:layout>
                <c:manualLayout>
                  <c:x val="-0.04325"/>
                  <c:y val="-0.0785"/>
                </c:manualLayout>
              </c:layout>
              <c:showLegendKey val="0"/>
              <c:showVal val="1"/>
              <c:showBubbleSize val="0"/>
              <c:showCatName val="1"/>
              <c:showSerName val="0"/>
              <c:showPercent val="0"/>
            </c:dLbl>
            <c:dLbl>
              <c:idx val="9"/>
              <c:layout>
                <c:manualLayout>
                  <c:x val="-0.036"/>
                  <c:y val="-0.06725"/>
                </c:manualLayout>
              </c:layout>
              <c:showLegendKey val="0"/>
              <c:showVal val="1"/>
              <c:showBubbleSize val="0"/>
              <c:showCatName val="1"/>
              <c:showSerName val="0"/>
              <c:showPercent val="0"/>
            </c:dLbl>
            <c:dLbl>
              <c:idx val="10"/>
              <c:layout>
                <c:manualLayout>
                  <c:x val="-0.04275"/>
                  <c:y val="-0.06575"/>
                </c:manualLayout>
              </c:layout>
              <c:showLegendKey val="0"/>
              <c:showVal val="1"/>
              <c:showBubbleSize val="0"/>
              <c:showCatName val="1"/>
              <c:showSerName val="0"/>
              <c:showPercent val="0"/>
            </c:dLbl>
            <c:dLbl>
              <c:idx val="11"/>
              <c:layout>
                <c:manualLayout>
                  <c:x val="-0.05975"/>
                  <c:y val="-0.05175"/>
                </c:manualLayout>
              </c:layout>
              <c:showLegendKey val="0"/>
              <c:showVal val="1"/>
              <c:showBubbleSize val="0"/>
              <c:showCatName val="1"/>
              <c:showSerName val="0"/>
              <c:showPercent val="0"/>
            </c:dLbl>
            <c:dLbl>
              <c:idx val="12"/>
              <c:layout>
                <c:manualLayout>
                  <c:x val="-0.03875"/>
                  <c:y val="-0.05275"/>
                </c:manualLayout>
              </c:layout>
              <c:showLegendKey val="0"/>
              <c:showVal val="1"/>
              <c:showBubbleSize val="0"/>
              <c:showCatName val="1"/>
              <c:showSerName val="0"/>
              <c:showPercent val="0"/>
            </c:dLbl>
            <c:dLbl>
              <c:idx val="13"/>
              <c:layout>
                <c:manualLayout>
                  <c:x val="-0.0405"/>
                  <c:y val="-0.06875"/>
                </c:manualLayout>
              </c:layout>
              <c:showLegendKey val="0"/>
              <c:showVal val="1"/>
              <c:showBubbleSize val="0"/>
              <c:showCatName val="1"/>
              <c:showSerName val="0"/>
              <c:showPercent val="0"/>
            </c:dLbl>
            <c:dLbl>
              <c:idx val="14"/>
              <c:layout>
                <c:manualLayout>
                  <c:x val="-0.054"/>
                  <c:y val="-0.07125"/>
                </c:manualLayout>
              </c:layout>
              <c:showLegendKey val="0"/>
              <c:showVal val="1"/>
              <c:showBubbleSize val="0"/>
              <c:showCatName val="1"/>
              <c:showSerName val="0"/>
              <c:showPercent val="0"/>
            </c:dLbl>
            <c:dLbl>
              <c:idx val="15"/>
              <c:layout>
                <c:manualLayout>
                  <c:x val="-0.036"/>
                  <c:y val="-0.05275"/>
                </c:manualLayout>
              </c:layout>
              <c:showLegendKey val="0"/>
              <c:showVal val="1"/>
              <c:showBubbleSize val="0"/>
              <c:showCatName val="1"/>
              <c:showSerName val="0"/>
              <c:showPercent val="0"/>
            </c:dLbl>
            <c:numFmt formatCode="0.0%" sourceLinked="0"/>
            <c:spPr>
              <a:noFill/>
              <a:ln>
                <a:noFill/>
              </a:ln>
            </c:spPr>
            <c:txPr>
              <a:bodyPr vert="horz" rot="0" anchor="ctr"/>
              <a:lstStyle/>
              <a:p>
                <a:pPr algn="ctr">
                  <a:defRPr lang="en-US" cap="none" b="0" u="none" baseline="0">
                    <a:latin typeface="Calibri"/>
                    <a:ea typeface="Calibri"/>
                    <a:cs typeface="Calibri"/>
                  </a:defRPr>
                </a:pPr>
              </a:p>
            </c:txPr>
            <c:showLegendKey val="0"/>
            <c:showVal val="1"/>
            <c:showBubbleSize val="0"/>
            <c:showCatName val="1"/>
            <c:showSerName val="0"/>
            <c:showPercent val="0"/>
          </c:dLbls>
          <c:xVal>
            <c:strRef>
              <c:f>'1 '!$C$83:$R$83</c:f>
              <c:strCache/>
            </c:strRef>
          </c:xVal>
          <c:yVal>
            <c:numRef>
              <c:f>'1 '!$C$84:$R$84</c:f>
              <c:numCache/>
            </c:numRef>
          </c:yVal>
          <c:smooth val="0"/>
        </c:ser>
        <c:axId val="34331811"/>
        <c:axId val="40550844"/>
      </c:scatterChart>
      <c:valAx>
        <c:axId val="34331811"/>
        <c:scaling>
          <c:orientation val="minMax"/>
        </c:scaling>
        <c:axPos val="b"/>
        <c:delete val="1"/>
        <c:majorTickMark val="out"/>
        <c:minorTickMark val="none"/>
        <c:tickLblPos val="none"/>
        <c:crossAx val="40550844"/>
        <c:crosses val="autoZero"/>
        <c:crossBetween val="midCat"/>
        <c:dispUnits/>
      </c:valAx>
      <c:valAx>
        <c:axId val="40550844"/>
        <c:scaling>
          <c:orientation val="minMax"/>
        </c:scaling>
        <c:axPos val="l"/>
        <c:delete val="0"/>
        <c:numFmt formatCode="0%" sourceLinked="0"/>
        <c:majorTickMark val="out"/>
        <c:minorTickMark val="none"/>
        <c:tickLblPos val="nextTo"/>
        <c:crossAx val="34331811"/>
        <c:crosses val="autoZero"/>
        <c:crossBetween val="midCat"/>
        <c:dispUnits/>
      </c:valAx>
      <c:spPr>
        <a:noFill/>
        <a:ln>
          <a:noFill/>
        </a:ln>
      </c:spPr>
    </c:plotArea>
    <c:plotVisOnly val="1"/>
    <c:dispBlanksAs val="gap"/>
    <c:showDLblsOverMax val="0"/>
  </c:chart>
  <c:spPr>
    <a:ln w="63500" cmpd="thickThin">
      <a:solidFill>
        <a:schemeClr val="accent5">
          <a:lumMod val="75000"/>
        </a:schemeClr>
      </a:solid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75000000000000944" l="0.70000000000000062" r="0.70000000000000062" t="0.75000000000000944" header="0.30000000000000032" footer="0.30000000000000032"/>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solidFill>
                  <a:srgbClr val="000000"/>
                </a:solidFill>
                <a:latin typeface="+mn-lt"/>
                <a:ea typeface="Calibri"/>
                <a:cs typeface="Calibri"/>
              </a:rPr>
              <a:t>Grafiku</a:t>
            </a:r>
            <a:r>
              <a:rPr lang="en-US" cap="none" sz="1400" b="1" i="0" u="none" baseline="0">
                <a:solidFill>
                  <a:srgbClr val="000000"/>
                </a:solidFill>
                <a:latin typeface="+mn-lt"/>
                <a:ea typeface="Calibri"/>
                <a:cs typeface="Calibri"/>
              </a:rPr>
              <a:t> 1. </a:t>
            </a:r>
            <a:r>
              <a:rPr lang="en-US" cap="none" sz="1400" b="1" i="0" u="none" baseline="0">
                <a:solidFill>
                  <a:srgbClr val="000000"/>
                </a:solidFill>
                <a:latin typeface="+mn-lt"/>
                <a:ea typeface="Calibri"/>
                <a:cs typeface="Calibri"/>
              </a:rPr>
              <a:t>Struktura e primit të shkruar bruto</a:t>
            </a:r>
          </a:p>
        </c:rich>
      </c:tx>
      <c:layout>
        <c:manualLayout>
          <c:xMode val="edge"/>
          <c:yMode val="edge"/>
          <c:x val="0.346"/>
          <c:y val="0.041"/>
        </c:manualLayout>
      </c:layout>
      <c:overlay val="0"/>
      <c:spPr>
        <a:noFill/>
        <a:ln>
          <a:noFill/>
        </a:ln>
      </c:spPr>
    </c:title>
    <c:plotArea>
      <c:layout>
        <c:manualLayout>
          <c:layoutTarget val="inner"/>
          <c:xMode val="edge"/>
          <c:yMode val="edge"/>
          <c:x val="0.0275"/>
          <c:y val="0.1225"/>
          <c:w val="0.9725"/>
          <c:h val="0.65675"/>
        </c:manualLayout>
      </c:layout>
      <c:barChart>
        <c:barDir val="col"/>
        <c:grouping val="percentStacked"/>
        <c:varyColors val="0"/>
        <c:ser>
          <c:idx val="0"/>
          <c:order val="0"/>
          <c:tx>
            <c:strRef>
              <c:f>'1 '!$B$57</c:f>
              <c:strCache>
                <c:ptCount val="1"/>
                <c:pt idx="0">
                  <c:v>01. Aksidente</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3"/>
              <c:delete val="1"/>
            </c:dLbl>
            <c:dLbl>
              <c:idx val="14"/>
              <c:delete val="1"/>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 '!$C$55:$R$55</c:f>
              <c:strCache/>
            </c:strRef>
          </c:cat>
          <c:val>
            <c:numRef>
              <c:f>'1 '!$C$57:$M$57</c:f>
              <c:numCache/>
            </c:numRef>
          </c:val>
        </c:ser>
        <c:ser>
          <c:idx val="1"/>
          <c:order val="1"/>
          <c:tx>
            <c:strRef>
              <c:f>'1 '!$B$58</c:f>
              <c:strCache>
                <c:ptCount val="1"/>
                <c:pt idx="0">
                  <c:v>02. Sigurimi shëndetësor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 '!$C$55:$R$55</c:f>
              <c:strCache/>
            </c:strRef>
          </c:cat>
          <c:val>
            <c:numRef>
              <c:f>'1 '!$C$58:$M$58</c:f>
              <c:numCache/>
            </c:numRef>
          </c:val>
        </c:ser>
        <c:ser>
          <c:idx val="2"/>
          <c:order val="2"/>
          <c:tx>
            <c:strRef>
              <c:f>'1 '!$B$59</c:f>
              <c:strCache>
                <c:ptCount val="1"/>
                <c:pt idx="0">
                  <c:v>03. Kasko automjete motorike</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 '!$C$55:$R$55</c:f>
              <c:strCache/>
            </c:strRef>
          </c:cat>
          <c:val>
            <c:numRef>
              <c:f>'1 '!$C$59:$M$59</c:f>
              <c:numCache/>
            </c:numRef>
          </c:val>
        </c:ser>
        <c:ser>
          <c:idx val="3"/>
          <c:order val="3"/>
          <c:tx>
            <c:strRef>
              <c:f>'1 '!$B$60</c:f>
              <c:strCache>
                <c:ptCount val="1"/>
                <c:pt idx="0">
                  <c:v>04. Kasko automjete hekurudhore</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 '!$C$55:$R$55</c:f>
              <c:strCache/>
            </c:strRef>
          </c:cat>
          <c:val>
            <c:numRef>
              <c:f>'1 '!$C$60:$M$60</c:f>
              <c:numCache/>
            </c:numRef>
          </c:val>
        </c:ser>
        <c:ser>
          <c:idx val="4"/>
          <c:order val="4"/>
          <c:tx>
            <c:strRef>
              <c:f>'1 '!$B$61</c:f>
              <c:strCache>
                <c:ptCount val="1"/>
                <c:pt idx="0">
                  <c:v>05. Kasko mjete ajrore</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 '!$C$55:$R$55</c:f>
              <c:strCache/>
            </c:strRef>
          </c:cat>
          <c:val>
            <c:numRef>
              <c:f>'1 '!$C$61:$M$61</c:f>
              <c:numCache/>
            </c:numRef>
          </c:val>
        </c:ser>
        <c:ser>
          <c:idx val="5"/>
          <c:order val="5"/>
          <c:tx>
            <c:strRef>
              <c:f>'1 '!$B$62</c:f>
              <c:strCache>
                <c:ptCount val="1"/>
                <c:pt idx="0">
                  <c:v>06. Kasko objekte lundruese</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 '!$C$55:$R$55</c:f>
              <c:strCache/>
            </c:strRef>
          </c:cat>
          <c:val>
            <c:numRef>
              <c:f>'1 '!$C$62:$M$62</c:f>
              <c:numCache/>
            </c:numRef>
          </c:val>
        </c:ser>
        <c:ser>
          <c:idx val="6"/>
          <c:order val="6"/>
          <c:tx>
            <c:strRef>
              <c:f>'1 '!$B$63</c:f>
              <c:strCache>
                <c:ptCount val="1"/>
                <c:pt idx="0">
                  <c:v>07. Mallra në transport (Kargo)</c:v>
                </c:pt>
              </c:strCache>
            </c:strRef>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 '!$C$55:$R$55</c:f>
              <c:strCache/>
            </c:strRef>
          </c:cat>
          <c:val>
            <c:numRef>
              <c:f>'1 '!$C$63:$M$63</c:f>
              <c:numCache/>
            </c:numRef>
          </c:val>
        </c:ser>
        <c:ser>
          <c:idx val="7"/>
          <c:order val="7"/>
          <c:tx>
            <c:strRef>
              <c:f>'1 '!$B$64</c:f>
              <c:strCache>
                <c:ptCount val="1"/>
                <c:pt idx="0">
                  <c:v>08. Prona nga zjarri dhe fatkeqësi natyrore</c:v>
                </c:pt>
              </c:strCache>
            </c:strRef>
          </c:tx>
          <c:spPr>
            <a:solidFill>
              <a:schemeClr val="accent2">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 '!$C$55:$R$55</c:f>
              <c:strCache/>
            </c:strRef>
          </c:cat>
          <c:val>
            <c:numRef>
              <c:f>'1 '!$C$64:$M$64</c:f>
              <c:numCache/>
            </c:numRef>
          </c:val>
        </c:ser>
        <c:ser>
          <c:idx val="8"/>
          <c:order val="8"/>
          <c:tx>
            <c:strRef>
              <c:f>'1 '!$B$65</c:f>
              <c:strCache>
                <c:ptCount val="1"/>
                <c:pt idx="0">
                  <c:v>09. Sigurime të tjera të pronës </c:v>
                </c:pt>
              </c:strCache>
            </c:strRef>
          </c:tx>
          <c:spPr>
            <a:solidFill>
              <a:schemeClr val="accent3">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 '!$C$55:$R$55</c:f>
              <c:strCache/>
            </c:strRef>
          </c:cat>
          <c:val>
            <c:numRef>
              <c:f>'1 '!$C$65:$L$65</c:f>
              <c:numCache/>
            </c:numRef>
          </c:val>
        </c:ser>
        <c:ser>
          <c:idx val="9"/>
          <c:order val="9"/>
          <c:tx>
            <c:strRef>
              <c:f>'1 '!$B$66</c:f>
              <c:strCache>
                <c:ptCount val="1"/>
                <c:pt idx="0">
                  <c:v>10. Përgjegjësisë nga përdorimi i mjeteve motorike   (gjithësej)</c:v>
                </c:pt>
              </c:strCache>
            </c:strRef>
          </c:tx>
          <c:spPr>
            <a:solidFill>
              <a:schemeClr val="accent4">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chemeClr val="bg1"/>
                    </a:solidFill>
                    <a:latin typeface="+mn-lt"/>
                    <a:ea typeface="Calibri"/>
                    <a:cs typeface="Calibri"/>
                  </a:defRPr>
                </a:pPr>
              </a:p>
            </c:txPr>
            <c:showLegendKey val="0"/>
            <c:showVal val="1"/>
            <c:showBubbleSize val="0"/>
            <c:showCatName val="0"/>
            <c:showSerName val="0"/>
            <c:showPercent val="0"/>
          </c:dLbls>
          <c:cat>
            <c:strRef>
              <c:f>'1 '!$C$55:$R$55</c:f>
              <c:strCache/>
            </c:strRef>
          </c:cat>
          <c:val>
            <c:numRef>
              <c:f>'1 '!$C$66:$M$66</c:f>
              <c:numCache/>
            </c:numRef>
          </c:val>
        </c:ser>
        <c:ser>
          <c:idx val="10"/>
          <c:order val="10"/>
          <c:tx>
            <c:strRef>
              <c:f>'1 '!$B$67</c:f>
              <c:strCache>
                <c:ptCount val="1"/>
                <c:pt idx="0">
                  <c:v>11. Përgjegjësia mjete ajrore</c:v>
                </c:pt>
              </c:strCache>
            </c:strRef>
          </c:tx>
          <c:spPr>
            <a:solidFill>
              <a:schemeClr val="accent5">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 '!$C$55:$R$55</c:f>
              <c:strCache/>
            </c:strRef>
          </c:cat>
          <c:val>
            <c:numRef>
              <c:f>'1 '!$C$67:$M$67</c:f>
              <c:numCache/>
            </c:numRef>
          </c:val>
        </c:ser>
        <c:ser>
          <c:idx val="11"/>
          <c:order val="11"/>
          <c:tx>
            <c:strRef>
              <c:f>'1 '!$B$68</c:f>
              <c:strCache>
                <c:ptCount val="1"/>
                <c:pt idx="0">
                  <c:v>12. Përgjegjësia objekte lundruese</c:v>
                </c:pt>
              </c:strCache>
            </c:strRef>
          </c:tx>
          <c:spPr>
            <a:solidFill>
              <a:schemeClr val="accent6">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 '!$C$55:$R$55</c:f>
              <c:strCache/>
            </c:strRef>
          </c:cat>
          <c:val>
            <c:numRef>
              <c:f>'1 '!$C$68:$M$68</c:f>
              <c:numCache/>
            </c:numRef>
          </c:val>
        </c:ser>
        <c:ser>
          <c:idx val="12"/>
          <c:order val="12"/>
          <c:tx>
            <c:strRef>
              <c:f>'1 '!$B$69</c:f>
              <c:strCache>
                <c:ptCount val="1"/>
                <c:pt idx="0">
                  <c:v>13.Përgjegjësia e përgjithshme</c:v>
                </c:pt>
              </c:strCache>
            </c:strRef>
          </c:tx>
          <c:spPr>
            <a:solidFill>
              <a:schemeClr val="accent1">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 '!$C$55:$R$55</c:f>
              <c:strCache/>
            </c:strRef>
          </c:cat>
          <c:val>
            <c:numRef>
              <c:f>'1 '!$C$69:$M$69</c:f>
              <c:numCache/>
            </c:numRef>
          </c:val>
        </c:ser>
        <c:ser>
          <c:idx val="13"/>
          <c:order val="13"/>
          <c:tx>
            <c:strRef>
              <c:f>'1 '!$B$70</c:f>
              <c:strCache>
                <c:ptCount val="1"/>
                <c:pt idx="0">
                  <c:v>14. Kredite </c:v>
                </c:pt>
              </c:strCache>
            </c:strRef>
          </c:tx>
          <c:spPr>
            <a:solidFill>
              <a:schemeClr val="accent2">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 '!$C$55:$R$55</c:f>
              <c:strCache/>
            </c:strRef>
          </c:cat>
          <c:val>
            <c:numRef>
              <c:f>'1 '!$C$70:$M$70</c:f>
              <c:numCache/>
            </c:numRef>
          </c:val>
        </c:ser>
        <c:ser>
          <c:idx val="14"/>
          <c:order val="14"/>
          <c:tx>
            <c:strRef>
              <c:f>'1 '!$B$71</c:f>
              <c:strCache>
                <c:ptCount val="1"/>
                <c:pt idx="0">
                  <c:v>15. Garanci</c:v>
                </c:pt>
              </c:strCache>
            </c:strRef>
          </c:tx>
          <c:spPr>
            <a:solidFill>
              <a:schemeClr val="accent3">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 '!$C$55:$R$55</c:f>
              <c:strCache/>
            </c:strRef>
          </c:cat>
          <c:val>
            <c:numRef>
              <c:f>'1 '!$C$71:$M$71</c:f>
              <c:numCache/>
            </c:numRef>
          </c:val>
        </c:ser>
        <c:ser>
          <c:idx val="15"/>
          <c:order val="15"/>
          <c:tx>
            <c:strRef>
              <c:f>'1 '!$B$72</c:f>
              <c:strCache>
                <c:ptCount val="1"/>
                <c:pt idx="0">
                  <c:v>16. Humbje financiare</c:v>
                </c:pt>
              </c:strCache>
            </c:strRef>
          </c:tx>
          <c:spPr>
            <a:solidFill>
              <a:schemeClr val="accent4">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 '!$C$55:$R$55</c:f>
              <c:strCache/>
            </c:strRef>
          </c:cat>
          <c:val>
            <c:numRef>
              <c:f>'1 '!$C$72:$M$72</c:f>
              <c:numCache/>
            </c:numRef>
          </c:val>
        </c:ser>
        <c:ser>
          <c:idx val="16"/>
          <c:order val="16"/>
          <c:tx>
            <c:strRef>
              <c:f>'1 '!$B$73</c:f>
              <c:strCache>
                <c:ptCount val="1"/>
                <c:pt idx="0">
                  <c:v>17. Mbrojtje juridike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 '!$C$55:$R$55</c:f>
              <c:strCache/>
            </c:strRef>
          </c:cat>
          <c:val>
            <c:numRef>
              <c:f>'1 '!$C$73:$M$73</c:f>
              <c:numCache/>
            </c:numRef>
          </c:val>
        </c:ser>
        <c:ser>
          <c:idx val="17"/>
          <c:order val="17"/>
          <c:tx>
            <c:strRef>
              <c:f>'1 '!$B$74</c:f>
              <c:strCache>
                <c:ptCount val="1"/>
                <c:pt idx="0">
                  <c:v>18. Asistencë turistike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 '!$C$55:$R$55</c:f>
              <c:strCache/>
            </c:strRef>
          </c:cat>
          <c:val>
            <c:numRef>
              <c:f>'1 '!$C$74:$M$74</c:f>
              <c:numCache/>
            </c:numRef>
          </c:val>
        </c:ser>
        <c:ser>
          <c:idx val="18"/>
          <c:order val="18"/>
          <c:tx>
            <c:strRef>
              <c:f>'1 '!$B$75</c:f>
              <c:strCache>
                <c:ptCount val="1"/>
                <c:pt idx="0">
                  <c:v>19. Jetë</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 '!$C$55:$R$55</c:f>
              <c:strCache/>
            </c:strRef>
          </c:cat>
          <c:val>
            <c:numRef>
              <c:f>'1 '!$C$75:$R$75</c:f>
              <c:numCache/>
            </c:numRef>
          </c:val>
        </c:ser>
        <c:ser>
          <c:idx val="19"/>
          <c:order val="19"/>
          <c:tx>
            <c:strRef>
              <c:f>'1 '!$B$76</c:f>
              <c:strCache>
                <c:ptCount val="1"/>
                <c:pt idx="0">
                  <c:v>20. Martesë dhe lindje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 '!$C$55:$R$55</c:f>
              <c:strCache/>
            </c:strRef>
          </c:cat>
          <c:val>
            <c:numRef>
              <c:f>'1 '!$C$76:$R$76</c:f>
              <c:numCache/>
            </c:numRef>
          </c:val>
        </c:ser>
        <c:ser>
          <c:idx val="20"/>
          <c:order val="20"/>
          <c:tx>
            <c:strRef>
              <c:f>'1 '!$B$77</c:f>
              <c:strCache>
                <c:ptCount val="1"/>
                <c:pt idx="0">
                  <c:v>21. Sigurimi i jetës kur rreziku nga investimet mbartet në kurriz të të siguruarit</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 '!$C$55:$R$55</c:f>
              <c:strCache/>
            </c:strRef>
          </c:cat>
          <c:val>
            <c:numRef>
              <c:f>'1 '!$C$77:$R$77</c:f>
              <c:numCache/>
            </c:numRef>
          </c:val>
        </c:ser>
        <c:overlap val="100"/>
        <c:axId val="29413277"/>
        <c:axId val="63392902"/>
      </c:barChart>
      <c:catAx>
        <c:axId val="2941327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000000"/>
                </a:solidFill>
                <a:latin typeface="+mn-lt"/>
                <a:ea typeface="+mn-cs"/>
                <a:cs typeface="+mn-cs"/>
              </a:defRPr>
            </a:pPr>
          </a:p>
        </c:txPr>
        <c:crossAx val="63392902"/>
        <c:crosses val="autoZero"/>
        <c:auto val="1"/>
        <c:lblOffset val="100"/>
        <c:noMultiLvlLbl val="0"/>
      </c:catAx>
      <c:valAx>
        <c:axId val="63392902"/>
        <c:scaling>
          <c:orientation val="minMax"/>
          <c:min val="0"/>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rgbClr val="000000"/>
                </a:solidFill>
                <a:latin typeface="+mn-lt"/>
                <a:ea typeface="+mn-cs"/>
                <a:cs typeface="+mn-cs"/>
              </a:defRPr>
            </a:pPr>
          </a:p>
        </c:txPr>
        <c:crossAx val="29413277"/>
        <c:crosses val="autoZero"/>
        <c:crossBetween val="between"/>
        <c:dispUnits/>
      </c:valAx>
      <c:spPr>
        <a:noFill/>
        <a:ln>
          <a:noFill/>
        </a:ln>
      </c:spPr>
    </c:plotArea>
    <c:legend>
      <c:legendPos val="b"/>
      <c:layout>
        <c:manualLayout>
          <c:xMode val="edge"/>
          <c:yMode val="edge"/>
          <c:x val="0.009"/>
          <c:y val="0.8435"/>
          <c:w val="0.9735"/>
          <c:h val="0.1565"/>
        </c:manualLayout>
      </c:layout>
      <c:overlay val="0"/>
      <c:spPr>
        <a:noFill/>
        <a:ln>
          <a:noFill/>
        </a:ln>
      </c:spPr>
      <c:txPr>
        <a:bodyPr vert="horz" rot="0"/>
        <a:lstStyle/>
        <a:p>
          <a:pPr>
            <a:defRPr lang="en-US" cap="none" sz="900" b="0" i="0" u="none" baseline="0">
              <a:solidFill>
                <a:srgbClr val="000000"/>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b="0" u="none" baseline="0">
          <a:solidFill>
            <a:srgbClr val="000000"/>
          </a:solidFill>
          <a:latin typeface="Calibri"/>
          <a:ea typeface="Calibri"/>
          <a:cs typeface="Calibri"/>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rotY val="20"/>
      <c:depthPercent val="100"/>
      <c:rAngAx val="1"/>
    </c:view3D>
    <c:plotArea>
      <c:layout>
        <c:manualLayout>
          <c:layoutTarget val="inner"/>
          <c:xMode val="edge"/>
          <c:yMode val="edge"/>
          <c:x val="0.0325"/>
          <c:y val="0.08725"/>
          <c:w val="0.9625"/>
          <c:h val="0.63525"/>
        </c:manualLayout>
      </c:layout>
      <c:bar3DChart>
        <c:barDir val="col"/>
        <c:grouping val="percentStacked"/>
        <c:varyColors val="0"/>
        <c:ser>
          <c:idx val="4"/>
          <c:order val="0"/>
          <c:tx>
            <c:strRef>
              <c:f>9!$A$11</c:f>
              <c:strCache>
                <c:ptCount val="1"/>
                <c:pt idx="0">
                  <c:v>Shteti</c:v>
                </c:pt>
              </c:strCache>
            </c:strRef>
          </c:tx>
          <c:spPr>
            <a:solidFill>
              <a:schemeClr val="accent5"/>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9!$B$49:$Q$49</c:f>
              <c:strCache/>
            </c:strRef>
          </c:cat>
          <c:val>
            <c:numRef>
              <c:f>9!$B$56:$Q$56</c:f>
              <c:numCache/>
            </c:numRef>
          </c:val>
          <c:shape val="box"/>
        </c:ser>
        <c:ser>
          <c:idx val="3"/>
          <c:order val="1"/>
          <c:tx>
            <c:strRef>
              <c:f>9!$A$10</c:f>
              <c:strCache>
                <c:ptCount val="1"/>
                <c:pt idx="0">
                  <c:v>Persona fizikë të brendëshmë </c:v>
                </c:pt>
              </c:strCache>
            </c:strRef>
          </c:tx>
          <c:spPr>
            <a:gradFill rotWithShape="1">
              <a:gsLst>
                <a:gs pos="0">
                  <a:srgbClr val="8064A2">
                    <a:shade val="51000"/>
                    <a:satMod val="130000"/>
                  </a:srgbClr>
                </a:gs>
                <a:gs pos="80000">
                  <a:srgbClr val="8064A2">
                    <a:shade val="93000"/>
                    <a:satMod val="130000"/>
                  </a:srgbClr>
                </a:gs>
                <a:gs pos="100000">
                  <a:srgbClr val="8064A2">
                    <a:shade val="94000"/>
                    <a:satMod val="135000"/>
                  </a:srgb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18"/>
                  <c:y val="-0.03475"/>
                </c:manualLayout>
              </c:layout>
              <c:showLegendKey val="0"/>
              <c:showVal val="1"/>
              <c:showBubbleSize val="0"/>
              <c:showCatName val="0"/>
              <c:showSerName val="0"/>
              <c:showPercent val="0"/>
            </c:dLbl>
            <c:dLbl>
              <c:idx val="1"/>
              <c:layout>
                <c:manualLayout>
                  <c:x val="0.0165"/>
                  <c:y val="-0.0175"/>
                </c:manualLayout>
              </c:layout>
              <c:showLegendKey val="0"/>
              <c:showVal val="1"/>
              <c:showBubbleSize val="0"/>
              <c:showCatName val="0"/>
              <c:showSerName val="0"/>
              <c:showPercent val="0"/>
            </c:dLbl>
            <c:dLbl>
              <c:idx val="2"/>
              <c:layout>
                <c:manualLayout>
                  <c:x val="0.0375"/>
                  <c:y val="0"/>
                </c:manualLayout>
              </c:layout>
              <c:showLegendKey val="0"/>
              <c:showVal val="1"/>
              <c:showBubbleSize val="0"/>
              <c:showCatName val="0"/>
              <c:showSerName val="0"/>
              <c:showPercent val="0"/>
            </c:dLbl>
            <c:dLbl>
              <c:idx val="3"/>
              <c:layout>
                <c:manualLayout>
                  <c:x val="0.03875"/>
                  <c:y val="-0.00825"/>
                </c:manualLayout>
              </c:layout>
              <c:showLegendKey val="0"/>
              <c:showVal val="1"/>
              <c:showBubbleSize val="0"/>
              <c:showCatName val="0"/>
              <c:showSerName val="0"/>
              <c:showPercent val="0"/>
            </c:dLbl>
            <c:dLbl>
              <c:idx val="4"/>
              <c:delete val="1"/>
            </c:dLbl>
            <c:dLbl>
              <c:idx val="5"/>
              <c:delete val="1"/>
            </c:dLbl>
            <c:dLbl>
              <c:idx val="6"/>
              <c:delete val="1"/>
            </c:dLbl>
            <c:dLbl>
              <c:idx val="7"/>
              <c:delete val="1"/>
            </c:dLbl>
            <c:dLbl>
              <c:idx val="8"/>
              <c:layout>
                <c:manualLayout>
                  <c:x val="0.00725"/>
                  <c:y val="-0.06725"/>
                </c:manualLayout>
              </c:layout>
              <c:showLegendKey val="0"/>
              <c:showVal val="1"/>
              <c:showBubbleSize val="0"/>
              <c:showCatName val="0"/>
              <c:showSerName val="0"/>
              <c:showPercent val="0"/>
            </c:dLbl>
            <c:dLbl>
              <c:idx val="9"/>
              <c:delete val="1"/>
            </c:dLbl>
            <c:dLbl>
              <c:idx val="10"/>
              <c:delete val="1"/>
            </c:dLbl>
            <c:dLbl>
              <c:idx val="11"/>
              <c:delete val="1"/>
            </c:dLbl>
            <c:dLbl>
              <c:idx val="12"/>
              <c:delete val="1"/>
            </c:dLbl>
            <c:dLbl>
              <c:idx val="13"/>
              <c:delete val="1"/>
            </c:dLbl>
            <c:dLbl>
              <c:idx val="14"/>
              <c:delete val="1"/>
            </c:dLbl>
            <c:dLbl>
              <c:idx val="15"/>
              <c:layout>
                <c:manualLayout>
                  <c:x val="0.0275"/>
                  <c:y val="-0.0305"/>
                </c:manualLayout>
              </c:layout>
              <c:showLegendKey val="0"/>
              <c:showVal val="1"/>
              <c:showBubbleSize val="0"/>
              <c:showCatName val="0"/>
              <c:showSerName val="0"/>
              <c:showPercent val="0"/>
            </c:dLbl>
            <c:numFmt formatCode="General" sourceLinked="1"/>
            <c:spPr>
              <a:gradFill rotWithShape="1">
                <a:gsLst>
                  <a:gs pos="0">
                    <a:srgbClr val="8064A2">
                      <a:shade val="51000"/>
                      <a:satMod val="130000"/>
                    </a:srgbClr>
                  </a:gs>
                  <a:gs pos="80000">
                    <a:srgbClr val="8064A2">
                      <a:shade val="93000"/>
                      <a:satMod val="130000"/>
                    </a:srgbClr>
                  </a:gs>
                  <a:gs pos="100000">
                    <a:srgbClr val="8064A2">
                      <a:shade val="94000"/>
                      <a:satMod val="135000"/>
                    </a:srgb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txPr>
              <a:bodyPr vert="horz" rot="0" anchor="ctr">
                <a:spAutoFit/>
              </a:bodyPr>
              <a:lstStyle/>
              <a:p>
                <a:pPr algn="ctr">
                  <a:defRPr lang="en-US" cap="none" b="1" u="none" baseline="0">
                    <a:solidFill>
                      <a:srgbClr val="FFFFFF"/>
                    </a:solidFill>
                    <a:latin typeface="+mn-lt"/>
                    <a:ea typeface="Calibri"/>
                    <a:cs typeface="Calibri"/>
                  </a:defRPr>
                </a:pPr>
              </a:p>
            </c:txPr>
            <c:showLegendKey val="0"/>
            <c:showVal val="1"/>
            <c:showBubbleSize val="0"/>
            <c:showCatName val="0"/>
            <c:showSerName val="0"/>
            <c:showPercent val="0"/>
          </c:dLbls>
          <c:cat>
            <c:strRef>
              <c:f>9!$B$49:$Q$49</c:f>
              <c:strCache/>
            </c:strRef>
          </c:cat>
          <c:val>
            <c:numRef>
              <c:f>9!$B$55:$Q$55</c:f>
              <c:numCache/>
            </c:numRef>
          </c:val>
          <c:shape val="box"/>
        </c:ser>
        <c:ser>
          <c:idx val="2"/>
          <c:order val="2"/>
          <c:tx>
            <c:strRef>
              <c:f>9!$A$9</c:f>
              <c:strCache>
                <c:ptCount val="1"/>
                <c:pt idx="0">
                  <c:v>Institucione të brendëshme financiare</c:v>
                </c:pt>
              </c:strCache>
            </c:strRef>
          </c:tx>
          <c:spPr>
            <a:solidFill>
              <a:schemeClr val="accent3"/>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625"/>
                  <c:y val="0.01425"/>
                </c:manualLayout>
              </c:layout>
              <c:showLegendKey val="0"/>
              <c:showVal val="1"/>
              <c:showBubbleSize val="0"/>
              <c:showCatName val="0"/>
              <c:showSerName val="0"/>
              <c:showPercent val="0"/>
            </c:dLbl>
            <c:dLbl>
              <c:idx val="1"/>
              <c:layout>
                <c:manualLayout>
                  <c:x val="-0.0005"/>
                  <c:y val="0.082"/>
                </c:manualLayout>
              </c:layout>
              <c:showLegendKey val="0"/>
              <c:showVal val="1"/>
              <c:showBubbleSize val="0"/>
              <c:showCatName val="0"/>
              <c:showSerName val="0"/>
              <c:showPercent val="0"/>
            </c:dLbl>
            <c:dLbl>
              <c:idx val="3"/>
              <c:layout>
                <c:manualLayout>
                  <c:x val="0.00975"/>
                  <c:y val="-0.02125"/>
                </c:manualLayout>
              </c:layout>
              <c:showLegendKey val="0"/>
              <c:showVal val="1"/>
              <c:showBubbleSize val="0"/>
              <c:showCatName val="0"/>
              <c:showSerName val="0"/>
              <c:showPercent val="0"/>
            </c:dLbl>
            <c:dLbl>
              <c:idx val="4"/>
              <c:layout>
                <c:manualLayout>
                  <c:x val="0.0165"/>
                  <c:y val="-0.0175"/>
                </c:manualLayout>
              </c:layout>
              <c:showLegendKey val="0"/>
              <c:showVal val="1"/>
              <c:showBubbleSize val="0"/>
              <c:showCatName val="0"/>
              <c:showSerName val="0"/>
              <c:showPercent val="0"/>
            </c:dLbl>
            <c:dLbl>
              <c:idx val="9"/>
              <c:layout>
                <c:manualLayout>
                  <c:x val="-0.013"/>
                  <c:y val="0.01775"/>
                </c:manualLayout>
              </c:layout>
              <c:showLegendKey val="0"/>
              <c:showVal val="1"/>
              <c:showBubbleSize val="0"/>
              <c:showCatName val="0"/>
              <c:showSerName val="0"/>
              <c:showPercent val="0"/>
            </c:dLbl>
            <c:numFmt formatCode="General" sourceLinked="1"/>
            <c:spPr>
              <a:gradFill rotWithShape="1">
                <a:gsLst>
                  <a:gs pos="0">
                    <a:srgbClr val="9BBB59">
                      <a:shade val="51000"/>
                      <a:satMod val="130000"/>
                    </a:srgbClr>
                  </a:gs>
                  <a:gs pos="80000">
                    <a:srgbClr val="9BBB59">
                      <a:shade val="93000"/>
                      <a:satMod val="130000"/>
                    </a:srgbClr>
                  </a:gs>
                  <a:gs pos="100000">
                    <a:srgbClr val="9BBB59">
                      <a:shade val="94000"/>
                      <a:satMod val="135000"/>
                    </a:srgb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txPr>
              <a:bodyPr vert="horz" rot="0" anchor="ctr"/>
              <a:lstStyle/>
              <a:p>
                <a:pPr algn="ctr">
                  <a:defRPr lang="en-US" cap="none" b="1" u="none" baseline="0">
                    <a:solidFill>
                      <a:srgbClr val="000000"/>
                    </a:solidFill>
                    <a:latin typeface="+mn-lt"/>
                    <a:ea typeface="Calibri"/>
                    <a:cs typeface="Calibri"/>
                  </a:defRPr>
                </a:pPr>
              </a:p>
            </c:txPr>
            <c:showLegendKey val="0"/>
            <c:showVal val="1"/>
            <c:showBubbleSize val="0"/>
            <c:showCatName val="0"/>
            <c:showSerName val="0"/>
            <c:showPercent val="0"/>
          </c:dLbls>
          <c:cat>
            <c:strRef>
              <c:f>9!$B$49:$Q$49</c:f>
              <c:strCache/>
            </c:strRef>
          </c:cat>
          <c:val>
            <c:numRef>
              <c:f>9!$B$54:$Q$54</c:f>
              <c:numCache/>
            </c:numRef>
          </c:val>
          <c:shape val="box"/>
        </c:ser>
        <c:ser>
          <c:idx val="1"/>
          <c:order val="3"/>
          <c:tx>
            <c:strRef>
              <c:f>9!$A$7</c:f>
              <c:strCache>
                <c:ptCount val="1"/>
                <c:pt idx="0">
                  <c:v>Persona fizikë të huaj</c:v>
                </c:pt>
              </c:strCache>
            </c:strRef>
          </c:tx>
          <c:spPr>
            <a:solidFill>
              <a:schemeClr val="accent2"/>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9!$B$49:$Q$49</c:f>
              <c:strCache/>
            </c:strRef>
          </c:cat>
          <c:val>
            <c:numRef>
              <c:f>9!$B$52:$Q$52</c:f>
              <c:numCache/>
            </c:numRef>
          </c:val>
          <c:shape val="box"/>
        </c:ser>
        <c:ser>
          <c:idx val="0"/>
          <c:order val="4"/>
          <c:tx>
            <c:strRef>
              <c:f>9!$A$6</c:f>
              <c:strCache>
                <c:ptCount val="1"/>
                <c:pt idx="0">
                  <c:v>Institucione të huaja financiare</c:v>
                </c:pt>
              </c:strCache>
            </c:strRef>
          </c:tx>
          <c:spPr>
            <a:solidFill>
              <a:schemeClr val="accent6">
                <a:lumMod val="60000"/>
                <a:lumOff val="4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0065"/>
                  <c:y val="-0.03175"/>
                </c:manualLayout>
              </c:layout>
              <c:showLegendKey val="0"/>
              <c:showVal val="1"/>
              <c:showBubbleSize val="0"/>
              <c:showCatName val="0"/>
              <c:showSerName val="0"/>
              <c:showPercent val="0"/>
            </c:dLbl>
            <c:numFmt formatCode="General" sourceLinked="1"/>
            <c:spPr>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solidFill>
                  <a:srgbClr val="F79646">
                    <a:shade val="95000"/>
                    <a:satMod val="105000"/>
                  </a:srgbClr>
                </a:solidFill>
                <a:prstDash val="solid"/>
              </a:ln>
              <a:effectLst>
                <a:outerShdw blurRad="40000" dist="20000" dir="5400000" rotWithShape="0">
                  <a:prstClr val="black">
                    <a:alpha val="38000"/>
                  </a:prstClr>
                </a:outerShdw>
              </a:effectLst>
            </c:spPr>
            <c:txPr>
              <a:bodyPr vert="horz" rot="0" anchor="ctr">
                <a:spAutoFit/>
              </a:bodyPr>
              <a:lstStyle/>
              <a:p>
                <a:pPr algn="ctr">
                  <a:defRPr lang="en-US" cap="none" b="1" u="none" baseline="0">
                    <a:solidFill>
                      <a:srgbClr val="000000"/>
                    </a:solidFill>
                    <a:latin typeface="+mn-lt"/>
                    <a:ea typeface="Calibri"/>
                    <a:cs typeface="Calibri"/>
                  </a:defRPr>
                </a:pPr>
              </a:p>
            </c:txPr>
            <c:showLegendKey val="0"/>
            <c:showVal val="1"/>
            <c:showBubbleSize val="0"/>
            <c:showCatName val="0"/>
            <c:showSerName val="0"/>
            <c:showPercent val="0"/>
          </c:dLbls>
          <c:cat>
            <c:strRef>
              <c:f>9!$B$49:$Q$49</c:f>
              <c:strCache/>
            </c:strRef>
          </c:cat>
          <c:val>
            <c:numRef>
              <c:f>9!$B$51:$Q$51</c:f>
              <c:numCache/>
            </c:numRef>
          </c:val>
          <c:shape val="box"/>
        </c:ser>
        <c:ser>
          <c:idx val="5"/>
          <c:order val="5"/>
          <c:tx>
            <c:strRef>
              <c:f>9!$A$5</c:f>
              <c:strCache>
                <c:ptCount val="1"/>
                <c:pt idx="0">
                  <c:v>Persona juridikë të huaj jofinansiarë</c:v>
                </c:pt>
              </c:strCache>
            </c:strRef>
          </c:tx>
          <c:spPr>
            <a:solidFill>
              <a:schemeClr val="accent6"/>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9!$B$49:$Q$49</c:f>
              <c:strCache/>
            </c:strRef>
          </c:cat>
          <c:val>
            <c:numRef>
              <c:f>9!$B$50:$Q$50</c:f>
              <c:numCache/>
            </c:numRef>
          </c:val>
          <c:shape val="box"/>
        </c:ser>
        <c:ser>
          <c:idx val="6"/>
          <c:order val="6"/>
          <c:tx>
            <c:strRef>
              <c:f>9!$A$8</c:f>
              <c:strCache>
                <c:ptCount val="1"/>
                <c:pt idx="0">
                  <c:v>Persona juridikë të brendshëm jofinanciarë</c:v>
                </c:pt>
              </c:strCache>
            </c:strRef>
          </c:tx>
          <c:spPr>
            <a:solidFill>
              <a:schemeClr val="accent1">
                <a:lumMod val="20000"/>
                <a:lumOff val="8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solidFill>
                  <a:srgbClr val="000000">
                    <a:shade val="95000"/>
                    <a:satMod val="105000"/>
                  </a:srgbClr>
                </a:solidFill>
                <a:prstDash val="solid"/>
              </a:ln>
              <a:effectLst>
                <a:outerShdw blurRad="40000" dist="20000" dir="5400000" rotWithShape="0">
                  <a:prstClr val="black">
                    <a:alpha val="38000"/>
                  </a:prstClr>
                </a:outerShdw>
              </a:effectLst>
            </c:spPr>
            <c:txPr>
              <a:bodyPr vert="horz" rot="0" anchor="ctr"/>
              <a:lstStyle/>
              <a:p>
                <a:pPr algn="ctr">
                  <a:defRPr lang="en-US" cap="none" b="1" u="none" baseline="0">
                    <a:solidFill>
                      <a:srgbClr val="000000"/>
                    </a:solidFill>
                    <a:latin typeface="+mn-lt"/>
                    <a:ea typeface="Calibri"/>
                    <a:cs typeface="Calibri"/>
                  </a:defRPr>
                </a:pPr>
              </a:p>
            </c:txPr>
            <c:showLegendKey val="0"/>
            <c:showVal val="1"/>
            <c:showBubbleSize val="0"/>
            <c:showCatName val="0"/>
            <c:showSerName val="0"/>
            <c:showPercent val="0"/>
          </c:dLbls>
          <c:cat>
            <c:strRef>
              <c:f>9!$B$49:$Q$49</c:f>
              <c:strCache/>
            </c:strRef>
          </c:cat>
          <c:val>
            <c:numRef>
              <c:f>9!$B$53:$Q$53</c:f>
              <c:numCache/>
            </c:numRef>
          </c:val>
          <c:shape val="box"/>
        </c:ser>
        <c:shape val="box"/>
        <c:axId val="33665207"/>
        <c:axId val="34551408"/>
      </c:bar3DChart>
      <c:catAx>
        <c:axId val="33665207"/>
        <c:scaling>
          <c:orientation val="minMax"/>
        </c:scaling>
        <c:axPos val="b"/>
        <c:delete val="0"/>
        <c:numFmt formatCode="General" sourceLinked="0"/>
        <c:majorTickMark val="none"/>
        <c:minorTickMark val="none"/>
        <c:tickLblPos val="nextTo"/>
        <c:spPr>
          <a:noFill/>
          <a:ln>
            <a:noFill/>
          </a:ln>
        </c:spPr>
        <c:txPr>
          <a:bodyPr/>
          <a:lstStyle/>
          <a:p>
            <a:pPr>
              <a:defRPr lang="en-US" cap="none" sz="900" b="1" i="0" u="none" baseline="0">
                <a:solidFill>
                  <a:schemeClr val="tx1">
                    <a:lumMod val="65000"/>
                    <a:lumOff val="35000"/>
                  </a:schemeClr>
                </a:solidFill>
                <a:latin typeface="+mn-lt"/>
                <a:ea typeface="+mn-cs"/>
                <a:cs typeface="+mn-cs"/>
              </a:defRPr>
            </a:pPr>
          </a:p>
        </c:txPr>
        <c:crossAx val="34551408"/>
        <c:crosses val="autoZero"/>
        <c:auto val="1"/>
        <c:lblOffset val="100"/>
        <c:noMultiLvlLbl val="0"/>
      </c:catAx>
      <c:valAx>
        <c:axId val="34551408"/>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3665207"/>
        <c:crosses val="autoZero"/>
        <c:crossBetween val="between"/>
        <c:dispUnits/>
      </c:valAx>
      <c:spPr>
        <a:noFill/>
        <a:ln w="25400">
          <a:noFill/>
        </a:ln>
      </c:spPr>
    </c:plotArea>
    <c:legend>
      <c:legendPos val="b"/>
      <c:layout>
        <c:manualLayout>
          <c:xMode val="edge"/>
          <c:yMode val="edge"/>
          <c:x val="0.026"/>
          <c:y val="0.815"/>
          <c:w val="0.92375"/>
          <c:h val="0.10525"/>
        </c:manualLayout>
      </c:layout>
      <c:overlay val="0"/>
      <c:spPr>
        <a:noFill/>
        <a:ln>
          <a:noFill/>
        </a:ln>
      </c:spPr>
      <c:txPr>
        <a:bodyPr vert="horz" rot="0"/>
        <a:lstStyle/>
        <a:p>
          <a:pPr>
            <a:defRPr lang="en-US" cap="none" sz="1000" b="1" i="0" u="none" baseline="0">
              <a:solidFill>
                <a:schemeClr val="tx1">
                  <a:lumMod val="65000"/>
                  <a:lumOff val="35000"/>
                </a:schemeClr>
              </a:solidFill>
              <a:latin typeface="+mn-lt"/>
              <a:ea typeface="Calibri"/>
              <a:cs typeface="Calibri"/>
            </a:defRPr>
          </a:pPr>
        </a:p>
      </c:txPr>
    </c:legend>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 l="0.7086614173228577" r="0.7086614173228577" t="0.74803149606302344" header="0.31496062992127727" footer="0.31496062992127727"/>
    <c:pageSetup paperSize="9"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6"/>
    </mc:Choice>
    <mc:Fallback>
      <c:style val="36"/>
    </mc:Fallback>
  </mc:AlternateContent>
  <c:chart>
    <c:autoTitleDeleted val="1"/>
    <c:view3D>
      <c:rotX val="0"/>
      <c:rotY val="10"/>
      <c:depthPercent val="100"/>
      <c:rAngAx val="0"/>
      <c:perspective val="10"/>
    </c:view3D>
    <c:plotArea>
      <c:layout>
        <c:manualLayout>
          <c:layoutTarget val="inner"/>
          <c:xMode val="edge"/>
          <c:yMode val="edge"/>
          <c:x val="0.045"/>
          <c:y val="0.03175"/>
          <c:w val="0.93975"/>
          <c:h val="0.76375"/>
        </c:manualLayout>
      </c:layout>
      <c:bar3DChart>
        <c:barDir val="col"/>
        <c:grouping val="standard"/>
        <c:varyColors val="0"/>
        <c:ser>
          <c:idx val="0"/>
          <c:order val="0"/>
          <c:tx>
            <c:strRef>
              <c:f>'12'!$A$6</c:f>
              <c:strCache>
                <c:ptCount val="1"/>
                <c:pt idx="0">
                  <c:v>Marzhi I aftësisë paguese</c:v>
                </c:pt>
              </c:strCache>
            </c:strRef>
          </c:tx>
          <c:spPr>
            <a:solidFill>
              <a:schemeClr val="accent5">
                <a:lumMod val="75000"/>
              </a:schemeClr>
            </a:solidFill>
            <a:ln>
              <a:solidFill>
                <a:schemeClr val="bg1">
                  <a:lumMod val="50000"/>
                </a:schemeClr>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00175"/>
                  <c:y val="0.00475"/>
                </c:manualLayout>
              </c:layout>
              <c:showLegendKey val="0"/>
              <c:showVal val="1"/>
              <c:showBubbleSize val="0"/>
              <c:showCatName val="0"/>
              <c:showSerName val="0"/>
              <c:showPercent val="0"/>
            </c:dLbl>
            <c:dLbl>
              <c:idx val="5"/>
              <c:layout>
                <c:manualLayout>
                  <c:x val="-0.00775"/>
                  <c:y val="0.01"/>
                </c:manualLayout>
              </c:layout>
              <c:showLegendKey val="0"/>
              <c:showVal val="1"/>
              <c:showBubbleSize val="0"/>
              <c:showCatName val="0"/>
              <c:showSerName val="0"/>
              <c:showPercent val="0"/>
            </c:dLbl>
            <c:dLbl>
              <c:idx val="6"/>
              <c:layout>
                <c:manualLayout>
                  <c:x val="-0.009"/>
                  <c:y val="0"/>
                </c:manualLayout>
              </c:layout>
              <c:showLegendKey val="0"/>
              <c:showVal val="1"/>
              <c:showBubbleSize val="0"/>
              <c:showCatName val="0"/>
              <c:showSerName val="0"/>
              <c:showPercent val="0"/>
            </c:dLbl>
            <c:dLbl>
              <c:idx val="7"/>
              <c:layout>
                <c:manualLayout>
                  <c:x val="-0.00775"/>
                  <c:y val="0"/>
                </c:manualLayout>
              </c:layout>
              <c:showLegendKey val="0"/>
              <c:showVal val="1"/>
              <c:showBubbleSize val="0"/>
              <c:showCatName val="0"/>
              <c:showSerName val="0"/>
              <c:showPercent val="0"/>
            </c:dLbl>
            <c:dLbl>
              <c:idx val="8"/>
              <c:layout>
                <c:manualLayout>
                  <c:x val="-0.013"/>
                  <c:y val="0"/>
                </c:manualLayout>
              </c:layout>
              <c:showLegendKey val="0"/>
              <c:showVal val="1"/>
              <c:showBubbleSize val="0"/>
              <c:showCatName val="0"/>
              <c:showSerName val="0"/>
              <c:showPercent val="0"/>
            </c:dLbl>
            <c:dLbl>
              <c:idx val="9"/>
              <c:layout>
                <c:manualLayout>
                  <c:x val="-0.01825"/>
                  <c:y val="0.00575"/>
                </c:manualLayout>
              </c:layout>
              <c:showLegendKey val="0"/>
              <c:showVal val="1"/>
              <c:showBubbleSize val="0"/>
              <c:showCatName val="0"/>
              <c:showSerName val="0"/>
              <c:showPercent val="0"/>
            </c:dLbl>
            <c:dLbl>
              <c:idx val="10"/>
              <c:layout>
                <c:manualLayout>
                  <c:x val="-0.02375"/>
                  <c:y val="0"/>
                </c:manualLayout>
              </c:layout>
              <c:showLegendKey val="0"/>
              <c:showVal val="1"/>
              <c:showBubbleSize val="0"/>
              <c:showCatName val="0"/>
              <c:showSerName val="0"/>
              <c:showPercent val="0"/>
            </c:dLbl>
            <c:dLbl>
              <c:idx val="11"/>
              <c:layout>
                <c:manualLayout>
                  <c:x val="-0.01975"/>
                  <c:y val="0"/>
                </c:manualLayout>
              </c:layout>
              <c:showLegendKey val="0"/>
              <c:showVal val="1"/>
              <c:showBubbleSize val="0"/>
              <c:showCatName val="0"/>
              <c:showSerName val="0"/>
              <c:showPercent val="0"/>
            </c:dLbl>
            <c:dLbl>
              <c:idx val="12"/>
              <c:layout>
                <c:manualLayout>
                  <c:x val="-0.021"/>
                  <c:y val="0"/>
                </c:manualLayout>
              </c:layout>
              <c:showLegendKey val="0"/>
              <c:showVal val="1"/>
              <c:showBubbleSize val="0"/>
              <c:showCatName val="0"/>
              <c:showSerName val="0"/>
              <c:showPercent val="0"/>
            </c:dLbl>
            <c:dLbl>
              <c:idx val="13"/>
              <c:layout>
                <c:manualLayout>
                  <c:x val="-0.028"/>
                  <c:y val="0"/>
                </c:manualLayout>
              </c:layout>
              <c:showLegendKey val="0"/>
              <c:showVal val="1"/>
              <c:showBubbleSize val="0"/>
              <c:showCatName val="0"/>
              <c:showSerName val="0"/>
              <c:showPercent val="0"/>
            </c:dLbl>
            <c:dLbl>
              <c:idx val="14"/>
              <c:layout>
                <c:manualLayout>
                  <c:x val="-0.02925"/>
                  <c:y val="0"/>
                </c:manualLayout>
              </c:layout>
              <c:showLegendKey val="0"/>
              <c:showVal val="1"/>
              <c:showBubbleSize val="0"/>
              <c:showCatName val="0"/>
              <c:showSerName val="0"/>
              <c:showPercent val="0"/>
            </c:dLbl>
            <c:numFmt formatCode="General" sourceLinked="1"/>
            <c:spPr>
              <a:gradFill rotWithShape="1">
                <a:gsLst>
                  <a:gs pos="0">
                    <a:srgbClr val="4BACC6">
                      <a:shade val="51000"/>
                      <a:satMod val="130000"/>
                    </a:srgbClr>
                  </a:gs>
                  <a:gs pos="80000">
                    <a:srgbClr val="4BACC6">
                      <a:shade val="93000"/>
                      <a:satMod val="130000"/>
                    </a:srgbClr>
                  </a:gs>
                  <a:gs pos="100000">
                    <a:srgbClr val="4BACC6">
                      <a:shade val="94000"/>
                      <a:satMod val="135000"/>
                    </a:srgb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txPr>
              <a:bodyPr vert="horz" rot="0" anchor="ctr"/>
              <a:lstStyle/>
              <a:p>
                <a:pPr algn="ctr">
                  <a:defRPr lang="en-US" cap="none" u="none" baseline="0">
                    <a:solidFill>
                      <a:srgbClr val="FFFFFF"/>
                    </a:solidFill>
                    <a:latin typeface="+mn-lt"/>
                    <a:ea typeface="Calibri"/>
                    <a:cs typeface="Calibri"/>
                  </a:defRPr>
                </a:pPr>
              </a:p>
            </c:txPr>
            <c:showLegendKey val="0"/>
            <c:showVal val="1"/>
            <c:showBubbleSize val="0"/>
            <c:showCatName val="0"/>
            <c:showSerName val="0"/>
            <c:showPercent val="0"/>
          </c:dLbls>
          <c:cat>
            <c:strRef>
              <c:f>('12'!$B$4:$L$4,'12'!$N$4:$R$4)</c:f>
              <c:strCache/>
            </c:strRef>
          </c:cat>
          <c:val>
            <c:numRef>
              <c:f>('12'!$B$6:$L$6,'12'!$N$6:$R$6)</c:f>
              <c:numCache/>
            </c:numRef>
          </c:val>
          <c:shape val="cylinder"/>
        </c:ser>
        <c:ser>
          <c:idx val="1"/>
          <c:order val="1"/>
          <c:tx>
            <c:strRef>
              <c:f>'12'!$A$5</c:f>
              <c:strCache>
                <c:ptCount val="1"/>
                <c:pt idx="0">
                  <c:v>Totali i kapitalit</c:v>
                </c:pt>
              </c:strCache>
            </c:strRef>
          </c:tx>
          <c:spPr>
            <a:solidFill>
              <a:schemeClr val="bg1">
                <a:lumMod val="65000"/>
              </a:schemeClr>
            </a:solidFill>
            <a:ln>
              <a:solidFill>
                <a:schemeClr val="accent5">
                  <a:lumMod val="75000"/>
                </a:schemeClr>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01025"/>
                  <c:y val="-0.02325"/>
                </c:manualLayout>
              </c:layout>
              <c:showLegendKey val="0"/>
              <c:showVal val="1"/>
              <c:showBubbleSize val="0"/>
              <c:showCatName val="0"/>
              <c:showSerName val="0"/>
              <c:showPercent val="0"/>
            </c:dLbl>
            <c:dLbl>
              <c:idx val="2"/>
              <c:layout>
                <c:manualLayout>
                  <c:x val="0.00525"/>
                  <c:y val="-0.0495"/>
                </c:manualLayout>
              </c:layout>
              <c:showLegendKey val="0"/>
              <c:showVal val="1"/>
              <c:showBubbleSize val="0"/>
              <c:showCatName val="0"/>
              <c:showSerName val="0"/>
              <c:showPercent val="0"/>
            </c:dLbl>
            <c:dLbl>
              <c:idx val="4"/>
              <c:layout>
                <c:manualLayout>
                  <c:x val="0.006"/>
                  <c:y val="-0.0515"/>
                </c:manualLayout>
              </c:layout>
              <c:showLegendKey val="0"/>
              <c:showVal val="1"/>
              <c:showBubbleSize val="0"/>
              <c:showCatName val="0"/>
              <c:showSerName val="0"/>
              <c:showPercent val="0"/>
            </c:dLbl>
            <c:dLbl>
              <c:idx val="6"/>
              <c:layout>
                <c:manualLayout>
                  <c:x val="0"/>
                  <c:y val="-0.0465"/>
                </c:manualLayout>
              </c:layout>
              <c:showLegendKey val="0"/>
              <c:showVal val="1"/>
              <c:showBubbleSize val="0"/>
              <c:showCatName val="0"/>
              <c:showSerName val="0"/>
              <c:showPercent val="0"/>
            </c:dLbl>
            <c:dLbl>
              <c:idx val="7"/>
              <c:layout>
                <c:manualLayout>
                  <c:x val="0"/>
                  <c:y val="-0.0375"/>
                </c:manualLayout>
              </c:layout>
              <c:showLegendKey val="0"/>
              <c:showVal val="1"/>
              <c:showBubbleSize val="0"/>
              <c:showCatName val="0"/>
              <c:showSerName val="0"/>
              <c:showPercent val="0"/>
            </c:dLbl>
            <c:dLbl>
              <c:idx val="8"/>
              <c:layout>
                <c:manualLayout>
                  <c:x val="0.005"/>
                  <c:y val="-0.04225"/>
                </c:manualLayout>
              </c:layout>
              <c:showLegendKey val="0"/>
              <c:showVal val="1"/>
              <c:showBubbleSize val="0"/>
              <c:showCatName val="0"/>
              <c:showSerName val="0"/>
              <c:showPercent val="0"/>
            </c:dLbl>
            <c:dLbl>
              <c:idx val="9"/>
              <c:layout>
                <c:manualLayout>
                  <c:x val="0.0025"/>
                  <c:y val="-0.0465"/>
                </c:manualLayout>
              </c:layout>
              <c:showLegendKey val="0"/>
              <c:showVal val="1"/>
              <c:showBubbleSize val="0"/>
              <c:showCatName val="0"/>
              <c:showSerName val="0"/>
              <c:showPercent val="0"/>
            </c:dLbl>
            <c:dLbl>
              <c:idx val="11"/>
              <c:layout>
                <c:manualLayout>
                  <c:x val="0.0035"/>
                  <c:y val="-0.02325"/>
                </c:manualLayout>
              </c:layout>
              <c:showLegendKey val="0"/>
              <c:showVal val="1"/>
              <c:showBubbleSize val="0"/>
              <c:showCatName val="0"/>
              <c:showSerName val="0"/>
              <c:showPercent val="0"/>
            </c:dLbl>
            <c:dLbl>
              <c:idx val="12"/>
              <c:layout>
                <c:manualLayout>
                  <c:x val="0.00425"/>
                  <c:y val="-0.03275"/>
                </c:manualLayout>
              </c:layout>
              <c:showLegendKey val="0"/>
              <c:showVal val="1"/>
              <c:showBubbleSize val="0"/>
              <c:showCatName val="0"/>
              <c:showSerName val="0"/>
              <c:showPercent val="0"/>
            </c:dLbl>
            <c:dLbl>
              <c:idx val="15"/>
              <c:layout>
                <c:manualLayout>
                  <c:x val="-0.003"/>
                  <c:y val="-0.0245"/>
                </c:manualLayout>
              </c:layout>
              <c:showLegendKey val="0"/>
              <c:showVal val="1"/>
              <c:showBubbleSize val="0"/>
              <c:showCatName val="0"/>
              <c:showSerName val="0"/>
              <c:showPercent val="0"/>
            </c:dLbl>
            <c:numFmt formatCode="General" sourceLinked="1"/>
            <c:spPr>
              <a:solidFill>
                <a:srgbClr val="000000"/>
              </a:solidFill>
              <a:ln w="38100" cap="flat" cmpd="sng">
                <a:solidFill>
                  <a:srgbClr val="FFFFFF"/>
                </a:solidFill>
                <a:prstDash val="solid"/>
              </a:ln>
              <a:effectLst>
                <a:outerShdw blurRad="40000" dist="20000" dir="5400000" rotWithShape="0">
                  <a:prstClr val="black">
                    <a:alpha val="38000"/>
                  </a:prstClr>
                </a:outerShdw>
              </a:effectLst>
            </c:spPr>
            <c:txPr>
              <a:bodyPr vert="horz" rot="0" anchor="ctr"/>
              <a:lstStyle/>
              <a:p>
                <a:pPr algn="ctr">
                  <a:defRPr lang="en-US" cap="none" u="none" baseline="0">
                    <a:solidFill>
                      <a:srgbClr val="FFFFFF"/>
                    </a:solidFill>
                    <a:latin typeface="+mn-lt"/>
                    <a:ea typeface="Calibri"/>
                    <a:cs typeface="Calibri"/>
                  </a:defRPr>
                </a:pPr>
              </a:p>
            </c:txPr>
            <c:showLegendKey val="0"/>
            <c:showVal val="1"/>
            <c:showBubbleSize val="0"/>
            <c:showCatName val="0"/>
            <c:showSerName val="0"/>
            <c:showPercent val="0"/>
          </c:dLbls>
          <c:cat>
            <c:strRef>
              <c:f>('12'!$B$4:$L$4,'12'!$N$4:$R$4)</c:f>
              <c:strCache/>
            </c:strRef>
          </c:cat>
          <c:val>
            <c:numRef>
              <c:f>('12'!$B$5:$L$5,'12'!$N$5:$R$5)</c:f>
              <c:numCache/>
            </c:numRef>
          </c:val>
          <c:shape val="cylinder"/>
        </c:ser>
        <c:shape val="cylinder"/>
        <c:axId val="42527217"/>
        <c:axId val="47200634"/>
        <c:axId val="22152523"/>
      </c:bar3DChart>
      <c:catAx>
        <c:axId val="42527217"/>
        <c:scaling>
          <c:orientation val="minMax"/>
        </c:scaling>
        <c:axPos val="b"/>
        <c:delete val="0"/>
        <c:numFmt formatCode="General" sourceLinked="0"/>
        <c:majorTickMark val="in"/>
        <c:minorTickMark val="cross"/>
        <c:tickLblPos val="low"/>
        <c:txPr>
          <a:bodyPr/>
          <a:lstStyle/>
          <a:p>
            <a:pPr>
              <a:defRPr lang="en-US" cap="none" sz="900" b="1" u="none" baseline="0">
                <a:latin typeface="Calibri"/>
                <a:ea typeface="Calibri"/>
                <a:cs typeface="Calibri"/>
              </a:defRPr>
            </a:pPr>
          </a:p>
        </c:txPr>
        <c:crossAx val="47200634"/>
        <c:crosses val="autoZero"/>
        <c:auto val="1"/>
        <c:lblOffset val="100"/>
        <c:noMultiLvlLbl val="0"/>
      </c:catAx>
      <c:valAx>
        <c:axId val="47200634"/>
        <c:scaling>
          <c:orientation val="minMax"/>
          <c:max val="1350000"/>
        </c:scaling>
        <c:axPos val="l"/>
        <c:majorGridlines>
          <c:spPr>
            <a:ln>
              <a:solidFill>
                <a:schemeClr val="bg1">
                  <a:lumMod val="95000"/>
                </a:schemeClr>
              </a:solidFill>
            </a:ln>
          </c:spPr>
        </c:majorGridlines>
        <c:delete val="0"/>
        <c:numFmt formatCode="#,##0" sourceLinked="1"/>
        <c:majorTickMark val="out"/>
        <c:minorTickMark val="none"/>
        <c:tickLblPos val="nextTo"/>
        <c:crossAx val="42527217"/>
        <c:crosses val="autoZero"/>
        <c:crossBetween val="between"/>
        <c:dispUnits/>
        <c:majorUnit val="200000"/>
      </c:valAx>
      <c:serAx>
        <c:axId val="22152523"/>
        <c:scaling>
          <c:orientation val="minMax"/>
        </c:scaling>
        <c:axPos val="b"/>
        <c:delete val="1"/>
        <c:majorTickMark val="out"/>
        <c:minorTickMark val="none"/>
        <c:tickLblPos val="none"/>
        <c:crossAx val="47200634"/>
        <c:crosses val="autoZero"/>
        <c:tickLblSkip val="1"/>
        <c:tickMarkSkip val="1"/>
      </c:serAx>
      <c:spPr>
        <a:solidFill>
          <a:schemeClr val="bg1">
            <a:lumMod val="85000"/>
          </a:schemeClr>
        </a:solidFill>
        <a:ln>
          <a:noFill/>
        </a:ln>
      </c:spPr>
    </c:plotArea>
    <c:legend>
      <c:legendPos val="b"/>
      <c:layout>
        <c:manualLayout>
          <c:xMode val="edge"/>
          <c:yMode val="edge"/>
          <c:x val="0.1995"/>
          <c:y val="0.79425"/>
          <c:w val="0.58425"/>
          <c:h val="0.117"/>
        </c:manualLayout>
      </c:layout>
      <c:overlay val="0"/>
    </c:legend>
    <c:floor>
      <c:thickness val="0"/>
    </c:floor>
    <c:sideWall>
      <c:spPr>
        <a:solidFill>
          <a:schemeClr val="bg1">
            <a:lumMod val="95000"/>
          </a:schemeClr>
        </a:solidFill>
      </c:spPr>
      <c:thickness val="0"/>
    </c:sideWall>
    <c:backWall>
      <c:spPr>
        <a:solidFill>
          <a:schemeClr val="bg1">
            <a:lumMod val="95000"/>
          </a:schemeClr>
        </a:solidFill>
      </c:spPr>
      <c:thickness val="0"/>
    </c:backWall>
    <c:plotVisOnly val="1"/>
    <c:dispBlanksAs val="gap"/>
    <c:showDLblsOverMax val="0"/>
  </c:chart>
  <c:spPr>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oddHeader>&amp;L&amp;G</c:oddHeader>
    </c:headerFooter>
    <c:pageMargins b="0.74803149606300756" l="0.70866141732284804" r="0.70866141732284804" t="0.74803149606300756" header="0.3149606299212705" footer="0.3149606299212705"/>
    <c:pageSetup paperSize="9" orientation="landscape"/>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504825</xdr:colOff>
      <xdr:row>19</xdr:row>
      <xdr:rowOff>133350</xdr:rowOff>
    </xdr:from>
    <xdr:ext cx="3209925" cy="2505075"/>
    <xdr:pic>
      <xdr:nvPicPr>
        <xdr:cNvPr id="6" name="Picture 5" descr="http://illingworthresearch.com/wp-content/uploads/2011/08/GraphStatistics-1024x759.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24025" y="4143375"/>
          <a:ext cx="3209925" cy="25050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2</xdr:col>
      <xdr:colOff>428625</xdr:colOff>
      <xdr:row>1</xdr:row>
      <xdr:rowOff>66675</xdr:rowOff>
    </xdr:from>
    <xdr:ext cx="1419225" cy="1419225"/>
    <xdr:pic>
      <xdr:nvPicPr>
        <xdr:cNvPr id="8" name="Picture 1" descr="logo"/>
        <xdr:cNvPicPr preferRelativeResize="1">
          <a:picLocks noChangeAspect="1"/>
        </xdr:cNvPicPr>
      </xdr:nvPicPr>
      <xdr:blipFill>
        <a:blip r:embed="rId2"/>
        <a:stretch>
          <a:fillRect/>
        </a:stretch>
      </xdr:blipFill>
      <xdr:spPr bwMode="auto">
        <a:xfrm>
          <a:off x="1647825" y="266700"/>
          <a:ext cx="1419225" cy="14192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32</xdr:row>
      <xdr:rowOff>28575</xdr:rowOff>
    </xdr:from>
    <xdr:to>
      <xdr:col>13</xdr:col>
      <xdr:colOff>647700</xdr:colOff>
      <xdr:row>48</xdr:row>
      <xdr:rowOff>85725</xdr:rowOff>
    </xdr:to>
    <xdr:graphicFrame macro="">
      <xdr:nvGraphicFramePr>
        <xdr:cNvPr id="3" name="Графикон 2"/>
        <xdr:cNvGraphicFramePr/>
      </xdr:nvGraphicFramePr>
      <xdr:xfrm>
        <a:off x="57150" y="7581900"/>
        <a:ext cx="12201525" cy="26479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21</xdr:col>
      <xdr:colOff>590550</xdr:colOff>
      <xdr:row>43</xdr:row>
      <xdr:rowOff>123825</xdr:rowOff>
    </xdr:to>
    <xdr:graphicFrame macro="">
      <xdr:nvGraphicFramePr>
        <xdr:cNvPr id="5" name="Графикон 3"/>
        <xdr:cNvGraphicFramePr/>
      </xdr:nvGraphicFramePr>
      <xdr:xfrm>
        <a:off x="47625" y="0"/>
        <a:ext cx="13344525" cy="8458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180975</xdr:rowOff>
    </xdr:from>
    <xdr:to>
      <xdr:col>19</xdr:col>
      <xdr:colOff>552450</xdr:colOff>
      <xdr:row>30</xdr:row>
      <xdr:rowOff>66675</xdr:rowOff>
    </xdr:to>
    <xdr:graphicFrame macro="">
      <xdr:nvGraphicFramePr>
        <xdr:cNvPr id="3" name="Chart 2"/>
        <xdr:cNvGraphicFramePr/>
      </xdr:nvGraphicFramePr>
      <xdr:xfrm>
        <a:off x="0" y="3457575"/>
        <a:ext cx="14325600" cy="3314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xdr:row>
      <xdr:rowOff>95250</xdr:rowOff>
    </xdr:from>
    <xdr:to>
      <xdr:col>19</xdr:col>
      <xdr:colOff>666750</xdr:colOff>
      <xdr:row>21</xdr:row>
      <xdr:rowOff>114300</xdr:rowOff>
    </xdr:to>
    <xdr:graphicFrame macro="">
      <xdr:nvGraphicFramePr>
        <xdr:cNvPr id="4" name="Chart 3"/>
        <xdr:cNvGraphicFramePr/>
      </xdr:nvGraphicFramePr>
      <xdr:xfrm>
        <a:off x="19050" y="1771650"/>
        <a:ext cx="13744575" cy="28575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K2020_web_MK%20_raboten.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13_S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абела 1"/>
    </sheetNames>
    <sheetDataSet>
      <sheetData sheetId="0">
        <row r="2">
          <cell r="B2" t="str">
            <v>Македонија</v>
          </cell>
        </row>
        <row r="3">
          <cell r="B3">
            <v>84864</v>
          </cell>
          <cell r="C3">
            <v>121866</v>
          </cell>
          <cell r="D3">
            <v>85721</v>
          </cell>
          <cell r="E3">
            <v>30226</v>
          </cell>
          <cell r="F3">
            <v>133116</v>
          </cell>
          <cell r="G3">
            <v>37523</v>
          </cell>
          <cell r="H3">
            <v>13325</v>
          </cell>
          <cell r="I3">
            <v>60224</v>
          </cell>
          <cell r="J3">
            <v>36611</v>
          </cell>
          <cell r="K3">
            <v>65946</v>
          </cell>
          <cell r="L3">
            <v>78973</v>
          </cell>
          <cell r="M3">
            <v>748395</v>
          </cell>
        </row>
        <row r="4">
          <cell r="B4">
            <v>2251</v>
          </cell>
          <cell r="C4">
            <v>70296</v>
          </cell>
          <cell r="D4">
            <v>10531</v>
          </cell>
          <cell r="E4">
            <v>15883</v>
          </cell>
          <cell r="F4">
            <v>112795</v>
          </cell>
          <cell r="G4">
            <v>2385</v>
          </cell>
          <cell r="H4">
            <v>0</v>
          </cell>
          <cell r="I4">
            <v>14969</v>
          </cell>
          <cell r="J4">
            <v>136</v>
          </cell>
          <cell r="K4">
            <v>31489</v>
          </cell>
          <cell r="L4">
            <v>12914</v>
          </cell>
          <cell r="M4">
            <v>273649</v>
          </cell>
        </row>
        <row r="5">
          <cell r="B5">
            <v>66047</v>
          </cell>
          <cell r="C5">
            <v>147837</v>
          </cell>
          <cell r="D5">
            <v>143997</v>
          </cell>
          <cell r="E5">
            <v>55365</v>
          </cell>
          <cell r="F5">
            <v>83717</v>
          </cell>
          <cell r="G5">
            <v>49273</v>
          </cell>
          <cell r="H5">
            <v>8283</v>
          </cell>
          <cell r="I5">
            <v>67247</v>
          </cell>
          <cell r="J5">
            <v>90384</v>
          </cell>
          <cell r="K5">
            <v>58718</v>
          </cell>
          <cell r="L5">
            <v>52867</v>
          </cell>
          <cell r="M5">
            <v>823735</v>
          </cell>
        </row>
        <row r="6">
          <cell r="B6">
            <v>0</v>
          </cell>
          <cell r="C6">
            <v>0</v>
          </cell>
          <cell r="D6">
            <v>0</v>
          </cell>
          <cell r="E6">
            <v>0</v>
          </cell>
          <cell r="F6">
            <v>0</v>
          </cell>
          <cell r="G6">
            <v>0</v>
          </cell>
          <cell r="H6">
            <v>0</v>
          </cell>
          <cell r="I6">
            <v>0</v>
          </cell>
          <cell r="J6">
            <v>0</v>
          </cell>
          <cell r="K6">
            <v>0</v>
          </cell>
          <cell r="L6">
            <v>0</v>
          </cell>
          <cell r="M6">
            <v>0</v>
          </cell>
        </row>
        <row r="7">
          <cell r="B7">
            <v>0</v>
          </cell>
          <cell r="C7">
            <v>0</v>
          </cell>
          <cell r="D7">
            <v>0</v>
          </cell>
          <cell r="E7">
            <v>0</v>
          </cell>
          <cell r="F7">
            <v>2483</v>
          </cell>
          <cell r="G7">
            <v>6601</v>
          </cell>
          <cell r="H7">
            <v>0</v>
          </cell>
          <cell r="I7">
            <v>0</v>
          </cell>
          <cell r="J7">
            <v>0</v>
          </cell>
          <cell r="K7">
            <v>0</v>
          </cell>
          <cell r="L7">
            <v>0</v>
          </cell>
          <cell r="M7">
            <v>9084</v>
          </cell>
        </row>
        <row r="8">
          <cell r="B8">
            <v>6</v>
          </cell>
          <cell r="C8">
            <v>309</v>
          </cell>
          <cell r="D8">
            <v>121</v>
          </cell>
          <cell r="E8">
            <v>21</v>
          </cell>
          <cell r="F8">
            <v>74</v>
          </cell>
          <cell r="G8">
            <v>347</v>
          </cell>
          <cell r="H8">
            <v>0</v>
          </cell>
          <cell r="I8">
            <v>49</v>
          </cell>
          <cell r="J8">
            <v>124</v>
          </cell>
          <cell r="K8">
            <v>53</v>
          </cell>
          <cell r="L8">
            <v>0</v>
          </cell>
          <cell r="M8">
            <v>1104</v>
          </cell>
        </row>
        <row r="9">
          <cell r="B9">
            <v>22012</v>
          </cell>
          <cell r="C9">
            <v>25625</v>
          </cell>
          <cell r="D9">
            <v>2672</v>
          </cell>
          <cell r="E9">
            <v>8694</v>
          </cell>
          <cell r="F9">
            <v>4983</v>
          </cell>
          <cell r="G9">
            <v>3755</v>
          </cell>
          <cell r="H9">
            <v>0</v>
          </cell>
          <cell r="I9">
            <v>11402</v>
          </cell>
          <cell r="J9">
            <v>693</v>
          </cell>
          <cell r="K9">
            <v>3601</v>
          </cell>
          <cell r="L9">
            <v>1259</v>
          </cell>
          <cell r="M9">
            <v>84696</v>
          </cell>
        </row>
        <row r="10">
          <cell r="B10">
            <v>125571</v>
          </cell>
          <cell r="C10">
            <v>73170</v>
          </cell>
          <cell r="D10">
            <v>59910</v>
          </cell>
          <cell r="E10">
            <v>185320</v>
          </cell>
          <cell r="F10">
            <v>124865</v>
          </cell>
          <cell r="G10">
            <v>15659</v>
          </cell>
          <cell r="H10">
            <v>3638</v>
          </cell>
          <cell r="I10">
            <v>51929</v>
          </cell>
          <cell r="J10">
            <v>42052</v>
          </cell>
          <cell r="K10">
            <v>44462</v>
          </cell>
          <cell r="L10">
            <v>41631</v>
          </cell>
          <cell r="M10">
            <v>768207</v>
          </cell>
        </row>
        <row r="11">
          <cell r="B11">
            <v>268828</v>
          </cell>
          <cell r="C11">
            <v>206763</v>
          </cell>
          <cell r="D11">
            <v>114244</v>
          </cell>
          <cell r="E11">
            <v>72795</v>
          </cell>
          <cell r="F11">
            <v>76911</v>
          </cell>
          <cell r="G11">
            <v>91469</v>
          </cell>
          <cell r="H11">
            <v>1656</v>
          </cell>
          <cell r="I11">
            <v>51324</v>
          </cell>
          <cell r="J11">
            <v>12316</v>
          </cell>
          <cell r="K11">
            <v>183101</v>
          </cell>
          <cell r="L11">
            <v>12858</v>
          </cell>
          <cell r="M11">
            <v>1092265</v>
          </cell>
        </row>
        <row r="15">
          <cell r="B15">
            <v>242389</v>
          </cell>
          <cell r="C15">
            <v>478534</v>
          </cell>
          <cell r="D15">
            <v>394166</v>
          </cell>
          <cell r="E15">
            <v>349762</v>
          </cell>
          <cell r="F15">
            <v>357363</v>
          </cell>
          <cell r="G15">
            <v>487092</v>
          </cell>
          <cell r="H15">
            <v>236642</v>
          </cell>
          <cell r="I15">
            <v>528436</v>
          </cell>
          <cell r="J15">
            <v>400386</v>
          </cell>
          <cell r="K15">
            <v>408606</v>
          </cell>
          <cell r="L15">
            <v>252921</v>
          </cell>
          <cell r="M15">
            <v>4136297</v>
          </cell>
        </row>
        <row r="19">
          <cell r="B19">
            <v>0</v>
          </cell>
          <cell r="C19">
            <v>152</v>
          </cell>
          <cell r="D19">
            <v>0</v>
          </cell>
          <cell r="E19">
            <v>0</v>
          </cell>
          <cell r="F19">
            <v>1617</v>
          </cell>
          <cell r="G19">
            <v>4733</v>
          </cell>
          <cell r="H19">
            <v>0</v>
          </cell>
          <cell r="I19">
            <v>0</v>
          </cell>
          <cell r="J19">
            <v>285</v>
          </cell>
          <cell r="K19">
            <v>0</v>
          </cell>
          <cell r="L19">
            <v>0</v>
          </cell>
          <cell r="M19">
            <v>6787</v>
          </cell>
        </row>
        <row r="20">
          <cell r="B20">
            <v>156</v>
          </cell>
          <cell r="C20">
            <v>477</v>
          </cell>
          <cell r="D20">
            <v>729</v>
          </cell>
          <cell r="E20">
            <v>90</v>
          </cell>
          <cell r="F20">
            <v>415</v>
          </cell>
          <cell r="G20">
            <v>106</v>
          </cell>
          <cell r="H20">
            <v>0</v>
          </cell>
          <cell r="I20">
            <v>189</v>
          </cell>
          <cell r="J20">
            <v>445</v>
          </cell>
          <cell r="K20">
            <v>99</v>
          </cell>
          <cell r="L20">
            <v>3</v>
          </cell>
          <cell r="M20">
            <v>2709</v>
          </cell>
        </row>
        <row r="21">
          <cell r="B21">
            <v>38155</v>
          </cell>
          <cell r="C21">
            <v>38953</v>
          </cell>
          <cell r="D21">
            <v>10651</v>
          </cell>
          <cell r="E21">
            <v>5574</v>
          </cell>
          <cell r="F21">
            <v>53025</v>
          </cell>
          <cell r="G21">
            <v>9849</v>
          </cell>
          <cell r="H21">
            <v>615</v>
          </cell>
          <cell r="I21">
            <v>27417</v>
          </cell>
          <cell r="J21">
            <v>13153</v>
          </cell>
          <cell r="K21">
            <v>12138</v>
          </cell>
          <cell r="L21">
            <v>2440</v>
          </cell>
          <cell r="M21">
            <v>211970</v>
          </cell>
        </row>
        <row r="22">
          <cell r="B22">
            <v>680</v>
          </cell>
          <cell r="C22">
            <v>5618</v>
          </cell>
          <cell r="D22">
            <v>9762</v>
          </cell>
          <cell r="E22">
            <v>0</v>
          </cell>
          <cell r="F22">
            <v>0</v>
          </cell>
          <cell r="G22">
            <v>0</v>
          </cell>
          <cell r="H22">
            <v>0</v>
          </cell>
          <cell r="I22">
            <v>0</v>
          </cell>
          <cell r="J22">
            <v>0</v>
          </cell>
          <cell r="K22">
            <v>9098</v>
          </cell>
          <cell r="L22">
            <v>0</v>
          </cell>
          <cell r="M22">
            <v>25158</v>
          </cell>
        </row>
        <row r="23">
          <cell r="B23">
            <v>3</v>
          </cell>
          <cell r="C23">
            <v>196</v>
          </cell>
          <cell r="D23">
            <v>12</v>
          </cell>
          <cell r="E23">
            <v>62</v>
          </cell>
          <cell r="F23">
            <v>72</v>
          </cell>
          <cell r="G23">
            <v>0</v>
          </cell>
          <cell r="H23">
            <v>0</v>
          </cell>
          <cell r="I23">
            <v>0</v>
          </cell>
          <cell r="J23">
            <v>63</v>
          </cell>
          <cell r="K23">
            <v>128</v>
          </cell>
          <cell r="L23">
            <v>0</v>
          </cell>
          <cell r="M23">
            <v>536</v>
          </cell>
        </row>
        <row r="24">
          <cell r="B24">
            <v>7777</v>
          </cell>
          <cell r="C24">
            <v>44357</v>
          </cell>
          <cell r="D24">
            <v>3630</v>
          </cell>
          <cell r="E24">
            <v>328</v>
          </cell>
          <cell r="F24">
            <v>274</v>
          </cell>
          <cell r="G24">
            <v>0</v>
          </cell>
          <cell r="H24">
            <v>0</v>
          </cell>
          <cell r="I24">
            <v>7816</v>
          </cell>
          <cell r="J24">
            <v>0</v>
          </cell>
          <cell r="K24">
            <v>106</v>
          </cell>
          <cell r="L24">
            <v>190</v>
          </cell>
          <cell r="M24">
            <v>64478</v>
          </cell>
        </row>
        <row r="25">
          <cell r="B25">
            <v>0</v>
          </cell>
          <cell r="C25">
            <v>0</v>
          </cell>
          <cell r="D25">
            <v>0</v>
          </cell>
          <cell r="E25">
            <v>0</v>
          </cell>
          <cell r="F25">
            <v>0</v>
          </cell>
          <cell r="G25">
            <v>0</v>
          </cell>
          <cell r="H25">
            <v>0</v>
          </cell>
          <cell r="I25">
            <v>0</v>
          </cell>
          <cell r="J25">
            <v>0</v>
          </cell>
          <cell r="K25">
            <v>3</v>
          </cell>
          <cell r="L25">
            <v>5</v>
          </cell>
          <cell r="M25">
            <v>8</v>
          </cell>
        </row>
        <row r="26">
          <cell r="B26">
            <v>4121</v>
          </cell>
          <cell r="C26">
            <v>17461</v>
          </cell>
          <cell r="D26">
            <v>12252</v>
          </cell>
          <cell r="E26">
            <v>2876</v>
          </cell>
          <cell r="F26">
            <v>11869</v>
          </cell>
          <cell r="G26">
            <v>3337</v>
          </cell>
          <cell r="H26">
            <v>2658</v>
          </cell>
          <cell r="I26">
            <v>6542</v>
          </cell>
          <cell r="J26">
            <v>6332</v>
          </cell>
          <cell r="K26">
            <v>4182</v>
          </cell>
          <cell r="L26">
            <v>4695</v>
          </cell>
          <cell r="M26">
            <v>76325</v>
          </cell>
        </row>
        <row r="27">
          <cell r="B27">
            <v>862860</v>
          </cell>
          <cell r="C27">
            <v>1231614</v>
          </cell>
          <cell r="D27">
            <v>848398</v>
          </cell>
          <cell r="E27">
            <v>726996</v>
          </cell>
          <cell r="F27">
            <v>963579</v>
          </cell>
          <cell r="G27">
            <v>712129</v>
          </cell>
          <cell r="H27">
            <v>266817</v>
          </cell>
          <cell r="I27">
            <v>827544</v>
          </cell>
          <cell r="J27">
            <v>602980</v>
          </cell>
          <cell r="K27">
            <v>821730</v>
          </cell>
          <cell r="L27">
            <v>460756</v>
          </cell>
          <cell r="M27">
            <v>8325403</v>
          </cell>
        </row>
        <row r="30">
          <cell r="B30">
            <v>586306</v>
          </cell>
          <cell r="C30">
            <v>522031</v>
          </cell>
          <cell r="D30">
            <v>145426</v>
          </cell>
          <cell r="E30">
            <v>121905</v>
          </cell>
          <cell r="G30">
            <v>63093</v>
          </cell>
          <cell r="H30">
            <v>1438761</v>
          </cell>
        </row>
        <row r="34">
          <cell r="B34">
            <v>0</v>
          </cell>
          <cell r="C34">
            <v>0</v>
          </cell>
          <cell r="D34">
            <v>0</v>
          </cell>
          <cell r="E34">
            <v>0</v>
          </cell>
          <cell r="G34">
            <v>0</v>
          </cell>
          <cell r="H34">
            <v>0</v>
          </cell>
        </row>
        <row r="35">
          <cell r="B35">
            <v>68226</v>
          </cell>
          <cell r="C35">
            <v>12452</v>
          </cell>
          <cell r="D35">
            <v>160237</v>
          </cell>
          <cell r="E35">
            <v>60784</v>
          </cell>
          <cell r="G35">
            <v>43</v>
          </cell>
          <cell r="H35">
            <v>301742</v>
          </cell>
        </row>
        <row r="40">
          <cell r="B40">
            <v>654532</v>
          </cell>
          <cell r="C40">
            <v>534483</v>
          </cell>
          <cell r="D40">
            <v>305663</v>
          </cell>
          <cell r="E40">
            <v>182689</v>
          </cell>
          <cell r="G40">
            <v>63136</v>
          </cell>
          <cell r="H40">
            <v>1740503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абела 2"/>
    </sheetNames>
    <sheetDataSet>
      <sheetData sheetId="0">
        <row r="5">
          <cell r="C5">
            <v>8325403</v>
          </cell>
          <cell r="D5">
            <v>1786858</v>
          </cell>
          <cell r="E5">
            <v>6040872</v>
          </cell>
          <cell r="F5">
            <v>2284532</v>
          </cell>
        </row>
        <row r="6">
          <cell r="C6">
            <v>862860</v>
          </cell>
          <cell r="D6">
            <v>309814</v>
          </cell>
          <cell r="E6">
            <v>594104</v>
          </cell>
          <cell r="F6">
            <v>268756</v>
          </cell>
        </row>
        <row r="7">
          <cell r="C7">
            <v>1231614</v>
          </cell>
          <cell r="D7">
            <v>364013</v>
          </cell>
          <cell r="E7">
            <v>890028</v>
          </cell>
          <cell r="F7">
            <v>341586</v>
          </cell>
        </row>
        <row r="8">
          <cell r="C8">
            <v>848398</v>
          </cell>
          <cell r="D8">
            <v>93481</v>
          </cell>
          <cell r="E8">
            <v>668390</v>
          </cell>
          <cell r="F8">
            <v>180009</v>
          </cell>
        </row>
        <row r="9">
          <cell r="C9">
            <v>726996</v>
          </cell>
          <cell r="D9">
            <v>77075</v>
          </cell>
          <cell r="E9">
            <v>504913</v>
          </cell>
          <cell r="F9">
            <v>222083</v>
          </cell>
        </row>
        <row r="10">
          <cell r="C10">
            <v>963579</v>
          </cell>
          <cell r="D10">
            <v>169924</v>
          </cell>
          <cell r="E10">
            <v>770061</v>
          </cell>
          <cell r="F10">
            <v>193518</v>
          </cell>
        </row>
        <row r="11">
          <cell r="C11">
            <v>712129</v>
          </cell>
          <cell r="D11">
            <v>392450</v>
          </cell>
          <cell r="E11">
            <v>509743</v>
          </cell>
          <cell r="F11">
            <v>202386</v>
          </cell>
        </row>
        <row r="12">
          <cell r="C12">
            <v>266817</v>
          </cell>
          <cell r="D12">
            <v>13770</v>
          </cell>
          <cell r="E12">
            <v>189314</v>
          </cell>
          <cell r="F12">
            <v>77503</v>
          </cell>
        </row>
        <row r="13">
          <cell r="C13">
            <v>827544</v>
          </cell>
          <cell r="D13">
            <v>86592</v>
          </cell>
          <cell r="E13">
            <v>616272</v>
          </cell>
          <cell r="F13">
            <v>211272</v>
          </cell>
        </row>
        <row r="14">
          <cell r="C14">
            <v>602980</v>
          </cell>
          <cell r="D14">
            <v>84240</v>
          </cell>
          <cell r="E14">
            <v>437713</v>
          </cell>
          <cell r="F14">
            <v>165267</v>
          </cell>
        </row>
        <row r="15">
          <cell r="C15">
            <v>821730</v>
          </cell>
          <cell r="D15">
            <v>164423</v>
          </cell>
          <cell r="E15">
            <v>585569</v>
          </cell>
          <cell r="F15">
            <v>236161</v>
          </cell>
        </row>
        <row r="16">
          <cell r="C16">
            <v>460756</v>
          </cell>
          <cell r="D16">
            <v>31076</v>
          </cell>
          <cell r="E16">
            <v>274765</v>
          </cell>
          <cell r="F16">
            <v>185991</v>
          </cell>
        </row>
        <row r="17">
          <cell r="C17">
            <v>1740503</v>
          </cell>
          <cell r="D17">
            <v>80906</v>
          </cell>
          <cell r="E17">
            <v>1260127</v>
          </cell>
          <cell r="F17">
            <v>480376</v>
          </cell>
        </row>
        <row r="18">
          <cell r="C18">
            <v>654532</v>
          </cell>
          <cell r="D18">
            <v>2146</v>
          </cell>
          <cell r="E18">
            <v>432006</v>
          </cell>
          <cell r="F18">
            <v>222526</v>
          </cell>
        </row>
        <row r="19">
          <cell r="C19">
            <v>534483</v>
          </cell>
          <cell r="D19">
            <v>49118</v>
          </cell>
          <cell r="E19">
            <v>420607</v>
          </cell>
          <cell r="F19">
            <v>113876</v>
          </cell>
        </row>
        <row r="20">
          <cell r="C20">
            <v>305663</v>
          </cell>
          <cell r="D20">
            <v>29331</v>
          </cell>
          <cell r="E20">
            <v>257624</v>
          </cell>
          <cell r="F20">
            <v>48039</v>
          </cell>
        </row>
        <row r="21">
          <cell r="C21">
            <v>182689</v>
          </cell>
          <cell r="D21">
            <v>158</v>
          </cell>
          <cell r="E21">
            <v>93559</v>
          </cell>
          <cell r="F21">
            <v>89130</v>
          </cell>
        </row>
        <row r="23">
          <cell r="C23">
            <v>63136</v>
          </cell>
          <cell r="D23">
            <v>153</v>
          </cell>
          <cell r="E23">
            <v>56331</v>
          </cell>
          <cell r="F23">
            <v>6805</v>
          </cell>
        </row>
        <row r="24">
          <cell r="C24">
            <v>10065906</v>
          </cell>
          <cell r="D24">
            <v>1867764</v>
          </cell>
          <cell r="E24">
            <v>7300999</v>
          </cell>
          <cell r="F24">
            <v>2764908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Табела 3."/>
    </sheetNames>
    <sheetDataSet>
      <sheetData sheetId="0">
        <row r="5">
          <cell r="A5" t="str">
            <v>01. Незгода</v>
          </cell>
          <cell r="C5">
            <v>748395</v>
          </cell>
          <cell r="D5">
            <v>41732</v>
          </cell>
          <cell r="E5">
            <v>520666</v>
          </cell>
          <cell r="F5">
            <v>227729</v>
          </cell>
        </row>
        <row r="6">
          <cell r="C6">
            <v>273649</v>
          </cell>
          <cell r="D6">
            <v>29570</v>
          </cell>
          <cell r="E6">
            <v>189196</v>
          </cell>
          <cell r="F6">
            <v>84453</v>
          </cell>
        </row>
        <row r="7">
          <cell r="C7">
            <v>823735</v>
          </cell>
          <cell r="D7">
            <v>96535</v>
          </cell>
          <cell r="E7">
            <v>585189</v>
          </cell>
          <cell r="F7">
            <v>238546</v>
          </cell>
        </row>
        <row r="8">
          <cell r="C8">
            <v>0</v>
          </cell>
          <cell r="D8">
            <v>0</v>
          </cell>
          <cell r="E8">
            <v>0</v>
          </cell>
          <cell r="F8">
            <v>0</v>
          </cell>
        </row>
        <row r="9">
          <cell r="C9">
            <v>9084</v>
          </cell>
          <cell r="D9">
            <v>4812</v>
          </cell>
          <cell r="E9">
            <v>6813</v>
          </cell>
          <cell r="F9">
            <v>2271</v>
          </cell>
        </row>
        <row r="10">
          <cell r="C10">
            <v>1104</v>
          </cell>
          <cell r="D10">
            <v>39</v>
          </cell>
          <cell r="E10">
            <v>816</v>
          </cell>
          <cell r="F10">
            <v>288</v>
          </cell>
        </row>
        <row r="11">
          <cell r="C11">
            <v>84696</v>
          </cell>
          <cell r="D11">
            <v>40826</v>
          </cell>
          <cell r="E11">
            <v>60958</v>
          </cell>
          <cell r="F11">
            <v>23738</v>
          </cell>
        </row>
        <row r="12">
          <cell r="C12">
            <v>768207</v>
          </cell>
          <cell r="D12">
            <v>358005</v>
          </cell>
          <cell r="E12">
            <v>516760</v>
          </cell>
          <cell r="F12">
            <v>251447</v>
          </cell>
        </row>
        <row r="13">
          <cell r="C13">
            <v>1092265</v>
          </cell>
          <cell r="D13">
            <v>451493</v>
          </cell>
          <cell r="E13">
            <v>773639</v>
          </cell>
          <cell r="F13">
            <v>318626</v>
          </cell>
        </row>
        <row r="14">
          <cell r="C14">
            <v>4136297</v>
          </cell>
          <cell r="D14">
            <v>569229</v>
          </cell>
          <cell r="E14">
            <v>3113775</v>
          </cell>
          <cell r="F14">
            <v>1022522</v>
          </cell>
        </row>
        <row r="15">
          <cell r="C15">
            <v>6787</v>
          </cell>
          <cell r="D15">
            <v>2399</v>
          </cell>
          <cell r="E15">
            <v>5104</v>
          </cell>
          <cell r="F15">
            <v>1683</v>
          </cell>
        </row>
        <row r="16">
          <cell r="C16">
            <v>2709</v>
          </cell>
          <cell r="D16">
            <v>85</v>
          </cell>
          <cell r="E16">
            <v>1997</v>
          </cell>
          <cell r="F16">
            <v>712</v>
          </cell>
        </row>
        <row r="17">
          <cell r="C17">
            <v>211970</v>
          </cell>
          <cell r="D17">
            <v>115320</v>
          </cell>
          <cell r="E17">
            <v>159966</v>
          </cell>
          <cell r="F17">
            <v>52004</v>
          </cell>
        </row>
        <row r="18">
          <cell r="C18">
            <v>25158</v>
          </cell>
          <cell r="D18">
            <v>15764</v>
          </cell>
          <cell r="E18">
            <v>10646</v>
          </cell>
          <cell r="F18">
            <v>14512</v>
          </cell>
        </row>
        <row r="19">
          <cell r="C19">
            <v>536</v>
          </cell>
          <cell r="D19">
            <v>299</v>
          </cell>
          <cell r="E19">
            <v>319</v>
          </cell>
          <cell r="F19">
            <v>217</v>
          </cell>
        </row>
        <row r="20">
          <cell r="C20">
            <v>64478</v>
          </cell>
          <cell r="D20">
            <v>56721</v>
          </cell>
          <cell r="E20">
            <v>49121</v>
          </cell>
          <cell r="F20">
            <v>15357</v>
          </cell>
        </row>
        <row r="21">
          <cell r="C21">
            <v>8</v>
          </cell>
          <cell r="D21">
            <v>0</v>
          </cell>
          <cell r="E21">
            <v>3</v>
          </cell>
          <cell r="F21">
            <v>5</v>
          </cell>
        </row>
        <row r="22">
          <cell r="C22">
            <v>76325</v>
          </cell>
          <cell r="D22">
            <v>4029</v>
          </cell>
          <cell r="E22">
            <v>45904</v>
          </cell>
          <cell r="F22">
            <v>30421</v>
          </cell>
        </row>
        <row r="23">
          <cell r="C23">
            <v>1438761</v>
          </cell>
          <cell r="D23">
            <v>79418</v>
          </cell>
          <cell r="E23">
            <v>1085380</v>
          </cell>
          <cell r="F23">
            <v>353381</v>
          </cell>
        </row>
        <row r="24">
          <cell r="C24">
            <v>0</v>
          </cell>
          <cell r="D24">
            <v>0</v>
          </cell>
          <cell r="E24">
            <v>0</v>
          </cell>
          <cell r="F24">
            <v>0</v>
          </cell>
        </row>
        <row r="25">
          <cell r="C25">
            <v>301742</v>
          </cell>
          <cell r="D25">
            <v>1488</v>
          </cell>
          <cell r="E25">
            <v>174747</v>
          </cell>
          <cell r="F25">
            <v>126995</v>
          </cell>
        </row>
        <row r="30">
          <cell r="C30">
            <v>10065906</v>
          </cell>
          <cell r="D30">
            <v>1867764</v>
          </cell>
          <cell r="E30">
            <v>7300999</v>
          </cell>
          <cell r="F30">
            <v>2764907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Табела 1"/>
    </sheetNames>
    <sheetDataSet>
      <sheetData sheetId="0">
        <row r="2">
          <cell r="B2" t="str">
            <v>Македонија</v>
          </cell>
        </row>
        <row r="3">
          <cell r="B3">
            <v>35019</v>
          </cell>
          <cell r="C3">
            <v>56432</v>
          </cell>
          <cell r="D3">
            <v>94857</v>
          </cell>
          <cell r="E3">
            <v>37213</v>
          </cell>
          <cell r="F3">
            <v>48453</v>
          </cell>
          <cell r="G3">
            <v>64076</v>
          </cell>
          <cell r="H3">
            <v>26007</v>
          </cell>
          <cell r="I3">
            <v>57659</v>
          </cell>
          <cell r="J3">
            <v>51474</v>
          </cell>
          <cell r="K3">
            <v>53721</v>
          </cell>
          <cell r="L3">
            <v>74032</v>
          </cell>
          <cell r="M3">
            <v>598943</v>
          </cell>
        </row>
        <row r="4">
          <cell r="B4">
            <v>7</v>
          </cell>
          <cell r="C4">
            <v>5578</v>
          </cell>
          <cell r="D4">
            <v>1414</v>
          </cell>
          <cell r="E4">
            <v>1978</v>
          </cell>
          <cell r="F4">
            <v>660</v>
          </cell>
          <cell r="G4">
            <v>32</v>
          </cell>
          <cell r="H4">
            <v>0</v>
          </cell>
          <cell r="I4">
            <v>91</v>
          </cell>
          <cell r="J4">
            <v>31</v>
          </cell>
          <cell r="K4">
            <v>592</v>
          </cell>
          <cell r="L4">
            <v>323</v>
          </cell>
          <cell r="M4">
            <v>10706</v>
          </cell>
        </row>
        <row r="5">
          <cell r="B5">
            <v>2806</v>
          </cell>
          <cell r="C5">
            <v>6921</v>
          </cell>
          <cell r="D5">
            <v>7028</v>
          </cell>
          <cell r="E5">
            <v>9595</v>
          </cell>
          <cell r="F5">
            <v>4267</v>
          </cell>
          <cell r="G5">
            <v>2698</v>
          </cell>
          <cell r="H5">
            <v>532</v>
          </cell>
          <cell r="I5">
            <v>3437</v>
          </cell>
          <cell r="J5">
            <v>5588</v>
          </cell>
          <cell r="K5">
            <v>3293</v>
          </cell>
          <cell r="L5">
            <v>3146</v>
          </cell>
          <cell r="M5">
            <v>49311</v>
          </cell>
        </row>
        <row r="6">
          <cell r="B6">
            <v>0</v>
          </cell>
          <cell r="C6">
            <v>0</v>
          </cell>
          <cell r="D6">
            <v>0</v>
          </cell>
          <cell r="E6">
            <v>0</v>
          </cell>
          <cell r="F6">
            <v>0</v>
          </cell>
          <cell r="G6">
            <v>0</v>
          </cell>
          <cell r="H6">
            <v>0</v>
          </cell>
          <cell r="I6">
            <v>0</v>
          </cell>
          <cell r="J6">
            <v>0</v>
          </cell>
          <cell r="K6">
            <v>0</v>
          </cell>
          <cell r="L6">
            <v>0</v>
          </cell>
          <cell r="M6">
            <v>0</v>
          </cell>
        </row>
        <row r="7">
          <cell r="B7">
            <v>0</v>
          </cell>
          <cell r="C7">
            <v>0</v>
          </cell>
          <cell r="D7">
            <v>0</v>
          </cell>
          <cell r="E7">
            <v>0</v>
          </cell>
          <cell r="F7">
            <v>2</v>
          </cell>
          <cell r="G7">
            <v>4</v>
          </cell>
          <cell r="H7">
            <v>0</v>
          </cell>
          <cell r="I7">
            <v>0</v>
          </cell>
          <cell r="J7">
            <v>0</v>
          </cell>
          <cell r="K7">
            <v>0</v>
          </cell>
          <cell r="L7">
            <v>0</v>
          </cell>
          <cell r="M7">
            <v>6</v>
          </cell>
        </row>
        <row r="8">
          <cell r="B8">
            <v>1</v>
          </cell>
          <cell r="C8">
            <v>7</v>
          </cell>
          <cell r="D8">
            <v>7</v>
          </cell>
          <cell r="E8">
            <v>2</v>
          </cell>
          <cell r="F8">
            <v>3</v>
          </cell>
          <cell r="G8">
            <v>3</v>
          </cell>
          <cell r="H8">
            <v>0</v>
          </cell>
          <cell r="I8">
            <v>4</v>
          </cell>
          <cell r="J8">
            <v>8</v>
          </cell>
          <cell r="K8">
            <v>2</v>
          </cell>
          <cell r="L8">
            <v>0</v>
          </cell>
          <cell r="M8">
            <v>37</v>
          </cell>
        </row>
        <row r="9">
          <cell r="B9">
            <v>448</v>
          </cell>
          <cell r="C9">
            <v>726</v>
          </cell>
          <cell r="D9">
            <v>308</v>
          </cell>
          <cell r="E9">
            <v>318</v>
          </cell>
          <cell r="F9">
            <v>475</v>
          </cell>
          <cell r="G9">
            <v>291</v>
          </cell>
          <cell r="H9">
            <v>0</v>
          </cell>
          <cell r="I9">
            <v>185</v>
          </cell>
          <cell r="J9">
            <v>68</v>
          </cell>
          <cell r="K9">
            <v>21</v>
          </cell>
          <cell r="L9">
            <v>78</v>
          </cell>
          <cell r="M9">
            <v>2918</v>
          </cell>
        </row>
        <row r="10">
          <cell r="B10">
            <v>10543</v>
          </cell>
          <cell r="C10">
            <v>13423</v>
          </cell>
          <cell r="D10">
            <v>18995</v>
          </cell>
          <cell r="E10">
            <v>6708</v>
          </cell>
          <cell r="F10">
            <v>23664</v>
          </cell>
          <cell r="G10">
            <v>7312</v>
          </cell>
          <cell r="H10">
            <v>679</v>
          </cell>
          <cell r="I10">
            <v>4977</v>
          </cell>
          <cell r="J10">
            <v>6230</v>
          </cell>
          <cell r="K10">
            <v>7370</v>
          </cell>
          <cell r="L10">
            <v>15353</v>
          </cell>
          <cell r="M10">
            <v>115254</v>
          </cell>
        </row>
        <row r="11">
          <cell r="B11">
            <v>11510</v>
          </cell>
          <cell r="C11">
            <v>14632</v>
          </cell>
          <cell r="D11">
            <v>30680</v>
          </cell>
          <cell r="E11">
            <v>2248</v>
          </cell>
          <cell r="F11">
            <v>21196</v>
          </cell>
          <cell r="G11">
            <v>7908</v>
          </cell>
          <cell r="H11">
            <v>329</v>
          </cell>
          <cell r="I11">
            <v>1914</v>
          </cell>
          <cell r="J11">
            <v>2998</v>
          </cell>
          <cell r="K11">
            <v>2260</v>
          </cell>
          <cell r="L11">
            <v>3408</v>
          </cell>
          <cell r="M11">
            <v>99083</v>
          </cell>
        </row>
        <row r="15">
          <cell r="B15">
            <v>43683</v>
          </cell>
          <cell r="C15">
            <v>81001</v>
          </cell>
          <cell r="D15">
            <v>65059</v>
          </cell>
          <cell r="E15">
            <v>62755</v>
          </cell>
          <cell r="F15">
            <v>64655</v>
          </cell>
          <cell r="G15">
            <v>86435</v>
          </cell>
          <cell r="H15">
            <v>46034</v>
          </cell>
          <cell r="I15">
            <v>96064</v>
          </cell>
          <cell r="J15">
            <v>70714</v>
          </cell>
          <cell r="K15">
            <v>68883</v>
          </cell>
          <cell r="L15">
            <v>44469</v>
          </cell>
          <cell r="M15">
            <v>729752</v>
          </cell>
        </row>
        <row r="19">
          <cell r="B19">
            <v>0</v>
          </cell>
          <cell r="C19">
            <v>1</v>
          </cell>
          <cell r="D19">
            <v>0</v>
          </cell>
          <cell r="E19">
            <v>0</v>
          </cell>
          <cell r="F19">
            <v>13</v>
          </cell>
          <cell r="G19">
            <v>15</v>
          </cell>
          <cell r="H19">
            <v>0</v>
          </cell>
          <cell r="I19">
            <v>0</v>
          </cell>
          <cell r="J19">
            <v>22</v>
          </cell>
          <cell r="K19">
            <v>0</v>
          </cell>
          <cell r="L19">
            <v>0</v>
          </cell>
          <cell r="M19">
            <v>51</v>
          </cell>
        </row>
        <row r="20">
          <cell r="B20">
            <v>51</v>
          </cell>
          <cell r="C20">
            <v>78</v>
          </cell>
          <cell r="D20">
            <v>222</v>
          </cell>
          <cell r="E20">
            <v>32</v>
          </cell>
          <cell r="F20">
            <v>115</v>
          </cell>
          <cell r="G20">
            <v>36</v>
          </cell>
          <cell r="H20">
            <v>0</v>
          </cell>
          <cell r="I20">
            <v>42</v>
          </cell>
          <cell r="J20">
            <v>157</v>
          </cell>
          <cell r="K20">
            <v>21</v>
          </cell>
          <cell r="L20">
            <v>3</v>
          </cell>
          <cell r="M20">
            <v>757</v>
          </cell>
        </row>
        <row r="21">
          <cell r="B21">
            <v>3722</v>
          </cell>
          <cell r="C21">
            <v>5594</v>
          </cell>
          <cell r="D21">
            <v>9631</v>
          </cell>
          <cell r="E21">
            <v>1524</v>
          </cell>
          <cell r="F21">
            <v>14135</v>
          </cell>
          <cell r="G21">
            <v>4543</v>
          </cell>
          <cell r="H21">
            <v>203</v>
          </cell>
          <cell r="I21">
            <v>1591</v>
          </cell>
          <cell r="J21">
            <v>3506</v>
          </cell>
          <cell r="K21">
            <v>326</v>
          </cell>
          <cell r="L21">
            <v>2715</v>
          </cell>
          <cell r="M21">
            <v>47490</v>
          </cell>
        </row>
        <row r="22">
          <cell r="B22">
            <v>1</v>
          </cell>
          <cell r="C22">
            <v>309</v>
          </cell>
          <cell r="D22">
            <v>13</v>
          </cell>
          <cell r="E22">
            <v>0</v>
          </cell>
          <cell r="F22">
            <v>0</v>
          </cell>
          <cell r="G22">
            <v>0</v>
          </cell>
          <cell r="H22">
            <v>0</v>
          </cell>
          <cell r="I22">
            <v>0</v>
          </cell>
          <cell r="J22">
            <v>0</v>
          </cell>
          <cell r="K22">
            <v>5172</v>
          </cell>
          <cell r="L22">
            <v>0</v>
          </cell>
          <cell r="M22">
            <v>5495</v>
          </cell>
        </row>
        <row r="23">
          <cell r="B23">
            <v>1</v>
          </cell>
          <cell r="C23">
            <v>10</v>
          </cell>
          <cell r="D23">
            <v>3</v>
          </cell>
          <cell r="E23">
            <v>1</v>
          </cell>
          <cell r="F23">
            <v>35</v>
          </cell>
          <cell r="G23">
            <v>0</v>
          </cell>
          <cell r="H23">
            <v>0</v>
          </cell>
          <cell r="I23">
            <v>0</v>
          </cell>
          <cell r="J23">
            <v>37</v>
          </cell>
          <cell r="K23">
            <v>71</v>
          </cell>
          <cell r="L23">
            <v>0</v>
          </cell>
          <cell r="M23">
            <v>158</v>
          </cell>
        </row>
        <row r="24">
          <cell r="B24">
            <v>29</v>
          </cell>
          <cell r="C24">
            <v>45</v>
          </cell>
          <cell r="D24">
            <v>157</v>
          </cell>
          <cell r="E24">
            <v>15</v>
          </cell>
          <cell r="F24">
            <v>1070</v>
          </cell>
          <cell r="G24">
            <v>0</v>
          </cell>
          <cell r="H24">
            <v>0</v>
          </cell>
          <cell r="I24">
            <v>31</v>
          </cell>
          <cell r="J24">
            <v>0</v>
          </cell>
          <cell r="K24">
            <v>5</v>
          </cell>
          <cell r="L24">
            <v>2</v>
          </cell>
          <cell r="M24">
            <v>1354</v>
          </cell>
        </row>
        <row r="25">
          <cell r="B25">
            <v>0</v>
          </cell>
          <cell r="C25">
            <v>0</v>
          </cell>
          <cell r="D25">
            <v>0</v>
          </cell>
          <cell r="E25">
            <v>0</v>
          </cell>
          <cell r="F25">
            <v>0</v>
          </cell>
          <cell r="G25">
            <v>0</v>
          </cell>
          <cell r="H25">
            <v>0</v>
          </cell>
          <cell r="I25">
            <v>0</v>
          </cell>
          <cell r="J25">
            <v>0</v>
          </cell>
          <cell r="K25">
            <v>1</v>
          </cell>
          <cell r="L25">
            <v>6</v>
          </cell>
          <cell r="M25">
            <v>7</v>
          </cell>
        </row>
        <row r="26">
          <cell r="B26">
            <v>3366</v>
          </cell>
          <cell r="C26">
            <v>22509</v>
          </cell>
          <cell r="D26">
            <v>16763</v>
          </cell>
          <cell r="E26">
            <v>4201</v>
          </cell>
          <cell r="F26">
            <v>24387</v>
          </cell>
          <cell r="G26">
            <v>5395</v>
          </cell>
          <cell r="H26">
            <v>6671</v>
          </cell>
          <cell r="I26">
            <v>12703</v>
          </cell>
          <cell r="J26">
            <v>7230</v>
          </cell>
          <cell r="K26">
            <v>6779</v>
          </cell>
          <cell r="L26">
            <v>7541</v>
          </cell>
          <cell r="M26">
            <v>117545</v>
          </cell>
        </row>
        <row r="27">
          <cell r="B27">
            <v>63000</v>
          </cell>
          <cell r="C27">
            <v>135268</v>
          </cell>
          <cell r="D27">
            <v>154670</v>
          </cell>
          <cell r="E27">
            <v>86875</v>
          </cell>
          <cell r="F27">
            <v>120903</v>
          </cell>
          <cell r="G27">
            <v>106549</v>
          </cell>
          <cell r="H27">
            <v>50312</v>
          </cell>
          <cell r="I27">
            <v>119192</v>
          </cell>
          <cell r="J27">
            <v>91808</v>
          </cell>
          <cell r="K27">
            <v>102203</v>
          </cell>
          <cell r="L27">
            <v>112986</v>
          </cell>
          <cell r="M27">
            <v>1143766</v>
          </cell>
        </row>
        <row r="30">
          <cell r="B30">
            <v>7504</v>
          </cell>
          <cell r="C30">
            <v>1108</v>
          </cell>
          <cell r="D30">
            <v>3338</v>
          </cell>
          <cell r="E30">
            <v>7489</v>
          </cell>
          <cell r="G30">
            <v>810</v>
          </cell>
          <cell r="H30">
            <v>20249</v>
          </cell>
        </row>
        <row r="34">
          <cell r="B34">
            <v>0</v>
          </cell>
          <cell r="C34">
            <v>0</v>
          </cell>
          <cell r="D34">
            <v>0</v>
          </cell>
          <cell r="E34">
            <v>0</v>
          </cell>
          <cell r="G34">
            <v>0</v>
          </cell>
          <cell r="H34">
            <v>0</v>
          </cell>
        </row>
        <row r="35">
          <cell r="B35">
            <v>463</v>
          </cell>
          <cell r="C35">
            <v>180</v>
          </cell>
          <cell r="D35">
            <v>1008</v>
          </cell>
          <cell r="E35">
            <v>772</v>
          </cell>
          <cell r="G35">
            <v>1</v>
          </cell>
          <cell r="H35">
            <v>2424</v>
          </cell>
        </row>
        <row r="40">
          <cell r="B40">
            <v>7967</v>
          </cell>
          <cell r="C40">
            <v>1288</v>
          </cell>
          <cell r="D40">
            <v>4346</v>
          </cell>
          <cell r="E40">
            <v>8261</v>
          </cell>
          <cell r="G40">
            <v>811</v>
          </cell>
          <cell r="H40">
            <v>22673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Табела 1"/>
    </sheetNames>
    <sheetDataSet>
      <sheetData sheetId="0">
        <row r="2">
          <cell r="B2" t="str">
            <v>Македонија</v>
          </cell>
        </row>
        <row r="3">
          <cell r="B3">
            <v>53975</v>
          </cell>
          <cell r="C3">
            <v>72538</v>
          </cell>
          <cell r="D3">
            <v>33043</v>
          </cell>
          <cell r="E3">
            <v>25076</v>
          </cell>
          <cell r="F3">
            <v>79708</v>
          </cell>
          <cell r="G3">
            <v>48177</v>
          </cell>
          <cell r="H3">
            <v>3138</v>
          </cell>
          <cell r="I3">
            <v>33348</v>
          </cell>
          <cell r="J3">
            <v>15738</v>
          </cell>
          <cell r="K3">
            <v>8015</v>
          </cell>
          <cell r="L3">
            <v>24131</v>
          </cell>
          <cell r="M3">
            <v>396887</v>
          </cell>
        </row>
        <row r="4">
          <cell r="B4">
            <v>1300</v>
          </cell>
          <cell r="C4">
            <v>24745</v>
          </cell>
          <cell r="D4">
            <v>7470</v>
          </cell>
          <cell r="E4">
            <v>4771</v>
          </cell>
          <cell r="F4">
            <v>46416</v>
          </cell>
          <cell r="G4">
            <v>1240</v>
          </cell>
          <cell r="H4">
            <v>0</v>
          </cell>
          <cell r="I4">
            <v>4563</v>
          </cell>
          <cell r="J4">
            <v>24</v>
          </cell>
          <cell r="K4">
            <v>11492</v>
          </cell>
          <cell r="L4">
            <v>3969</v>
          </cell>
          <cell r="M4">
            <v>105990</v>
          </cell>
        </row>
        <row r="5">
          <cell r="B5">
            <v>42057</v>
          </cell>
          <cell r="C5">
            <v>92816</v>
          </cell>
          <cell r="D5">
            <v>72595</v>
          </cell>
          <cell r="E5">
            <v>26525</v>
          </cell>
          <cell r="F5">
            <v>54608</v>
          </cell>
          <cell r="G5">
            <v>29500</v>
          </cell>
          <cell r="H5">
            <v>6926</v>
          </cell>
          <cell r="I5">
            <v>46821</v>
          </cell>
          <cell r="J5">
            <v>53040</v>
          </cell>
          <cell r="K5">
            <v>25486</v>
          </cell>
          <cell r="L5">
            <v>33438</v>
          </cell>
          <cell r="M5">
            <v>483812</v>
          </cell>
        </row>
        <row r="6">
          <cell r="B6">
            <v>0</v>
          </cell>
          <cell r="C6">
            <v>0</v>
          </cell>
          <cell r="D6">
            <v>0</v>
          </cell>
          <cell r="E6">
            <v>0</v>
          </cell>
          <cell r="F6">
            <v>0</v>
          </cell>
          <cell r="G6">
            <v>0</v>
          </cell>
          <cell r="H6">
            <v>0</v>
          </cell>
          <cell r="I6">
            <v>0</v>
          </cell>
          <cell r="J6">
            <v>0</v>
          </cell>
          <cell r="K6">
            <v>0</v>
          </cell>
          <cell r="L6">
            <v>0</v>
          </cell>
          <cell r="M6">
            <v>0</v>
          </cell>
        </row>
        <row r="7">
          <cell r="B7">
            <v>0</v>
          </cell>
          <cell r="C7">
            <v>0</v>
          </cell>
          <cell r="D7">
            <v>0</v>
          </cell>
          <cell r="E7">
            <v>0</v>
          </cell>
          <cell r="F7">
            <v>0</v>
          </cell>
          <cell r="G7">
            <v>9</v>
          </cell>
          <cell r="H7">
            <v>0</v>
          </cell>
          <cell r="I7">
            <v>0</v>
          </cell>
          <cell r="J7">
            <v>0</v>
          </cell>
          <cell r="K7">
            <v>0</v>
          </cell>
          <cell r="L7">
            <v>0</v>
          </cell>
          <cell r="M7">
            <v>9</v>
          </cell>
        </row>
        <row r="8">
          <cell r="B8">
            <v>0</v>
          </cell>
          <cell r="C8">
            <v>0</v>
          </cell>
          <cell r="D8">
            <v>129</v>
          </cell>
          <cell r="E8">
            <v>0</v>
          </cell>
          <cell r="F8">
            <v>0</v>
          </cell>
          <cell r="G8">
            <v>0</v>
          </cell>
          <cell r="H8">
            <v>0</v>
          </cell>
          <cell r="I8">
            <v>0</v>
          </cell>
          <cell r="J8">
            <v>0</v>
          </cell>
          <cell r="K8">
            <v>0</v>
          </cell>
          <cell r="L8">
            <v>0</v>
          </cell>
          <cell r="M8">
            <v>129</v>
          </cell>
        </row>
        <row r="9">
          <cell r="B9">
            <v>747</v>
          </cell>
          <cell r="C9">
            <v>43</v>
          </cell>
          <cell r="D9">
            <v>243</v>
          </cell>
          <cell r="E9">
            <v>271</v>
          </cell>
          <cell r="F9">
            <v>15</v>
          </cell>
          <cell r="G9">
            <v>154</v>
          </cell>
          <cell r="H9">
            <v>0</v>
          </cell>
          <cell r="I9">
            <v>9</v>
          </cell>
          <cell r="J9">
            <v>33</v>
          </cell>
          <cell r="K9">
            <v>0</v>
          </cell>
          <cell r="L9">
            <v>0</v>
          </cell>
          <cell r="M9">
            <v>1515</v>
          </cell>
        </row>
        <row r="10">
          <cell r="B10">
            <v>34806</v>
          </cell>
          <cell r="C10">
            <v>12009</v>
          </cell>
          <cell r="D10">
            <v>11713</v>
          </cell>
          <cell r="E10">
            <v>84908</v>
          </cell>
          <cell r="F10">
            <v>18275</v>
          </cell>
          <cell r="G10">
            <v>1167</v>
          </cell>
          <cell r="H10">
            <v>282</v>
          </cell>
          <cell r="I10">
            <v>18573</v>
          </cell>
          <cell r="J10">
            <v>3407</v>
          </cell>
          <cell r="K10">
            <v>3265</v>
          </cell>
          <cell r="L10">
            <v>2697</v>
          </cell>
          <cell r="M10">
            <v>191102</v>
          </cell>
        </row>
        <row r="11">
          <cell r="B11">
            <v>81816</v>
          </cell>
          <cell r="C11">
            <v>81145</v>
          </cell>
          <cell r="D11">
            <v>32347</v>
          </cell>
          <cell r="E11">
            <v>61158</v>
          </cell>
          <cell r="F11">
            <v>14074</v>
          </cell>
          <cell r="G11">
            <v>37824</v>
          </cell>
          <cell r="H11">
            <v>215</v>
          </cell>
          <cell r="I11">
            <v>7356</v>
          </cell>
          <cell r="J11">
            <v>6864</v>
          </cell>
          <cell r="K11">
            <v>111590</v>
          </cell>
          <cell r="L11">
            <v>4708</v>
          </cell>
          <cell r="M11">
            <v>439097</v>
          </cell>
        </row>
        <row r="15">
          <cell r="B15">
            <v>131201</v>
          </cell>
          <cell r="C15">
            <v>260047</v>
          </cell>
          <cell r="D15">
            <v>204169</v>
          </cell>
          <cell r="E15">
            <v>149951</v>
          </cell>
          <cell r="F15">
            <v>151672</v>
          </cell>
          <cell r="G15">
            <v>206866</v>
          </cell>
          <cell r="H15">
            <v>138707</v>
          </cell>
          <cell r="I15">
            <v>200485</v>
          </cell>
          <cell r="J15">
            <v>172227</v>
          </cell>
          <cell r="K15">
            <v>143466</v>
          </cell>
          <cell r="L15">
            <v>121615</v>
          </cell>
          <cell r="M15">
            <v>1880406</v>
          </cell>
        </row>
        <row r="19">
          <cell r="B19">
            <v>0</v>
          </cell>
          <cell r="C19">
            <v>193</v>
          </cell>
          <cell r="D19">
            <v>0</v>
          </cell>
          <cell r="E19">
            <v>0</v>
          </cell>
          <cell r="F19">
            <v>0</v>
          </cell>
          <cell r="G19">
            <v>0</v>
          </cell>
          <cell r="H19">
            <v>0</v>
          </cell>
          <cell r="I19">
            <v>0</v>
          </cell>
          <cell r="J19">
            <v>0</v>
          </cell>
          <cell r="K19">
            <v>0</v>
          </cell>
          <cell r="L19">
            <v>0</v>
          </cell>
          <cell r="M19">
            <v>193</v>
          </cell>
        </row>
        <row r="20">
          <cell r="B20">
            <v>0</v>
          </cell>
          <cell r="C20">
            <v>0</v>
          </cell>
          <cell r="D20">
            <v>0</v>
          </cell>
          <cell r="E20">
            <v>0</v>
          </cell>
          <cell r="F20">
            <v>0</v>
          </cell>
          <cell r="G20">
            <v>0</v>
          </cell>
          <cell r="H20">
            <v>0</v>
          </cell>
          <cell r="I20">
            <v>0</v>
          </cell>
          <cell r="J20">
            <v>0</v>
          </cell>
          <cell r="K20">
            <v>0</v>
          </cell>
          <cell r="L20">
            <v>0</v>
          </cell>
          <cell r="M20">
            <v>0</v>
          </cell>
        </row>
        <row r="21">
          <cell r="B21">
            <v>4519</v>
          </cell>
          <cell r="C21">
            <v>761</v>
          </cell>
          <cell r="D21">
            <v>1295</v>
          </cell>
          <cell r="E21">
            <v>281</v>
          </cell>
          <cell r="F21">
            <v>3148</v>
          </cell>
          <cell r="G21">
            <v>970</v>
          </cell>
          <cell r="H21">
            <v>0</v>
          </cell>
          <cell r="I21">
            <v>110</v>
          </cell>
          <cell r="J21">
            <v>802</v>
          </cell>
          <cell r="K21">
            <v>325</v>
          </cell>
          <cell r="L21">
            <v>188</v>
          </cell>
          <cell r="M21">
            <v>12399</v>
          </cell>
        </row>
        <row r="22">
          <cell r="B22">
            <v>0</v>
          </cell>
          <cell r="C22">
            <v>0</v>
          </cell>
          <cell r="D22">
            <v>0</v>
          </cell>
          <cell r="E22">
            <v>0</v>
          </cell>
          <cell r="F22">
            <v>0</v>
          </cell>
          <cell r="G22">
            <v>0</v>
          </cell>
          <cell r="H22">
            <v>0</v>
          </cell>
          <cell r="I22">
            <v>0</v>
          </cell>
          <cell r="J22">
            <v>0</v>
          </cell>
          <cell r="K22">
            <v>0</v>
          </cell>
          <cell r="L22">
            <v>0</v>
          </cell>
          <cell r="M22">
            <v>0</v>
          </cell>
        </row>
        <row r="23">
          <cell r="B23">
            <v>0</v>
          </cell>
          <cell r="C23">
            <v>0</v>
          </cell>
          <cell r="D23">
            <v>0</v>
          </cell>
          <cell r="E23">
            <v>0</v>
          </cell>
          <cell r="F23">
            <v>0</v>
          </cell>
          <cell r="G23">
            <v>0</v>
          </cell>
          <cell r="H23">
            <v>0</v>
          </cell>
          <cell r="I23">
            <v>0</v>
          </cell>
          <cell r="J23">
            <v>0</v>
          </cell>
          <cell r="K23">
            <v>0</v>
          </cell>
          <cell r="L23">
            <v>0</v>
          </cell>
          <cell r="M23">
            <v>0</v>
          </cell>
        </row>
        <row r="24">
          <cell r="B24">
            <v>809</v>
          </cell>
          <cell r="C24">
            <v>3077</v>
          </cell>
          <cell r="D24">
            <v>2053</v>
          </cell>
          <cell r="E24">
            <v>65</v>
          </cell>
          <cell r="F24">
            <v>0</v>
          </cell>
          <cell r="G24">
            <v>0</v>
          </cell>
          <cell r="H24">
            <v>0</v>
          </cell>
          <cell r="I24">
            <v>2957</v>
          </cell>
          <cell r="J24">
            <v>0</v>
          </cell>
          <cell r="K24">
            <v>0</v>
          </cell>
          <cell r="L24">
            <v>0</v>
          </cell>
          <cell r="M24">
            <v>8961</v>
          </cell>
        </row>
        <row r="25">
          <cell r="B25">
            <v>0</v>
          </cell>
          <cell r="C25">
            <v>0</v>
          </cell>
          <cell r="D25">
            <v>0</v>
          </cell>
          <cell r="E25">
            <v>0</v>
          </cell>
          <cell r="F25">
            <v>0</v>
          </cell>
          <cell r="G25">
            <v>0</v>
          </cell>
          <cell r="H25">
            <v>0</v>
          </cell>
          <cell r="I25">
            <v>0</v>
          </cell>
          <cell r="J25">
            <v>0</v>
          </cell>
          <cell r="K25">
            <v>0</v>
          </cell>
          <cell r="L25">
            <v>0</v>
          </cell>
          <cell r="M25">
            <v>0</v>
          </cell>
        </row>
        <row r="26">
          <cell r="B26">
            <v>4435</v>
          </cell>
          <cell r="C26">
            <v>12450</v>
          </cell>
          <cell r="D26">
            <v>6710</v>
          </cell>
          <cell r="E26">
            <v>2196</v>
          </cell>
          <cell r="F26">
            <v>5385</v>
          </cell>
          <cell r="G26">
            <v>1301</v>
          </cell>
          <cell r="H26">
            <v>1189</v>
          </cell>
          <cell r="I26">
            <v>3307</v>
          </cell>
          <cell r="J26">
            <v>7693</v>
          </cell>
          <cell r="K26">
            <v>2296</v>
          </cell>
          <cell r="L26">
            <v>1148</v>
          </cell>
          <cell r="M26">
            <v>48110</v>
          </cell>
        </row>
        <row r="27">
          <cell r="B27">
            <v>355665</v>
          </cell>
          <cell r="C27">
            <v>559824</v>
          </cell>
          <cell r="D27">
            <v>371768</v>
          </cell>
          <cell r="E27">
            <v>355202</v>
          </cell>
          <cell r="F27">
            <v>373301</v>
          </cell>
          <cell r="G27">
            <v>327208</v>
          </cell>
          <cell r="H27">
            <v>150457</v>
          </cell>
          <cell r="I27">
            <v>317529</v>
          </cell>
          <cell r="J27">
            <v>259828</v>
          </cell>
          <cell r="K27">
            <v>305935</v>
          </cell>
          <cell r="L27">
            <v>191894</v>
          </cell>
          <cell r="M27">
            <v>3568611</v>
          </cell>
        </row>
        <row r="30">
          <cell r="B30">
            <v>233848</v>
          </cell>
          <cell r="C30">
            <v>130927</v>
          </cell>
          <cell r="D30">
            <v>24248</v>
          </cell>
          <cell r="E30">
            <v>21687</v>
          </cell>
          <cell r="G30">
            <v>13762</v>
          </cell>
          <cell r="H30">
            <v>424472</v>
          </cell>
        </row>
        <row r="34">
          <cell r="B34">
            <v>0</v>
          </cell>
          <cell r="C34">
            <v>0</v>
          </cell>
          <cell r="D34">
            <v>0</v>
          </cell>
          <cell r="E34">
            <v>0</v>
          </cell>
          <cell r="G34">
            <v>0</v>
          </cell>
          <cell r="H34">
            <v>0</v>
          </cell>
        </row>
        <row r="35">
          <cell r="B35">
            <v>3847</v>
          </cell>
          <cell r="C35">
            <v>0</v>
          </cell>
          <cell r="D35">
            <v>8572</v>
          </cell>
          <cell r="E35">
            <v>0</v>
          </cell>
          <cell r="G35">
            <v>0</v>
          </cell>
          <cell r="H35">
            <v>12419</v>
          </cell>
        </row>
        <row r="40">
          <cell r="B40">
            <v>237695</v>
          </cell>
          <cell r="C40">
            <v>130927</v>
          </cell>
          <cell r="D40">
            <v>32820</v>
          </cell>
          <cell r="E40">
            <v>21687</v>
          </cell>
          <cell r="G40">
            <v>13762</v>
          </cell>
          <cell r="H40">
            <v>436891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Табела 1"/>
    </sheetNames>
    <sheetDataSet>
      <sheetData sheetId="0">
        <row r="2">
          <cell r="B2" t="str">
            <v>Македонија</v>
          </cell>
        </row>
        <row r="3">
          <cell r="B3">
            <v>836</v>
          </cell>
          <cell r="C3">
            <v>1566</v>
          </cell>
          <cell r="D3">
            <v>925</v>
          </cell>
          <cell r="E3">
            <v>317</v>
          </cell>
          <cell r="F3">
            <v>1472</v>
          </cell>
          <cell r="G3">
            <v>631</v>
          </cell>
          <cell r="H3">
            <v>114</v>
          </cell>
          <cell r="I3">
            <v>548</v>
          </cell>
          <cell r="J3">
            <v>347</v>
          </cell>
          <cell r="K3">
            <v>216</v>
          </cell>
          <cell r="L3">
            <v>615</v>
          </cell>
          <cell r="M3">
            <v>7587</v>
          </cell>
        </row>
        <row r="4">
          <cell r="B4">
            <v>10</v>
          </cell>
          <cell r="C4">
            <v>2916</v>
          </cell>
          <cell r="D4">
            <v>385</v>
          </cell>
          <cell r="E4">
            <v>557</v>
          </cell>
          <cell r="F4">
            <v>5505</v>
          </cell>
          <cell r="G4">
            <v>122</v>
          </cell>
          <cell r="H4">
            <v>0</v>
          </cell>
          <cell r="I4">
            <v>324</v>
          </cell>
          <cell r="J4">
            <v>1</v>
          </cell>
          <cell r="K4">
            <v>1528</v>
          </cell>
          <cell r="L4">
            <v>362</v>
          </cell>
          <cell r="M4">
            <v>11710</v>
          </cell>
        </row>
        <row r="5">
          <cell r="B5">
            <v>552</v>
          </cell>
          <cell r="C5">
            <v>1483</v>
          </cell>
          <cell r="D5">
            <v>1304</v>
          </cell>
          <cell r="E5">
            <v>588</v>
          </cell>
          <cell r="F5">
            <v>723</v>
          </cell>
          <cell r="G5">
            <v>606</v>
          </cell>
          <cell r="H5">
            <v>104</v>
          </cell>
          <cell r="I5">
            <v>674</v>
          </cell>
          <cell r="J5">
            <v>842</v>
          </cell>
          <cell r="K5">
            <v>358</v>
          </cell>
          <cell r="L5">
            <v>400</v>
          </cell>
          <cell r="M5">
            <v>7634</v>
          </cell>
        </row>
        <row r="6">
          <cell r="B6">
            <v>0</v>
          </cell>
          <cell r="C6">
            <v>0</v>
          </cell>
          <cell r="D6">
            <v>0</v>
          </cell>
          <cell r="E6">
            <v>0</v>
          </cell>
          <cell r="F6">
            <v>0</v>
          </cell>
          <cell r="G6">
            <v>0</v>
          </cell>
          <cell r="H6">
            <v>0</v>
          </cell>
          <cell r="I6">
            <v>0</v>
          </cell>
          <cell r="J6">
            <v>0</v>
          </cell>
          <cell r="K6">
            <v>0</v>
          </cell>
          <cell r="L6">
            <v>0</v>
          </cell>
          <cell r="M6">
            <v>0</v>
          </cell>
        </row>
        <row r="7">
          <cell r="B7">
            <v>0</v>
          </cell>
          <cell r="C7">
            <v>0</v>
          </cell>
          <cell r="D7">
            <v>0</v>
          </cell>
          <cell r="E7">
            <v>0</v>
          </cell>
          <cell r="F7">
            <v>0</v>
          </cell>
          <cell r="G7">
            <v>0</v>
          </cell>
          <cell r="H7">
            <v>0</v>
          </cell>
          <cell r="I7">
            <v>0</v>
          </cell>
          <cell r="J7">
            <v>0</v>
          </cell>
          <cell r="K7">
            <v>0</v>
          </cell>
          <cell r="L7">
            <v>0</v>
          </cell>
          <cell r="M7">
            <v>0</v>
          </cell>
        </row>
        <row r="8">
          <cell r="B8">
            <v>0</v>
          </cell>
          <cell r="C8">
            <v>0</v>
          </cell>
          <cell r="D8">
            <v>1</v>
          </cell>
          <cell r="E8">
            <v>0</v>
          </cell>
          <cell r="F8">
            <v>0</v>
          </cell>
          <cell r="G8">
            <v>0</v>
          </cell>
          <cell r="H8">
            <v>0</v>
          </cell>
          <cell r="I8">
            <v>0</v>
          </cell>
          <cell r="J8">
            <v>0</v>
          </cell>
          <cell r="K8">
            <v>0</v>
          </cell>
          <cell r="L8">
            <v>0</v>
          </cell>
          <cell r="M8">
            <v>1</v>
          </cell>
        </row>
        <row r="9">
          <cell r="B9">
            <v>9</v>
          </cell>
          <cell r="C9">
            <v>2</v>
          </cell>
          <cell r="D9">
            <v>5</v>
          </cell>
          <cell r="E9">
            <v>27</v>
          </cell>
          <cell r="F9">
            <v>1</v>
          </cell>
          <cell r="G9">
            <v>4</v>
          </cell>
          <cell r="H9">
            <v>0</v>
          </cell>
          <cell r="I9">
            <v>7</v>
          </cell>
          <cell r="J9">
            <v>1</v>
          </cell>
          <cell r="K9">
            <v>0</v>
          </cell>
          <cell r="L9">
            <v>0</v>
          </cell>
          <cell r="M9">
            <v>56</v>
          </cell>
        </row>
        <row r="10">
          <cell r="B10">
            <v>113</v>
          </cell>
          <cell r="C10">
            <v>48</v>
          </cell>
          <cell r="D10">
            <v>138</v>
          </cell>
          <cell r="E10">
            <v>547</v>
          </cell>
          <cell r="F10">
            <v>262</v>
          </cell>
          <cell r="G10">
            <v>33</v>
          </cell>
          <cell r="H10">
            <v>7</v>
          </cell>
          <cell r="I10">
            <v>21</v>
          </cell>
          <cell r="J10">
            <v>48</v>
          </cell>
          <cell r="K10">
            <v>63</v>
          </cell>
          <cell r="L10">
            <v>63</v>
          </cell>
          <cell r="M10">
            <v>1343</v>
          </cell>
        </row>
        <row r="11">
          <cell r="B11">
            <v>1127</v>
          </cell>
          <cell r="C11">
            <v>2040</v>
          </cell>
          <cell r="D11">
            <v>904</v>
          </cell>
          <cell r="E11">
            <v>1156</v>
          </cell>
          <cell r="F11">
            <v>935</v>
          </cell>
          <cell r="G11">
            <v>503</v>
          </cell>
          <cell r="H11">
            <v>7</v>
          </cell>
          <cell r="I11">
            <v>231</v>
          </cell>
          <cell r="J11">
            <v>186</v>
          </cell>
          <cell r="K11">
            <v>871</v>
          </cell>
          <cell r="L11">
            <v>136</v>
          </cell>
          <cell r="M11">
            <v>8096</v>
          </cell>
        </row>
        <row r="15">
          <cell r="B15">
            <v>1525</v>
          </cell>
        </row>
        <row r="19">
          <cell r="B19">
            <v>0</v>
          </cell>
          <cell r="C19">
            <v>0</v>
          </cell>
          <cell r="D19">
            <v>0</v>
          </cell>
          <cell r="E19">
            <v>0</v>
          </cell>
          <cell r="F19">
            <v>0</v>
          </cell>
          <cell r="G19">
            <v>0</v>
          </cell>
          <cell r="H19">
            <v>0</v>
          </cell>
          <cell r="I19">
            <v>0</v>
          </cell>
          <cell r="J19">
            <v>0</v>
          </cell>
          <cell r="K19">
            <v>0</v>
          </cell>
          <cell r="L19">
            <v>0</v>
          </cell>
          <cell r="M19">
            <v>0</v>
          </cell>
        </row>
        <row r="20">
          <cell r="B20">
            <v>0</v>
          </cell>
          <cell r="C20">
            <v>0</v>
          </cell>
          <cell r="D20">
            <v>0</v>
          </cell>
          <cell r="E20">
            <v>0</v>
          </cell>
          <cell r="F20">
            <v>0</v>
          </cell>
          <cell r="G20">
            <v>0</v>
          </cell>
          <cell r="H20">
            <v>0</v>
          </cell>
          <cell r="I20">
            <v>0</v>
          </cell>
          <cell r="J20">
            <v>0</v>
          </cell>
          <cell r="K20">
            <v>0</v>
          </cell>
          <cell r="L20">
            <v>0</v>
          </cell>
          <cell r="M20">
            <v>0</v>
          </cell>
        </row>
        <row r="21">
          <cell r="B21">
            <v>184</v>
          </cell>
          <cell r="C21">
            <v>4</v>
          </cell>
          <cell r="D21">
            <v>34</v>
          </cell>
          <cell r="E21">
            <v>8</v>
          </cell>
          <cell r="F21">
            <v>26</v>
          </cell>
          <cell r="G21">
            <v>56</v>
          </cell>
          <cell r="H21">
            <v>0</v>
          </cell>
          <cell r="I21">
            <v>10</v>
          </cell>
          <cell r="J21">
            <v>37</v>
          </cell>
          <cell r="K21">
            <v>8</v>
          </cell>
          <cell r="L21">
            <v>13</v>
          </cell>
          <cell r="M21">
            <v>380</v>
          </cell>
        </row>
        <row r="22">
          <cell r="B22">
            <v>0</v>
          </cell>
          <cell r="C22">
            <v>0</v>
          </cell>
          <cell r="D22">
            <v>0</v>
          </cell>
          <cell r="E22">
            <v>0</v>
          </cell>
          <cell r="F22">
            <v>0</v>
          </cell>
          <cell r="G22">
            <v>0</v>
          </cell>
          <cell r="H22">
            <v>0</v>
          </cell>
          <cell r="I22">
            <v>0</v>
          </cell>
          <cell r="J22">
            <v>0</v>
          </cell>
          <cell r="K22">
            <v>0</v>
          </cell>
          <cell r="L22">
            <v>0</v>
          </cell>
          <cell r="M22">
            <v>0</v>
          </cell>
        </row>
        <row r="23">
          <cell r="B23">
            <v>0</v>
          </cell>
          <cell r="C23">
            <v>0</v>
          </cell>
          <cell r="D23">
            <v>0</v>
          </cell>
          <cell r="E23">
            <v>0</v>
          </cell>
          <cell r="F23">
            <v>0</v>
          </cell>
          <cell r="G23">
            <v>0</v>
          </cell>
          <cell r="H23">
            <v>0</v>
          </cell>
          <cell r="I23">
            <v>0</v>
          </cell>
          <cell r="J23">
            <v>0</v>
          </cell>
          <cell r="K23">
            <v>0</v>
          </cell>
          <cell r="L23">
            <v>0</v>
          </cell>
          <cell r="M23">
            <v>0</v>
          </cell>
        </row>
        <row r="24">
          <cell r="B24">
            <v>14</v>
          </cell>
          <cell r="C24">
            <v>1</v>
          </cell>
          <cell r="D24">
            <v>1</v>
          </cell>
          <cell r="E24">
            <v>2</v>
          </cell>
          <cell r="F24">
            <v>0</v>
          </cell>
          <cell r="G24">
            <v>0</v>
          </cell>
          <cell r="H24">
            <v>0</v>
          </cell>
          <cell r="I24">
            <v>1</v>
          </cell>
          <cell r="J24">
            <v>0</v>
          </cell>
          <cell r="K24">
            <v>0</v>
          </cell>
          <cell r="L24">
            <v>0</v>
          </cell>
          <cell r="M24">
            <v>19</v>
          </cell>
        </row>
        <row r="25">
          <cell r="B25">
            <v>0</v>
          </cell>
          <cell r="C25">
            <v>0</v>
          </cell>
          <cell r="D25">
            <v>0</v>
          </cell>
          <cell r="E25">
            <v>0</v>
          </cell>
          <cell r="F25">
            <v>0</v>
          </cell>
          <cell r="G25">
            <v>0</v>
          </cell>
          <cell r="H25">
            <v>0</v>
          </cell>
          <cell r="I25">
            <v>0</v>
          </cell>
          <cell r="J25">
            <v>0</v>
          </cell>
          <cell r="K25">
            <v>0</v>
          </cell>
          <cell r="L25">
            <v>0</v>
          </cell>
          <cell r="M25">
            <v>0</v>
          </cell>
        </row>
        <row r="26">
          <cell r="B26">
            <v>90</v>
          </cell>
          <cell r="C26">
            <v>588</v>
          </cell>
          <cell r="D26">
            <v>383</v>
          </cell>
          <cell r="E26">
            <v>109</v>
          </cell>
          <cell r="F26">
            <v>311</v>
          </cell>
          <cell r="G26">
            <v>50</v>
          </cell>
          <cell r="H26">
            <v>7</v>
          </cell>
          <cell r="I26">
            <v>50</v>
          </cell>
          <cell r="J26">
            <v>265</v>
          </cell>
          <cell r="K26">
            <v>45</v>
          </cell>
          <cell r="L26">
            <v>107</v>
          </cell>
          <cell r="M26">
            <v>2005</v>
          </cell>
        </row>
        <row r="27">
          <cell r="B27">
            <v>4460</v>
          </cell>
          <cell r="C27">
            <v>11796</v>
          </cell>
          <cell r="D27">
            <v>6369</v>
          </cell>
          <cell r="E27">
            <v>5495</v>
          </cell>
          <cell r="F27">
            <v>11540</v>
          </cell>
          <cell r="G27">
            <v>5069</v>
          </cell>
          <cell r="H27">
            <v>2015</v>
          </cell>
          <cell r="I27">
            <v>4956</v>
          </cell>
          <cell r="J27">
            <v>4170</v>
          </cell>
          <cell r="K27">
            <v>5138</v>
          </cell>
          <cell r="L27">
            <v>3193</v>
          </cell>
          <cell r="M27">
            <v>64201</v>
          </cell>
        </row>
        <row r="30">
          <cell r="B30">
            <v>1653</v>
          </cell>
          <cell r="C30">
            <v>698</v>
          </cell>
          <cell r="D30">
            <v>189</v>
          </cell>
          <cell r="E30">
            <v>185</v>
          </cell>
          <cell r="G30">
            <v>78</v>
          </cell>
          <cell r="H30">
            <v>2803</v>
          </cell>
        </row>
        <row r="34">
          <cell r="B34">
            <v>0</v>
          </cell>
          <cell r="C34">
            <v>0</v>
          </cell>
          <cell r="D34">
            <v>0</v>
          </cell>
          <cell r="E34">
            <v>0</v>
          </cell>
          <cell r="G34">
            <v>0</v>
          </cell>
          <cell r="H34">
            <v>0</v>
          </cell>
        </row>
        <row r="35">
          <cell r="B35">
            <v>3</v>
          </cell>
          <cell r="C35">
            <v>0</v>
          </cell>
          <cell r="D35">
            <v>151</v>
          </cell>
          <cell r="E35">
            <v>0</v>
          </cell>
          <cell r="G35">
            <v>0</v>
          </cell>
          <cell r="H35">
            <v>154</v>
          </cell>
        </row>
        <row r="40">
          <cell r="B40">
            <v>1656</v>
          </cell>
          <cell r="C40">
            <v>698</v>
          </cell>
          <cell r="D40">
            <v>340</v>
          </cell>
          <cell r="E40">
            <v>185</v>
          </cell>
          <cell r="G40">
            <v>78</v>
          </cell>
          <cell r="H40">
            <v>2957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0"/>
      <sheetName val="1"/>
      <sheetName val="1a"/>
      <sheetName val="2"/>
      <sheetName val="3"/>
      <sheetName val="4"/>
      <sheetName val="5"/>
      <sheetName val="6"/>
      <sheetName val="7"/>
      <sheetName val="7_koregirano"/>
      <sheetName val="8"/>
      <sheetName val="9"/>
      <sheetName val="10 i 11"/>
      <sheetName val="10 i 11 koregirano"/>
      <sheetName val="12"/>
      <sheetName val="13"/>
      <sheetName val="14"/>
      <sheetName val="1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4">
          <cell r="C4">
            <v>17396</v>
          </cell>
          <cell r="D4">
            <v>72584</v>
          </cell>
          <cell r="E4">
            <v>64201</v>
          </cell>
          <cell r="F4">
            <v>10025</v>
          </cell>
          <cell r="G4">
            <v>15754</v>
          </cell>
          <cell r="H4">
            <v>2406</v>
          </cell>
        </row>
        <row r="5">
          <cell r="C5">
            <v>955</v>
          </cell>
          <cell r="D5">
            <v>4852</v>
          </cell>
          <cell r="E5">
            <v>4460</v>
          </cell>
          <cell r="F5">
            <v>503</v>
          </cell>
          <cell r="G5">
            <v>844</v>
          </cell>
          <cell r="H5">
            <v>152</v>
          </cell>
        </row>
        <row r="6">
          <cell r="C6">
            <v>2389</v>
          </cell>
          <cell r="D6">
            <v>13446</v>
          </cell>
          <cell r="E6">
            <v>11796</v>
          </cell>
          <cell r="F6">
            <v>2111</v>
          </cell>
          <cell r="G6">
            <v>1928</v>
          </cell>
          <cell r="H6">
            <v>287</v>
          </cell>
        </row>
        <row r="7">
          <cell r="C7">
            <v>2020</v>
          </cell>
          <cell r="D7">
            <v>7536</v>
          </cell>
          <cell r="E7">
            <v>6369</v>
          </cell>
          <cell r="F7">
            <v>1239</v>
          </cell>
          <cell r="G7">
            <v>1948</v>
          </cell>
          <cell r="H7">
            <v>230</v>
          </cell>
        </row>
        <row r="8">
          <cell r="C8">
            <v>1608</v>
          </cell>
          <cell r="D8">
            <v>6157</v>
          </cell>
          <cell r="E8">
            <v>5495</v>
          </cell>
          <cell r="F8">
            <v>629</v>
          </cell>
          <cell r="G8">
            <v>1641</v>
          </cell>
          <cell r="H8">
            <v>150</v>
          </cell>
        </row>
        <row r="9">
          <cell r="C9">
            <v>3384</v>
          </cell>
          <cell r="D9">
            <v>11646</v>
          </cell>
          <cell r="E9">
            <v>11540</v>
          </cell>
          <cell r="F9">
            <v>940</v>
          </cell>
          <cell r="G9">
            <v>2550</v>
          </cell>
          <cell r="H9">
            <v>237</v>
          </cell>
        </row>
        <row r="10">
          <cell r="C10">
            <v>480</v>
          </cell>
          <cell r="D10">
            <v>5916</v>
          </cell>
          <cell r="E10">
            <v>5069</v>
          </cell>
          <cell r="F10">
            <v>825</v>
          </cell>
          <cell r="G10">
            <v>502</v>
          </cell>
          <cell r="H10">
            <v>187</v>
          </cell>
        </row>
        <row r="11">
          <cell r="C11">
            <v>1287</v>
          </cell>
          <cell r="D11">
            <v>2233</v>
          </cell>
          <cell r="E11">
            <v>2015</v>
          </cell>
          <cell r="F11">
            <v>339</v>
          </cell>
          <cell r="G11">
            <v>1166</v>
          </cell>
          <cell r="H11">
            <v>143</v>
          </cell>
        </row>
        <row r="12">
          <cell r="C12">
            <v>1755</v>
          </cell>
          <cell r="D12">
            <v>5791</v>
          </cell>
          <cell r="E12">
            <v>4956</v>
          </cell>
          <cell r="F12">
            <v>1172</v>
          </cell>
          <cell r="G12">
            <v>1418</v>
          </cell>
          <cell r="H12">
            <v>278</v>
          </cell>
        </row>
        <row r="13">
          <cell r="C13">
            <v>1622</v>
          </cell>
          <cell r="D13">
            <v>4569</v>
          </cell>
          <cell r="E13">
            <v>4170</v>
          </cell>
          <cell r="F13">
            <v>875</v>
          </cell>
          <cell r="G13">
            <v>1146</v>
          </cell>
          <cell r="H13">
            <v>203</v>
          </cell>
        </row>
        <row r="14">
          <cell r="C14">
            <v>787</v>
          </cell>
          <cell r="D14">
            <v>6773</v>
          </cell>
          <cell r="E14">
            <v>5138</v>
          </cell>
          <cell r="F14">
            <v>884</v>
          </cell>
          <cell r="G14">
            <v>1538</v>
          </cell>
          <cell r="H14">
            <v>353</v>
          </cell>
        </row>
        <row r="15">
          <cell r="C15">
            <v>1109</v>
          </cell>
          <cell r="D15">
            <v>3665</v>
          </cell>
          <cell r="E15">
            <v>3193</v>
          </cell>
          <cell r="F15">
            <v>508</v>
          </cell>
          <cell r="G15">
            <v>1073</v>
          </cell>
          <cell r="H15">
            <v>186</v>
          </cell>
        </row>
        <row r="16">
          <cell r="C16">
            <v>479</v>
          </cell>
          <cell r="D16">
            <v>3310</v>
          </cell>
          <cell r="E16">
            <v>2957</v>
          </cell>
          <cell r="F16">
            <v>331</v>
          </cell>
          <cell r="G16">
            <v>501</v>
          </cell>
          <cell r="H16">
            <v>4</v>
          </cell>
        </row>
        <row r="17">
          <cell r="C17">
            <v>166</v>
          </cell>
          <cell r="D17">
            <v>1862</v>
          </cell>
          <cell r="E17">
            <v>1656</v>
          </cell>
          <cell r="F17">
            <v>166</v>
          </cell>
          <cell r="G17">
            <v>206</v>
          </cell>
          <cell r="H17">
            <v>1</v>
          </cell>
        </row>
        <row r="18">
          <cell r="C18">
            <v>287</v>
          </cell>
          <cell r="D18">
            <v>769</v>
          </cell>
          <cell r="E18">
            <v>698</v>
          </cell>
          <cell r="F18">
            <v>98</v>
          </cell>
          <cell r="G18">
            <v>260</v>
          </cell>
          <cell r="H18">
            <v>3</v>
          </cell>
        </row>
        <row r="19">
          <cell r="C19">
            <v>12</v>
          </cell>
          <cell r="D19">
            <v>211</v>
          </cell>
          <cell r="E19">
            <v>185</v>
          </cell>
          <cell r="F19">
            <v>26</v>
          </cell>
          <cell r="G19">
            <v>12</v>
          </cell>
          <cell r="H19">
            <v>0</v>
          </cell>
        </row>
        <row r="20">
          <cell r="C20">
            <v>12</v>
          </cell>
          <cell r="D20">
            <v>152</v>
          </cell>
          <cell r="E20">
            <v>126</v>
          </cell>
          <cell r="F20">
            <v>25</v>
          </cell>
          <cell r="G20">
            <v>13</v>
          </cell>
          <cell r="H20">
            <v>0</v>
          </cell>
        </row>
        <row r="21">
          <cell r="C21">
            <v>2</v>
          </cell>
          <cell r="D21">
            <v>82</v>
          </cell>
          <cell r="E21">
            <v>78</v>
          </cell>
          <cell r="F21">
            <v>4</v>
          </cell>
          <cell r="G21">
            <v>2</v>
          </cell>
          <cell r="H21">
            <v>0</v>
          </cell>
        </row>
        <row r="22">
          <cell r="C22">
            <v>17875</v>
          </cell>
          <cell r="D22">
            <v>75894</v>
          </cell>
          <cell r="E22">
            <v>67158</v>
          </cell>
          <cell r="F22">
            <v>10356</v>
          </cell>
          <cell r="G22">
            <v>16255</v>
          </cell>
          <cell r="H22">
            <v>2410</v>
          </cell>
        </row>
      </sheetData>
      <sheetData sheetId="10" refreshError="1"/>
      <sheetData sheetId="11">
        <row r="5">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row>
        <row r="6">
          <cell r="B6">
            <v>837307.1945849118</v>
          </cell>
          <cell r="C6">
            <v>149713.53791748636</v>
          </cell>
          <cell r="D6">
            <v>216676.2418317145</v>
          </cell>
          <cell r="E6">
            <v>222300.2888743421</v>
          </cell>
          <cell r="F6">
            <v>195326.08</v>
          </cell>
          <cell r="G6">
            <v>247036.938</v>
          </cell>
          <cell r="H6">
            <v>359510.748</v>
          </cell>
          <cell r="I6">
            <v>184002.981</v>
          </cell>
          <cell r="J6">
            <v>8202.357471673407</v>
          </cell>
          <cell r="K6">
            <v>0</v>
          </cell>
          <cell r="L6">
            <v>397004.325</v>
          </cell>
          <cell r="M6">
            <v>2817080.6926801284</v>
          </cell>
          <cell r="N6">
            <v>174925.1625</v>
          </cell>
          <cell r="O6">
            <v>183998.795</v>
          </cell>
          <cell r="P6">
            <v>356933.594</v>
          </cell>
          <cell r="Q6">
            <v>215706.4</v>
          </cell>
          <cell r="R6">
            <v>246072.48</v>
          </cell>
          <cell r="S6">
            <v>1177636.4315000002</v>
          </cell>
          <cell r="T6">
            <v>3994717.124180129</v>
          </cell>
        </row>
        <row r="7">
          <cell r="B7">
            <v>1729.6614530219022</v>
          </cell>
          <cell r="C7">
            <v>206.2000378339758</v>
          </cell>
          <cell r="D7">
            <v>0</v>
          </cell>
          <cell r="E7">
            <v>14475.367647631578</v>
          </cell>
          <cell r="F7">
            <v>0</v>
          </cell>
          <cell r="G7">
            <v>0</v>
          </cell>
          <cell r="H7">
            <v>0</v>
          </cell>
          <cell r="I7">
            <v>0</v>
          </cell>
          <cell r="J7">
            <v>0</v>
          </cell>
          <cell r="K7">
            <v>0</v>
          </cell>
          <cell r="L7">
            <v>0</v>
          </cell>
          <cell r="M7">
            <v>16411.229138487455</v>
          </cell>
          <cell r="N7">
            <v>0</v>
          </cell>
          <cell r="O7">
            <v>0</v>
          </cell>
          <cell r="P7">
            <v>0</v>
          </cell>
          <cell r="Q7">
            <v>0</v>
          </cell>
          <cell r="R7">
            <v>0</v>
          </cell>
          <cell r="S7">
            <v>0</v>
          </cell>
          <cell r="T7">
            <v>16411.229138487455</v>
          </cell>
        </row>
        <row r="8">
          <cell r="B8">
            <v>17812.912902380893</v>
          </cell>
          <cell r="C8">
            <v>0</v>
          </cell>
          <cell r="D8">
            <v>12504.482477791116</v>
          </cell>
          <cell r="E8">
            <v>0</v>
          </cell>
          <cell r="F8">
            <v>0</v>
          </cell>
          <cell r="G8">
            <v>0</v>
          </cell>
          <cell r="H8">
            <v>0</v>
          </cell>
          <cell r="I8">
            <v>0</v>
          </cell>
          <cell r="J8">
            <v>0</v>
          </cell>
          <cell r="K8">
            <v>0</v>
          </cell>
          <cell r="L8">
            <v>0</v>
          </cell>
          <cell r="M8">
            <v>30317.39538017201</v>
          </cell>
          <cell r="N8">
            <v>0</v>
          </cell>
          <cell r="O8">
            <v>0</v>
          </cell>
          <cell r="P8">
            <v>0</v>
          </cell>
          <cell r="Q8">
            <v>0</v>
          </cell>
          <cell r="R8">
            <v>0</v>
          </cell>
          <cell r="S8">
            <v>0</v>
          </cell>
          <cell r="T8">
            <v>30317.39538017201</v>
          </cell>
        </row>
        <row r="9">
          <cell r="B9">
            <v>125.0506848641461</v>
          </cell>
          <cell r="C9">
            <v>209.2776503389605</v>
          </cell>
          <cell r="D9">
            <v>3027.1321217941722</v>
          </cell>
          <cell r="E9">
            <v>0</v>
          </cell>
          <cell r="F9">
            <v>0</v>
          </cell>
          <cell r="G9">
            <v>0</v>
          </cell>
          <cell r="H9">
            <v>0</v>
          </cell>
          <cell r="I9">
            <v>0</v>
          </cell>
          <cell r="J9">
            <v>0</v>
          </cell>
          <cell r="K9">
            <v>645350.983</v>
          </cell>
          <cell r="L9">
            <v>0</v>
          </cell>
          <cell r="M9">
            <v>648712.4434569973</v>
          </cell>
          <cell r="N9">
            <v>9206.5875</v>
          </cell>
          <cell r="O9">
            <v>0</v>
          </cell>
          <cell r="P9">
            <v>0</v>
          </cell>
          <cell r="Q9">
            <v>0</v>
          </cell>
          <cell r="R9">
            <v>61518.12</v>
          </cell>
          <cell r="S9">
            <v>70724.7075</v>
          </cell>
          <cell r="T9">
            <v>719437.1509569973</v>
          </cell>
        </row>
        <row r="10">
          <cell r="B10">
            <v>29649.393568729774</v>
          </cell>
          <cell r="C10">
            <v>35094.015394340684</v>
          </cell>
          <cell r="D10">
            <v>1864.8155687002072</v>
          </cell>
          <cell r="E10">
            <v>1347.2744780263158</v>
          </cell>
          <cell r="F10">
            <v>0</v>
          </cell>
          <cell r="G10">
            <v>0</v>
          </cell>
          <cell r="H10">
            <v>0</v>
          </cell>
          <cell r="I10">
            <v>0</v>
          </cell>
          <cell r="J10">
            <v>176494.01052832656</v>
          </cell>
          <cell r="K10">
            <v>0</v>
          </cell>
          <cell r="L10">
            <v>0</v>
          </cell>
          <cell r="M10">
            <v>244449.50953812353</v>
          </cell>
          <cell r="N10">
            <v>0</v>
          </cell>
          <cell r="O10">
            <v>0</v>
          </cell>
          <cell r="P10">
            <v>0</v>
          </cell>
          <cell r="Q10">
            <v>0</v>
          </cell>
          <cell r="R10">
            <v>0</v>
          </cell>
          <cell r="S10">
            <v>0</v>
          </cell>
          <cell r="T10">
            <v>244449.50953812353</v>
          </cell>
        </row>
        <row r="11">
          <cell r="B11">
            <v>1683.8508060914726</v>
          </cell>
          <cell r="C11">
            <v>0</v>
          </cell>
          <cell r="D11">
            <v>0</v>
          </cell>
          <cell r="E11">
            <v>0</v>
          </cell>
          <cell r="F11">
            <v>0</v>
          </cell>
          <cell r="G11">
            <v>0</v>
          </cell>
          <cell r="H11">
            <v>0</v>
          </cell>
          <cell r="I11">
            <v>0</v>
          </cell>
          <cell r="J11">
            <v>0</v>
          </cell>
          <cell r="K11">
            <v>0</v>
          </cell>
          <cell r="L11">
            <v>0</v>
          </cell>
          <cell r="M11">
            <v>1683.8508060914726</v>
          </cell>
          <cell r="N11">
            <v>0</v>
          </cell>
          <cell r="O11">
            <v>0</v>
          </cell>
          <cell r="P11">
            <v>0</v>
          </cell>
          <cell r="Q11">
            <v>0</v>
          </cell>
          <cell r="R11">
            <v>0</v>
          </cell>
          <cell r="S11">
            <v>0</v>
          </cell>
          <cell r="T11">
            <v>1683.8508060914726</v>
          </cell>
        </row>
        <row r="12">
          <cell r="B12">
            <v>888308.064</v>
          </cell>
          <cell r="C12">
            <v>185223.03099999996</v>
          </cell>
          <cell r="D12">
            <v>234072.67199999996</v>
          </cell>
          <cell r="E12">
            <v>238122.931</v>
          </cell>
          <cell r="F12">
            <v>195326.08</v>
          </cell>
          <cell r="G12">
            <v>247036.938</v>
          </cell>
          <cell r="H12">
            <v>359510.748</v>
          </cell>
          <cell r="I12">
            <v>184002.981</v>
          </cell>
          <cell r="J12">
            <v>184696.36799999996</v>
          </cell>
          <cell r="K12">
            <v>645350.983</v>
          </cell>
          <cell r="L12">
            <v>397004.325</v>
          </cell>
          <cell r="M12">
            <v>3758655.1210000003</v>
          </cell>
          <cell r="N12">
            <v>184131.75</v>
          </cell>
          <cell r="O12">
            <v>183998.795</v>
          </cell>
          <cell r="P12">
            <v>356933.594</v>
          </cell>
          <cell r="Q12">
            <v>215706.4</v>
          </cell>
          <cell r="R12">
            <v>307590.60000000003</v>
          </cell>
          <cell r="S12">
            <v>1248361.139</v>
          </cell>
          <cell r="T12">
            <v>5007016.260000001</v>
          </cell>
        </row>
      </sheetData>
      <sheetData sheetId="12" refreshError="1"/>
      <sheetData sheetId="13">
        <row r="5">
          <cell r="C5">
            <v>3849932</v>
          </cell>
          <cell r="D5">
            <v>46108</v>
          </cell>
          <cell r="E5">
            <v>2888444</v>
          </cell>
          <cell r="F5">
            <v>1836023</v>
          </cell>
          <cell r="G5">
            <v>4837104</v>
          </cell>
          <cell r="H5">
            <v>0</v>
          </cell>
          <cell r="I5">
            <v>0</v>
          </cell>
          <cell r="J5">
            <v>9240</v>
          </cell>
          <cell r="K5">
            <v>8742384</v>
          </cell>
        </row>
        <row r="6">
          <cell r="C6">
            <v>308643</v>
          </cell>
          <cell r="D6">
            <v>3029</v>
          </cell>
          <cell r="E6">
            <v>215639</v>
          </cell>
          <cell r="F6">
            <v>135943</v>
          </cell>
          <cell r="G6">
            <v>356852</v>
          </cell>
          <cell r="H6">
            <v>0</v>
          </cell>
          <cell r="I6">
            <v>0</v>
          </cell>
          <cell r="J6">
            <v>0</v>
          </cell>
          <cell r="K6">
            <v>668524</v>
          </cell>
        </row>
        <row r="7">
          <cell r="C7">
            <v>515372</v>
          </cell>
          <cell r="D7">
            <v>14666</v>
          </cell>
          <cell r="E7">
            <v>856407</v>
          </cell>
          <cell r="F7">
            <v>278821</v>
          </cell>
          <cell r="G7">
            <v>1193117</v>
          </cell>
          <cell r="H7">
            <v>0</v>
          </cell>
          <cell r="I7">
            <v>0</v>
          </cell>
          <cell r="J7">
            <v>0</v>
          </cell>
          <cell r="K7">
            <v>1723155</v>
          </cell>
        </row>
        <row r="8">
          <cell r="C8">
            <v>423093</v>
          </cell>
          <cell r="D8">
            <v>3843</v>
          </cell>
          <cell r="E8">
            <v>288452</v>
          </cell>
          <cell r="F8">
            <v>136800</v>
          </cell>
          <cell r="G8">
            <v>440562</v>
          </cell>
          <cell r="H8">
            <v>0</v>
          </cell>
          <cell r="I8">
            <v>0</v>
          </cell>
          <cell r="J8">
            <v>0</v>
          </cell>
          <cell r="K8">
            <v>867498</v>
          </cell>
        </row>
        <row r="9">
          <cell r="C9">
            <v>295537</v>
          </cell>
          <cell r="D9">
            <v>1819</v>
          </cell>
          <cell r="E9">
            <v>175580</v>
          </cell>
          <cell r="F9">
            <v>182904</v>
          </cell>
          <cell r="G9">
            <v>360814</v>
          </cell>
          <cell r="H9">
            <v>0</v>
          </cell>
          <cell r="I9">
            <v>0</v>
          </cell>
          <cell r="J9">
            <v>0</v>
          </cell>
          <cell r="K9">
            <v>658170</v>
          </cell>
        </row>
        <row r="10">
          <cell r="C10">
            <v>455368</v>
          </cell>
          <cell r="D10">
            <v>14598</v>
          </cell>
          <cell r="E10">
            <v>263183</v>
          </cell>
          <cell r="F10">
            <v>198334</v>
          </cell>
          <cell r="G10">
            <v>463979</v>
          </cell>
          <cell r="H10">
            <v>0</v>
          </cell>
          <cell r="I10">
            <v>0</v>
          </cell>
          <cell r="J10">
            <v>0</v>
          </cell>
          <cell r="K10">
            <v>933945</v>
          </cell>
        </row>
        <row r="11">
          <cell r="C11">
            <v>373059</v>
          </cell>
          <cell r="D11">
            <v>31</v>
          </cell>
          <cell r="E11">
            <v>191659</v>
          </cell>
          <cell r="F11">
            <v>200572</v>
          </cell>
          <cell r="G11">
            <v>396153</v>
          </cell>
          <cell r="H11">
            <v>0</v>
          </cell>
          <cell r="I11">
            <v>0</v>
          </cell>
          <cell r="J11">
            <v>0</v>
          </cell>
          <cell r="K11">
            <v>769243</v>
          </cell>
        </row>
        <row r="12">
          <cell r="C12">
            <v>143354</v>
          </cell>
          <cell r="D12">
            <v>0</v>
          </cell>
          <cell r="E12">
            <v>111308</v>
          </cell>
          <cell r="F12">
            <v>89151</v>
          </cell>
          <cell r="G12">
            <v>202389</v>
          </cell>
          <cell r="H12">
            <v>0</v>
          </cell>
          <cell r="I12">
            <v>0</v>
          </cell>
          <cell r="J12">
            <v>0</v>
          </cell>
          <cell r="K12">
            <v>345743</v>
          </cell>
        </row>
        <row r="13">
          <cell r="C13">
            <v>397150</v>
          </cell>
          <cell r="D13">
            <v>0</v>
          </cell>
          <cell r="E13">
            <v>183392</v>
          </cell>
          <cell r="F13">
            <v>139331</v>
          </cell>
          <cell r="G13">
            <v>327349</v>
          </cell>
          <cell r="H13">
            <v>0</v>
          </cell>
          <cell r="I13">
            <v>0</v>
          </cell>
          <cell r="J13">
            <v>0</v>
          </cell>
          <cell r="K13">
            <v>724499</v>
          </cell>
        </row>
        <row r="14">
          <cell r="C14">
            <v>309540</v>
          </cell>
          <cell r="D14">
            <v>2080</v>
          </cell>
          <cell r="E14">
            <v>247776</v>
          </cell>
          <cell r="F14">
            <v>201951</v>
          </cell>
          <cell r="G14">
            <v>455246</v>
          </cell>
          <cell r="H14">
            <v>0</v>
          </cell>
          <cell r="I14">
            <v>0</v>
          </cell>
          <cell r="J14" t="str">
            <v>9.240</v>
          </cell>
          <cell r="K14">
            <v>776106</v>
          </cell>
        </row>
        <row r="15">
          <cell r="C15">
            <v>395462</v>
          </cell>
          <cell r="D15">
            <v>0</v>
          </cell>
          <cell r="E15">
            <v>193162</v>
          </cell>
          <cell r="F15">
            <v>128233</v>
          </cell>
          <cell r="G15">
            <v>329486</v>
          </cell>
          <cell r="H15">
            <v>0</v>
          </cell>
          <cell r="I15">
            <v>0</v>
          </cell>
          <cell r="J15">
            <v>0</v>
          </cell>
          <cell r="K15">
            <v>724948</v>
          </cell>
        </row>
        <row r="16">
          <cell r="C16">
            <v>233354</v>
          </cell>
          <cell r="D16">
            <v>6042</v>
          </cell>
          <cell r="E16">
            <v>161886</v>
          </cell>
          <cell r="F16">
            <v>143983</v>
          </cell>
          <cell r="G16">
            <v>311157</v>
          </cell>
          <cell r="H16">
            <v>0</v>
          </cell>
          <cell r="I16">
            <v>0</v>
          </cell>
          <cell r="J16">
            <v>0</v>
          </cell>
          <cell r="K16">
            <v>550553</v>
          </cell>
        </row>
        <row r="17">
          <cell r="C17">
            <v>35786</v>
          </cell>
          <cell r="D17">
            <v>120252</v>
          </cell>
          <cell r="E17">
            <v>55880</v>
          </cell>
          <cell r="F17">
            <v>32752</v>
          </cell>
          <cell r="G17">
            <v>92127</v>
          </cell>
          <cell r="H17">
            <v>0</v>
          </cell>
          <cell r="I17">
            <v>6909617</v>
          </cell>
          <cell r="J17">
            <v>0</v>
          </cell>
          <cell r="K17">
            <v>7157782</v>
          </cell>
        </row>
        <row r="18">
          <cell r="C18">
            <v>8804</v>
          </cell>
          <cell r="D18">
            <v>0</v>
          </cell>
          <cell r="E18">
            <v>11874</v>
          </cell>
          <cell r="F18">
            <v>2169</v>
          </cell>
          <cell r="G18">
            <v>14228</v>
          </cell>
          <cell r="H18">
            <v>0</v>
          </cell>
          <cell r="I18">
            <v>3058822</v>
          </cell>
          <cell r="J18">
            <v>0</v>
          </cell>
          <cell r="K18">
            <v>3081854</v>
          </cell>
        </row>
        <row r="19">
          <cell r="C19">
            <v>17419</v>
          </cell>
          <cell r="D19">
            <v>120252</v>
          </cell>
          <cell r="E19">
            <v>37558</v>
          </cell>
          <cell r="F19">
            <v>21833</v>
          </cell>
          <cell r="G19">
            <v>61173</v>
          </cell>
          <cell r="H19">
            <v>0</v>
          </cell>
          <cell r="I19">
            <v>2466002</v>
          </cell>
          <cell r="J19">
            <v>0</v>
          </cell>
          <cell r="K19">
            <v>2664846</v>
          </cell>
        </row>
        <row r="20">
          <cell r="C20">
            <v>5727</v>
          </cell>
          <cell r="D20">
            <v>0</v>
          </cell>
          <cell r="E20">
            <v>5337</v>
          </cell>
          <cell r="F20">
            <v>8484</v>
          </cell>
          <cell r="G20">
            <v>15159</v>
          </cell>
          <cell r="H20">
            <v>0</v>
          </cell>
          <cell r="I20">
            <v>868917</v>
          </cell>
          <cell r="J20">
            <v>0</v>
          </cell>
          <cell r="K20">
            <v>889803</v>
          </cell>
        </row>
        <row r="21">
          <cell r="C21">
            <v>3397</v>
          </cell>
          <cell r="D21">
            <v>0</v>
          </cell>
          <cell r="E21">
            <v>943</v>
          </cell>
          <cell r="F21">
            <v>143</v>
          </cell>
          <cell r="G21">
            <v>1212</v>
          </cell>
          <cell r="H21">
            <v>0</v>
          </cell>
          <cell r="I21">
            <v>435536</v>
          </cell>
          <cell r="J21">
            <v>0</v>
          </cell>
          <cell r="K21">
            <v>440145</v>
          </cell>
        </row>
        <row r="22">
          <cell r="C22">
            <v>439</v>
          </cell>
          <cell r="D22">
            <v>0</v>
          </cell>
          <cell r="E22">
            <v>168</v>
          </cell>
          <cell r="F22">
            <v>123</v>
          </cell>
          <cell r="G22">
            <v>355</v>
          </cell>
          <cell r="H22">
            <v>0</v>
          </cell>
          <cell r="I22">
            <v>80340</v>
          </cell>
          <cell r="J22">
            <v>0</v>
          </cell>
          <cell r="K22">
            <v>81134</v>
          </cell>
        </row>
        <row r="23">
          <cell r="C23">
            <v>3885718</v>
          </cell>
          <cell r="D23">
            <v>166360</v>
          </cell>
          <cell r="E23">
            <v>2944324</v>
          </cell>
          <cell r="F23">
            <v>1868775</v>
          </cell>
          <cell r="G23">
            <v>4929231</v>
          </cell>
          <cell r="H23">
            <v>0</v>
          </cell>
          <cell r="I23">
            <v>6909617</v>
          </cell>
          <cell r="J23">
            <v>9240</v>
          </cell>
          <cell r="K23">
            <v>15900166</v>
          </cell>
        </row>
        <row r="29">
          <cell r="C29">
            <v>3427259</v>
          </cell>
          <cell r="D29">
            <v>43638</v>
          </cell>
          <cell r="E29">
            <v>1931560</v>
          </cell>
          <cell r="F29">
            <v>1628617</v>
          </cell>
          <cell r="G29">
            <v>3672814</v>
          </cell>
          <cell r="H29">
            <v>0</v>
          </cell>
          <cell r="I29">
            <v>0</v>
          </cell>
          <cell r="J29" t="str">
            <v>9.240</v>
          </cell>
          <cell r="K29">
            <v>7152951</v>
          </cell>
        </row>
        <row r="30">
          <cell r="C30">
            <v>290850</v>
          </cell>
          <cell r="D30">
            <v>3029</v>
          </cell>
          <cell r="E30">
            <v>82665</v>
          </cell>
          <cell r="F30">
            <v>90741</v>
          </cell>
          <cell r="G30">
            <v>178676</v>
          </cell>
          <cell r="H30">
            <v>0</v>
          </cell>
          <cell r="I30">
            <v>0</v>
          </cell>
          <cell r="J30">
            <v>0</v>
          </cell>
          <cell r="K30">
            <v>472555</v>
          </cell>
        </row>
        <row r="31">
          <cell r="C31">
            <v>444307</v>
          </cell>
          <cell r="D31">
            <v>13660</v>
          </cell>
          <cell r="E31">
            <v>280941</v>
          </cell>
          <cell r="F31">
            <v>254886</v>
          </cell>
          <cell r="G31">
            <v>593716</v>
          </cell>
          <cell r="H31">
            <v>0</v>
          </cell>
          <cell r="I31">
            <v>0</v>
          </cell>
          <cell r="J31">
            <v>0</v>
          </cell>
          <cell r="K31">
            <v>1051683</v>
          </cell>
        </row>
        <row r="32">
          <cell r="C32">
            <v>388254</v>
          </cell>
          <cell r="D32">
            <v>2379</v>
          </cell>
          <cell r="E32">
            <v>251578</v>
          </cell>
          <cell r="F32">
            <v>130862</v>
          </cell>
          <cell r="G32">
            <v>397750</v>
          </cell>
          <cell r="H32">
            <v>0</v>
          </cell>
          <cell r="I32">
            <v>0</v>
          </cell>
          <cell r="J32">
            <v>0</v>
          </cell>
          <cell r="K32">
            <v>788383</v>
          </cell>
        </row>
        <row r="33">
          <cell r="C33">
            <v>277722</v>
          </cell>
          <cell r="D33">
            <v>1819</v>
          </cell>
          <cell r="E33">
            <v>166074</v>
          </cell>
          <cell r="F33">
            <v>177084</v>
          </cell>
          <cell r="G33">
            <v>345488</v>
          </cell>
          <cell r="H33">
            <v>0</v>
          </cell>
          <cell r="I33">
            <v>0</v>
          </cell>
          <cell r="J33">
            <v>0</v>
          </cell>
          <cell r="K33">
            <v>625029</v>
          </cell>
        </row>
        <row r="34">
          <cell r="C34">
            <v>399725</v>
          </cell>
          <cell r="D34">
            <v>14598</v>
          </cell>
          <cell r="E34">
            <v>261227</v>
          </cell>
          <cell r="F34">
            <v>188450</v>
          </cell>
          <cell r="G34">
            <v>452139</v>
          </cell>
          <cell r="H34">
            <v>0</v>
          </cell>
          <cell r="I34">
            <v>0</v>
          </cell>
          <cell r="J34">
            <v>0</v>
          </cell>
          <cell r="K34">
            <v>866462</v>
          </cell>
        </row>
        <row r="35">
          <cell r="C35">
            <v>220614</v>
          </cell>
          <cell r="D35">
            <v>31</v>
          </cell>
          <cell r="E35">
            <v>88549</v>
          </cell>
          <cell r="F35">
            <v>100835</v>
          </cell>
          <cell r="G35">
            <v>193306</v>
          </cell>
          <cell r="H35">
            <v>0</v>
          </cell>
          <cell r="I35">
            <v>0</v>
          </cell>
          <cell r="J35">
            <v>0</v>
          </cell>
          <cell r="K35">
            <v>413951</v>
          </cell>
        </row>
        <row r="36">
          <cell r="C36">
            <v>143354</v>
          </cell>
          <cell r="D36">
            <v>0</v>
          </cell>
          <cell r="E36">
            <v>97700</v>
          </cell>
          <cell r="F36">
            <v>89151</v>
          </cell>
          <cell r="G36">
            <v>188781</v>
          </cell>
          <cell r="H36">
            <v>0</v>
          </cell>
          <cell r="I36">
            <v>0</v>
          </cell>
          <cell r="J36">
            <v>0</v>
          </cell>
          <cell r="K36">
            <v>332135</v>
          </cell>
        </row>
        <row r="37">
          <cell r="C37">
            <v>387536</v>
          </cell>
          <cell r="D37">
            <v>0</v>
          </cell>
          <cell r="E37">
            <v>176139</v>
          </cell>
          <cell r="F37">
            <v>139331</v>
          </cell>
          <cell r="G37">
            <v>320096</v>
          </cell>
          <cell r="H37">
            <v>0</v>
          </cell>
          <cell r="I37">
            <v>0</v>
          </cell>
          <cell r="J37">
            <v>0</v>
          </cell>
          <cell r="K37">
            <v>707632</v>
          </cell>
        </row>
        <row r="38">
          <cell r="C38">
            <v>277052</v>
          </cell>
          <cell r="D38">
            <v>2080</v>
          </cell>
          <cell r="E38">
            <v>207841</v>
          </cell>
          <cell r="F38">
            <v>192703</v>
          </cell>
          <cell r="G38">
            <v>406063</v>
          </cell>
          <cell r="H38">
            <v>0</v>
          </cell>
          <cell r="I38">
            <v>0</v>
          </cell>
          <cell r="J38" t="str">
            <v>9.240</v>
          </cell>
          <cell r="K38">
            <v>694435</v>
          </cell>
        </row>
        <row r="39">
          <cell r="C39">
            <v>369633</v>
          </cell>
          <cell r="D39">
            <v>0</v>
          </cell>
          <cell r="E39">
            <v>171297</v>
          </cell>
          <cell r="F39">
            <v>122408</v>
          </cell>
          <cell r="G39">
            <v>301796</v>
          </cell>
          <cell r="H39">
            <v>0</v>
          </cell>
          <cell r="I39">
            <v>0</v>
          </cell>
          <cell r="J39">
            <v>0</v>
          </cell>
          <cell r="K39">
            <v>671429</v>
          </cell>
        </row>
        <row r="40">
          <cell r="C40">
            <v>228212</v>
          </cell>
          <cell r="D40">
            <v>6042</v>
          </cell>
          <cell r="E40">
            <v>147549</v>
          </cell>
          <cell r="F40">
            <v>142166</v>
          </cell>
          <cell r="G40">
            <v>295003</v>
          </cell>
          <cell r="H40">
            <v>0</v>
          </cell>
          <cell r="I40">
            <v>0</v>
          </cell>
          <cell r="J40">
            <v>0</v>
          </cell>
          <cell r="K40">
            <v>529257</v>
          </cell>
        </row>
        <row r="41">
          <cell r="C41">
            <v>29388</v>
          </cell>
          <cell r="D41">
            <v>120252</v>
          </cell>
          <cell r="E41">
            <v>45161</v>
          </cell>
          <cell r="F41">
            <v>20524</v>
          </cell>
          <cell r="G41">
            <v>69180</v>
          </cell>
          <cell r="H41">
            <v>0</v>
          </cell>
          <cell r="I41">
            <v>6816301</v>
          </cell>
          <cell r="J41">
            <v>0</v>
          </cell>
          <cell r="K41">
            <v>7035121</v>
          </cell>
        </row>
        <row r="42">
          <cell r="C42">
            <v>7889</v>
          </cell>
          <cell r="D42">
            <v>0</v>
          </cell>
          <cell r="E42">
            <v>11874</v>
          </cell>
          <cell r="F42">
            <v>2169</v>
          </cell>
          <cell r="G42">
            <v>14228</v>
          </cell>
          <cell r="H42">
            <v>0</v>
          </cell>
          <cell r="I42">
            <v>3058822</v>
          </cell>
          <cell r="J42">
            <v>0</v>
          </cell>
          <cell r="K42">
            <v>3080939</v>
          </cell>
        </row>
        <row r="43">
          <cell r="C43">
            <v>12260</v>
          </cell>
          <cell r="D43">
            <v>120252</v>
          </cell>
          <cell r="E43">
            <v>27387</v>
          </cell>
          <cell r="F43">
            <v>9605</v>
          </cell>
          <cell r="G43">
            <v>38774</v>
          </cell>
          <cell r="H43">
            <v>0</v>
          </cell>
          <cell r="I43">
            <v>2459907</v>
          </cell>
          <cell r="J43">
            <v>0</v>
          </cell>
          <cell r="K43">
            <v>2631193</v>
          </cell>
        </row>
        <row r="44">
          <cell r="C44">
            <v>5403</v>
          </cell>
          <cell r="D44">
            <v>0</v>
          </cell>
          <cell r="E44">
            <v>4789</v>
          </cell>
          <cell r="F44">
            <v>8484</v>
          </cell>
          <cell r="G44">
            <v>14611</v>
          </cell>
          <cell r="H44">
            <v>0</v>
          </cell>
          <cell r="I44">
            <v>781755</v>
          </cell>
          <cell r="J44">
            <v>0</v>
          </cell>
          <cell r="K44">
            <v>801769</v>
          </cell>
        </row>
        <row r="45">
          <cell r="C45">
            <v>3397</v>
          </cell>
          <cell r="D45">
            <v>0</v>
          </cell>
          <cell r="E45">
            <v>943</v>
          </cell>
          <cell r="F45">
            <v>143</v>
          </cell>
          <cell r="G45">
            <v>1212</v>
          </cell>
          <cell r="H45">
            <v>0</v>
          </cell>
          <cell r="I45">
            <v>435477</v>
          </cell>
          <cell r="J45">
            <v>0</v>
          </cell>
          <cell r="K45">
            <v>440086</v>
          </cell>
        </row>
        <row r="46">
          <cell r="C46">
            <v>439</v>
          </cell>
          <cell r="D46">
            <v>0</v>
          </cell>
          <cell r="E46">
            <v>168</v>
          </cell>
          <cell r="F46">
            <v>123</v>
          </cell>
          <cell r="G46">
            <v>355</v>
          </cell>
          <cell r="H46">
            <v>0</v>
          </cell>
          <cell r="I46">
            <v>80340</v>
          </cell>
          <cell r="J46">
            <v>0</v>
          </cell>
          <cell r="K46">
            <v>81134</v>
          </cell>
        </row>
        <row r="47">
          <cell r="C47">
            <v>3456647</v>
          </cell>
          <cell r="D47">
            <v>163890</v>
          </cell>
          <cell r="E47">
            <v>1976721</v>
          </cell>
          <cell r="F47">
            <v>1649141</v>
          </cell>
          <cell r="G47">
            <v>3741994</v>
          </cell>
          <cell r="H47">
            <v>0</v>
          </cell>
          <cell r="I47">
            <v>6816301</v>
          </cell>
          <cell r="J47">
            <v>9240</v>
          </cell>
          <cell r="K47">
            <v>14188072</v>
          </cell>
        </row>
      </sheetData>
      <sheetData sheetId="14">
        <row r="5">
          <cell r="B5">
            <v>1534136</v>
          </cell>
          <cell r="C5">
            <v>808214</v>
          </cell>
          <cell r="D5">
            <v>371017</v>
          </cell>
          <cell r="E5">
            <v>337017</v>
          </cell>
          <cell r="F5">
            <v>471737</v>
          </cell>
          <cell r="G5">
            <v>395568</v>
          </cell>
          <cell r="H5">
            <v>186008</v>
          </cell>
          <cell r="I5">
            <v>352613</v>
          </cell>
          <cell r="J5">
            <v>528098</v>
          </cell>
          <cell r="K5">
            <v>289140</v>
          </cell>
          <cell r="L5">
            <v>195328</v>
          </cell>
          <cell r="N5">
            <v>421853</v>
          </cell>
          <cell r="O5">
            <v>442488</v>
          </cell>
          <cell r="P5">
            <v>236649</v>
          </cell>
          <cell r="Q5">
            <v>185400</v>
          </cell>
          <cell r="R5">
            <v>259196</v>
          </cell>
        </row>
        <row r="6">
          <cell r="B6">
            <v>100211</v>
          </cell>
          <cell r="C6">
            <v>173887</v>
          </cell>
          <cell r="D6">
            <v>140333</v>
          </cell>
          <cell r="E6">
            <v>117567</v>
          </cell>
          <cell r="F6">
            <v>161306</v>
          </cell>
          <cell r="G6">
            <v>63140</v>
          </cell>
          <cell r="H6">
            <v>48027</v>
          </cell>
          <cell r="I6">
            <v>136252</v>
          </cell>
          <cell r="J6">
            <v>96764</v>
          </cell>
          <cell r="K6">
            <v>107925</v>
          </cell>
          <cell r="L6">
            <v>79397</v>
          </cell>
          <cell r="N6">
            <v>185860</v>
          </cell>
          <cell r="O6">
            <v>142793</v>
          </cell>
          <cell r="P6">
            <v>47140</v>
          </cell>
          <cell r="Q6">
            <v>40110</v>
          </cell>
          <cell r="R6">
            <v>5050</v>
          </cell>
        </row>
      </sheetData>
      <sheetData sheetId="15" refreshError="1"/>
      <sheetData sheetId="16">
        <row r="5">
          <cell r="C5">
            <v>64187219.48</v>
          </cell>
          <cell r="D5">
            <v>9825893</v>
          </cell>
        </row>
        <row r="6">
          <cell r="C6">
            <v>0</v>
          </cell>
          <cell r="D6">
            <v>0</v>
          </cell>
        </row>
        <row r="7">
          <cell r="C7">
            <v>64187219.48</v>
          </cell>
          <cell r="D7">
            <v>9825893</v>
          </cell>
        </row>
        <row r="8">
          <cell r="C8">
            <v>10847061461.37</v>
          </cell>
          <cell r="D8">
            <v>8264583764</v>
          </cell>
        </row>
        <row r="9">
          <cell r="C9">
            <v>1086614655.35</v>
          </cell>
          <cell r="D9">
            <v>102237010</v>
          </cell>
        </row>
        <row r="10">
          <cell r="C10">
            <v>658829737.35</v>
          </cell>
          <cell r="D10">
            <v>82305799</v>
          </cell>
        </row>
        <row r="11">
          <cell r="C11">
            <v>29184434</v>
          </cell>
          <cell r="D11">
            <v>0</v>
          </cell>
        </row>
        <row r="12">
          <cell r="C12">
            <v>629645303.35</v>
          </cell>
          <cell r="D12">
            <v>82305799</v>
          </cell>
        </row>
        <row r="13">
          <cell r="C13">
            <v>427784918</v>
          </cell>
          <cell r="D13">
            <v>19931211</v>
          </cell>
        </row>
        <row r="14">
          <cell r="C14">
            <v>966763</v>
          </cell>
          <cell r="D14">
            <v>0</v>
          </cell>
        </row>
        <row r="15">
          <cell r="C15">
            <v>426818155</v>
          </cell>
          <cell r="D15">
            <v>19931211</v>
          </cell>
        </row>
        <row r="16">
          <cell r="C16">
            <v>0</v>
          </cell>
          <cell r="D16">
            <v>0</v>
          </cell>
        </row>
        <row r="17">
          <cell r="C17">
            <v>252403214</v>
          </cell>
          <cell r="D17">
            <v>0</v>
          </cell>
        </row>
        <row r="18">
          <cell r="C18">
            <v>12300000</v>
          </cell>
          <cell r="D18">
            <v>0</v>
          </cell>
        </row>
        <row r="19">
          <cell r="C19">
            <v>0</v>
          </cell>
          <cell r="D19">
            <v>0</v>
          </cell>
        </row>
        <row r="20">
          <cell r="C20">
            <v>52471135</v>
          </cell>
          <cell r="D20">
            <v>0</v>
          </cell>
        </row>
        <row r="21">
          <cell r="C21">
            <v>0</v>
          </cell>
          <cell r="D21">
            <v>0</v>
          </cell>
        </row>
        <row r="22">
          <cell r="C22">
            <v>1273191</v>
          </cell>
          <cell r="D22">
            <v>0</v>
          </cell>
        </row>
        <row r="23">
          <cell r="C23">
            <v>0</v>
          </cell>
          <cell r="D23">
            <v>0</v>
          </cell>
        </row>
        <row r="24">
          <cell r="C24">
            <v>186358888</v>
          </cell>
          <cell r="D24">
            <v>0</v>
          </cell>
        </row>
        <row r="25">
          <cell r="C25">
            <v>9508043592.02</v>
          </cell>
          <cell r="D25">
            <v>8162346754</v>
          </cell>
        </row>
        <row r="26">
          <cell r="C26">
            <v>1651650765</v>
          </cell>
          <cell r="D26">
            <v>472263441</v>
          </cell>
        </row>
        <row r="27">
          <cell r="C27">
            <v>111719510</v>
          </cell>
          <cell r="D27">
            <v>263053</v>
          </cell>
        </row>
        <row r="28">
          <cell r="C28">
            <v>1539931255</v>
          </cell>
          <cell r="D28">
            <v>472000388</v>
          </cell>
        </row>
        <row r="29">
          <cell r="C29">
            <v>3026039239.61</v>
          </cell>
          <cell r="D29">
            <v>5685014068</v>
          </cell>
        </row>
        <row r="30">
          <cell r="C30">
            <v>47209862.12</v>
          </cell>
          <cell r="D30">
            <v>152570</v>
          </cell>
        </row>
        <row r="31">
          <cell r="C31">
            <v>2547699651.41</v>
          </cell>
          <cell r="D31">
            <v>5653029610</v>
          </cell>
        </row>
        <row r="32">
          <cell r="C32">
            <v>89679655</v>
          </cell>
          <cell r="D32">
            <v>1320000</v>
          </cell>
        </row>
        <row r="33">
          <cell r="C33">
            <v>341450071.08</v>
          </cell>
          <cell r="D33">
            <v>30511888</v>
          </cell>
        </row>
        <row r="34">
          <cell r="C34">
            <v>629571213</v>
          </cell>
          <cell r="D34">
            <v>68515486</v>
          </cell>
        </row>
        <row r="35">
          <cell r="C35">
            <v>0</v>
          </cell>
          <cell r="D35">
            <v>0</v>
          </cell>
        </row>
        <row r="36">
          <cell r="C36">
            <v>0</v>
          </cell>
          <cell r="D36">
            <v>0</v>
          </cell>
        </row>
        <row r="37">
          <cell r="C37">
            <v>241732095</v>
          </cell>
          <cell r="D37">
            <v>0</v>
          </cell>
        </row>
        <row r="38">
          <cell r="C38">
            <v>387839118</v>
          </cell>
          <cell r="D38">
            <v>68515486</v>
          </cell>
        </row>
        <row r="39">
          <cell r="C39">
            <v>4200782374.41</v>
          </cell>
          <cell r="D39">
            <v>1936553759</v>
          </cell>
        </row>
        <row r="40">
          <cell r="C40">
            <v>4174683462.41</v>
          </cell>
          <cell r="D40">
            <v>1864186785</v>
          </cell>
        </row>
        <row r="41">
          <cell r="C41">
            <v>0</v>
          </cell>
          <cell r="D41">
            <v>0</v>
          </cell>
        </row>
        <row r="42">
          <cell r="C42">
            <v>0</v>
          </cell>
          <cell r="D42">
            <v>72366974</v>
          </cell>
        </row>
        <row r="43">
          <cell r="C43">
            <v>26098912</v>
          </cell>
          <cell r="D43">
            <v>0</v>
          </cell>
        </row>
        <row r="44">
          <cell r="C44">
            <v>0</v>
          </cell>
          <cell r="D44">
            <v>0</v>
          </cell>
        </row>
        <row r="45">
          <cell r="C45">
            <v>0</v>
          </cell>
          <cell r="D45">
            <v>0</v>
          </cell>
        </row>
        <row r="46">
          <cell r="C46">
            <v>1589432717.47</v>
          </cell>
          <cell r="D46">
            <v>122660991</v>
          </cell>
        </row>
        <row r="47">
          <cell r="C47">
            <v>422674134.5</v>
          </cell>
          <cell r="D47">
            <v>6398243</v>
          </cell>
        </row>
        <row r="48">
          <cell r="C48">
            <v>0</v>
          </cell>
          <cell r="D48">
            <v>93248051</v>
          </cell>
        </row>
        <row r="49">
          <cell r="C49">
            <v>1164288470.18</v>
          </cell>
          <cell r="D49">
            <v>22946896</v>
          </cell>
        </row>
        <row r="50">
          <cell r="C50">
            <v>2470112.79</v>
          </cell>
          <cell r="D50">
            <v>0</v>
          </cell>
        </row>
        <row r="51">
          <cell r="C51">
            <v>0</v>
          </cell>
          <cell r="D51">
            <v>0</v>
          </cell>
        </row>
        <row r="52">
          <cell r="C52">
            <v>0</v>
          </cell>
          <cell r="D52">
            <v>0</v>
          </cell>
        </row>
        <row r="53">
          <cell r="C53">
            <v>0</v>
          </cell>
          <cell r="D53">
            <v>67801</v>
          </cell>
        </row>
        <row r="54">
          <cell r="C54">
            <v>0</v>
          </cell>
          <cell r="D54">
            <v>393704326</v>
          </cell>
        </row>
        <row r="55">
          <cell r="C55">
            <v>14489080</v>
          </cell>
          <cell r="D55">
            <v>174567</v>
          </cell>
        </row>
        <row r="56">
          <cell r="C56">
            <v>0</v>
          </cell>
          <cell r="D56">
            <v>0</v>
          </cell>
        </row>
        <row r="57">
          <cell r="C57">
            <v>14489080</v>
          </cell>
          <cell r="D57">
            <v>174567</v>
          </cell>
        </row>
        <row r="58">
          <cell r="C58">
            <v>2690343873.12</v>
          </cell>
          <cell r="D58">
            <v>314262053</v>
          </cell>
        </row>
        <row r="59">
          <cell r="C59">
            <v>2267505078.12</v>
          </cell>
          <cell r="D59">
            <v>108850876</v>
          </cell>
        </row>
        <row r="60">
          <cell r="C60">
            <v>1998602284.53</v>
          </cell>
          <cell r="D60">
            <v>108850876</v>
          </cell>
        </row>
        <row r="61">
          <cell r="C61">
            <v>251845037.59</v>
          </cell>
          <cell r="D61">
            <v>0</v>
          </cell>
        </row>
        <row r="62">
          <cell r="C62">
            <v>17057756</v>
          </cell>
          <cell r="D62">
            <v>0</v>
          </cell>
        </row>
        <row r="63">
          <cell r="C63">
            <v>100114861.01</v>
          </cell>
          <cell r="D63">
            <v>6080145</v>
          </cell>
        </row>
        <row r="64">
          <cell r="C64">
            <v>717588</v>
          </cell>
          <cell r="D64">
            <v>0</v>
          </cell>
        </row>
        <row r="65">
          <cell r="C65">
            <v>98179166.01</v>
          </cell>
          <cell r="D65">
            <v>6080145</v>
          </cell>
        </row>
        <row r="66">
          <cell r="C66">
            <v>1218107</v>
          </cell>
          <cell r="D66">
            <v>0</v>
          </cell>
        </row>
        <row r="67">
          <cell r="C67">
            <v>322723933.99</v>
          </cell>
          <cell r="D67">
            <v>199331032</v>
          </cell>
        </row>
        <row r="68">
          <cell r="C68">
            <v>178435777.86</v>
          </cell>
          <cell r="D68">
            <v>23947457</v>
          </cell>
        </row>
        <row r="69">
          <cell r="C69">
            <v>79658792</v>
          </cell>
          <cell r="D69">
            <v>167909201</v>
          </cell>
        </row>
        <row r="70">
          <cell r="C70">
            <v>64629364.13</v>
          </cell>
          <cell r="D70">
            <v>7474374</v>
          </cell>
        </row>
        <row r="71">
          <cell r="C71">
            <v>0</v>
          </cell>
          <cell r="D71">
            <v>0</v>
          </cell>
        </row>
        <row r="72">
          <cell r="C72">
            <v>413170794.35</v>
          </cell>
          <cell r="D72">
            <v>150243769</v>
          </cell>
        </row>
        <row r="73">
          <cell r="C73">
            <v>175642578.31</v>
          </cell>
          <cell r="D73">
            <v>19164733</v>
          </cell>
        </row>
        <row r="74">
          <cell r="C74">
            <v>156093033.31</v>
          </cell>
          <cell r="D74">
            <v>15458266</v>
          </cell>
        </row>
        <row r="75">
          <cell r="C75">
            <v>19549545</v>
          </cell>
          <cell r="D75">
            <v>3706467</v>
          </cell>
        </row>
        <row r="76">
          <cell r="C76">
            <v>234632855.04</v>
          </cell>
          <cell r="D76">
            <v>130977036</v>
          </cell>
        </row>
        <row r="77">
          <cell r="C77">
            <v>232992233.82</v>
          </cell>
          <cell r="D77">
            <v>98298270</v>
          </cell>
        </row>
        <row r="78">
          <cell r="C78">
            <v>2627282.22</v>
          </cell>
          <cell r="D78">
            <v>43813</v>
          </cell>
        </row>
        <row r="79">
          <cell r="C79">
            <v>0</v>
          </cell>
          <cell r="D79">
            <v>32495149</v>
          </cell>
        </row>
        <row r="80">
          <cell r="C80">
            <v>-986661</v>
          </cell>
          <cell r="D80">
            <v>139804</v>
          </cell>
        </row>
        <row r="81">
          <cell r="C81">
            <v>2895361</v>
          </cell>
          <cell r="D81">
            <v>102000</v>
          </cell>
        </row>
        <row r="82">
          <cell r="C82">
            <v>791570694.8</v>
          </cell>
          <cell r="D82">
            <v>8390641</v>
          </cell>
        </row>
        <row r="83">
          <cell r="C83">
            <v>14667100</v>
          </cell>
          <cell r="D83">
            <v>3500440</v>
          </cell>
        </row>
        <row r="84">
          <cell r="C84">
            <v>715500767.04</v>
          </cell>
          <cell r="D84">
            <v>0</v>
          </cell>
        </row>
        <row r="85">
          <cell r="C85">
            <v>61402827.76</v>
          </cell>
          <cell r="D85">
            <v>4890201</v>
          </cell>
        </row>
        <row r="86">
          <cell r="C86">
            <v>0</v>
          </cell>
          <cell r="D86">
            <v>0</v>
          </cell>
        </row>
        <row r="87">
          <cell r="C87">
            <v>16410255840.59</v>
          </cell>
          <cell r="D87">
            <v>9263846004</v>
          </cell>
        </row>
        <row r="88">
          <cell r="C88">
            <v>1413088275</v>
          </cell>
          <cell r="D88">
            <v>4387882</v>
          </cell>
        </row>
        <row r="90">
          <cell r="C90">
            <v>5781383667.49</v>
          </cell>
          <cell r="D90">
            <v>1756186111</v>
          </cell>
        </row>
        <row r="91">
          <cell r="C91">
            <v>3758655121</v>
          </cell>
          <cell r="D91">
            <v>1248361139</v>
          </cell>
        </row>
        <row r="92">
          <cell r="C92">
            <v>3758655121</v>
          </cell>
          <cell r="D92">
            <v>1248361139</v>
          </cell>
        </row>
        <row r="93">
          <cell r="C93">
            <v>0</v>
          </cell>
          <cell r="D93">
            <v>0</v>
          </cell>
        </row>
        <row r="94">
          <cell r="C94">
            <v>0</v>
          </cell>
          <cell r="D94">
            <v>0</v>
          </cell>
        </row>
        <row r="95">
          <cell r="C95">
            <v>76161592</v>
          </cell>
          <cell r="D95">
            <v>0</v>
          </cell>
        </row>
        <row r="96">
          <cell r="C96">
            <v>252231176.3</v>
          </cell>
          <cell r="D96">
            <v>15889097</v>
          </cell>
        </row>
        <row r="97">
          <cell r="C97">
            <v>161470581</v>
          </cell>
          <cell r="D97">
            <v>0</v>
          </cell>
        </row>
        <row r="98">
          <cell r="C98">
            <v>88045535.3</v>
          </cell>
          <cell r="D98">
            <v>15889097</v>
          </cell>
        </row>
        <row r="99">
          <cell r="C99">
            <v>2715060</v>
          </cell>
          <cell r="D99">
            <v>0</v>
          </cell>
        </row>
        <row r="100">
          <cell r="C100">
            <v>1541869263</v>
          </cell>
          <cell r="D100">
            <v>221789501</v>
          </cell>
        </row>
        <row r="101">
          <cell r="C101">
            <v>1182690914</v>
          </cell>
          <cell r="D101">
            <v>231555471</v>
          </cell>
        </row>
        <row r="102">
          <cell r="C102">
            <v>299465148</v>
          </cell>
          <cell r="D102">
            <v>0</v>
          </cell>
        </row>
        <row r="103">
          <cell r="C103">
            <v>0</v>
          </cell>
          <cell r="D103">
            <v>0</v>
          </cell>
        </row>
        <row r="104">
          <cell r="C104">
            <v>0</v>
          </cell>
          <cell r="D104">
            <v>9765970</v>
          </cell>
        </row>
        <row r="105">
          <cell r="C105">
            <v>59713201</v>
          </cell>
          <cell r="D105">
            <v>0</v>
          </cell>
        </row>
        <row r="106">
          <cell r="C106">
            <v>705666588.51</v>
          </cell>
          <cell r="D106">
            <v>278166085</v>
          </cell>
        </row>
        <row r="107">
          <cell r="C107">
            <v>827009405</v>
          </cell>
          <cell r="D107">
            <v>185876335</v>
          </cell>
        </row>
        <row r="108">
          <cell r="C108">
            <v>341534114.68</v>
          </cell>
          <cell r="D108">
            <v>198644427</v>
          </cell>
        </row>
        <row r="109">
          <cell r="C109">
            <v>67724783</v>
          </cell>
          <cell r="D109">
            <v>20787803</v>
          </cell>
        </row>
        <row r="110">
          <cell r="C110">
            <v>157269350</v>
          </cell>
          <cell r="D110">
            <v>0</v>
          </cell>
        </row>
        <row r="111">
          <cell r="C111">
            <v>8742395014</v>
          </cell>
          <cell r="D111">
            <v>6760963292</v>
          </cell>
        </row>
        <row r="112">
          <cell r="C112">
            <v>3849941135</v>
          </cell>
          <cell r="D112">
            <v>35787802</v>
          </cell>
        </row>
        <row r="113">
          <cell r="C113">
            <v>0</v>
          </cell>
          <cell r="D113">
            <v>6633047861</v>
          </cell>
        </row>
        <row r="114">
          <cell r="C114">
            <v>4837107547</v>
          </cell>
          <cell r="D114">
            <v>92127629</v>
          </cell>
        </row>
        <row r="115">
          <cell r="C115">
            <v>46106682</v>
          </cell>
          <cell r="D115">
            <v>0</v>
          </cell>
        </row>
        <row r="116">
          <cell r="C116">
            <v>0</v>
          </cell>
          <cell r="D116">
            <v>0</v>
          </cell>
        </row>
        <row r="117">
          <cell r="C117">
            <v>9239650</v>
          </cell>
          <cell r="D117">
            <v>0</v>
          </cell>
        </row>
        <row r="118">
          <cell r="C118">
            <v>0</v>
          </cell>
          <cell r="D118">
            <v>396818804</v>
          </cell>
        </row>
        <row r="119">
          <cell r="C119">
            <v>65325194.41</v>
          </cell>
          <cell r="D119">
            <v>6115627</v>
          </cell>
        </row>
        <row r="120">
          <cell r="C120">
            <v>45114383.41</v>
          </cell>
          <cell r="D120">
            <v>6115627</v>
          </cell>
        </row>
        <row r="121">
          <cell r="C121">
            <v>20210811</v>
          </cell>
          <cell r="D121">
            <v>0</v>
          </cell>
        </row>
        <row r="122">
          <cell r="C122">
            <v>40508293</v>
          </cell>
          <cell r="D122">
            <v>11622758</v>
          </cell>
        </row>
        <row r="123">
          <cell r="C123">
            <v>26876606</v>
          </cell>
          <cell r="D123">
            <v>1646248</v>
          </cell>
        </row>
        <row r="124">
          <cell r="C124">
            <v>13631687</v>
          </cell>
          <cell r="D124">
            <v>9976510</v>
          </cell>
        </row>
        <row r="125">
          <cell r="C125">
            <v>0</v>
          </cell>
          <cell r="D125">
            <v>86423741</v>
          </cell>
        </row>
        <row r="126">
          <cell r="C126">
            <v>1373077852.69</v>
          </cell>
          <cell r="D126">
            <v>236811732</v>
          </cell>
        </row>
        <row r="127">
          <cell r="C127">
            <v>110832480.15</v>
          </cell>
          <cell r="D127">
            <v>169069</v>
          </cell>
        </row>
        <row r="128">
          <cell r="C128">
            <v>109461058.65</v>
          </cell>
          <cell r="D128">
            <v>169069</v>
          </cell>
        </row>
        <row r="129">
          <cell r="C129">
            <v>0</v>
          </cell>
          <cell r="D129">
            <v>0</v>
          </cell>
        </row>
        <row r="130">
          <cell r="C130">
            <v>1371421.5</v>
          </cell>
          <cell r="D130">
            <v>0</v>
          </cell>
        </row>
        <row r="131">
          <cell r="C131">
            <v>663508603.45</v>
          </cell>
          <cell r="D131">
            <v>40997742</v>
          </cell>
        </row>
        <row r="132">
          <cell r="C132">
            <v>662962372.91</v>
          </cell>
          <cell r="D132">
            <v>40997742</v>
          </cell>
        </row>
        <row r="133">
          <cell r="C133">
            <v>0</v>
          </cell>
          <cell r="D133">
            <v>0</v>
          </cell>
        </row>
        <row r="134">
          <cell r="C134">
            <v>546230.54</v>
          </cell>
          <cell r="D134">
            <v>0</v>
          </cell>
        </row>
        <row r="135">
          <cell r="C135">
            <v>598736769.09</v>
          </cell>
          <cell r="D135">
            <v>195644921</v>
          </cell>
        </row>
        <row r="136">
          <cell r="C136">
            <v>386626295.97</v>
          </cell>
          <cell r="D136">
            <v>176909907</v>
          </cell>
        </row>
        <row r="137">
          <cell r="C137">
            <v>8607324</v>
          </cell>
          <cell r="D137">
            <v>0</v>
          </cell>
        </row>
        <row r="138">
          <cell r="C138">
            <v>203503149.12</v>
          </cell>
          <cell r="D138">
            <v>18735014</v>
          </cell>
        </row>
        <row r="139">
          <cell r="C139">
            <v>250296469</v>
          </cell>
          <cell r="D139">
            <v>8903939</v>
          </cell>
        </row>
        <row r="140">
          <cell r="C140">
            <v>0</v>
          </cell>
          <cell r="D140">
            <v>0</v>
          </cell>
        </row>
        <row r="141">
          <cell r="C141">
            <v>16410255840.59</v>
          </cell>
          <cell r="D141">
            <v>9263846004</v>
          </cell>
        </row>
        <row r="142">
          <cell r="C142">
            <v>1413088275</v>
          </cell>
          <cell r="D142">
            <v>4387882</v>
          </cell>
        </row>
      </sheetData>
      <sheetData sheetId="17">
        <row r="4">
          <cell r="C4">
            <v>7583090592.6</v>
          </cell>
          <cell r="D4">
            <v>2073204793</v>
          </cell>
        </row>
        <row r="5">
          <cell r="C5">
            <v>6565580396.15</v>
          </cell>
          <cell r="D5">
            <v>1659984797</v>
          </cell>
        </row>
        <row r="6">
          <cell r="C6">
            <v>8318572565.76</v>
          </cell>
          <cell r="D6">
            <v>1740503350</v>
          </cell>
        </row>
        <row r="7">
          <cell r="C7">
            <v>6823610</v>
          </cell>
          <cell r="D7">
            <v>0</v>
          </cell>
        </row>
        <row r="8">
          <cell r="C8">
            <v>0</v>
          </cell>
          <cell r="D8">
            <v>0</v>
          </cell>
        </row>
        <row r="9">
          <cell r="C9">
            <v>8258751</v>
          </cell>
          <cell r="D9">
            <v>0</v>
          </cell>
        </row>
        <row r="10">
          <cell r="C10">
            <v>1778599961.79</v>
          </cell>
          <cell r="D10">
            <v>80905000</v>
          </cell>
        </row>
        <row r="11">
          <cell r="C11">
            <v>-161301349</v>
          </cell>
          <cell r="D11">
            <v>-186034</v>
          </cell>
        </row>
        <row r="12">
          <cell r="C12">
            <v>-10301290</v>
          </cell>
          <cell r="D12">
            <v>0</v>
          </cell>
        </row>
        <row r="13">
          <cell r="C13">
            <v>-123957125.82</v>
          </cell>
          <cell r="D13">
            <v>200413</v>
          </cell>
        </row>
        <row r="14">
          <cell r="C14">
            <v>365431119.94</v>
          </cell>
          <cell r="D14">
            <v>378430317</v>
          </cell>
        </row>
        <row r="15">
          <cell r="C15">
            <v>0</v>
          </cell>
          <cell r="D15">
            <v>0</v>
          </cell>
        </row>
        <row r="16">
          <cell r="C16">
            <v>39040461</v>
          </cell>
          <cell r="D16">
            <v>0</v>
          </cell>
        </row>
        <row r="17">
          <cell r="C17">
            <v>37025557</v>
          </cell>
          <cell r="D17">
            <v>0</v>
          </cell>
        </row>
        <row r="18">
          <cell r="C18">
            <v>0</v>
          </cell>
          <cell r="D18">
            <v>0</v>
          </cell>
        </row>
        <row r="19">
          <cell r="C19">
            <v>2014904</v>
          </cell>
          <cell r="D19">
            <v>0</v>
          </cell>
        </row>
        <row r="20">
          <cell r="C20">
            <v>216813851.22</v>
          </cell>
          <cell r="D20">
            <v>278198017</v>
          </cell>
        </row>
        <row r="21">
          <cell r="C21">
            <v>10215175.01</v>
          </cell>
          <cell r="D21">
            <v>18469087</v>
          </cell>
        </row>
        <row r="22">
          <cell r="C22">
            <v>71885694</v>
          </cell>
          <cell r="D22">
            <v>73992647</v>
          </cell>
        </row>
        <row r="23">
          <cell r="C23">
            <v>14068728.71</v>
          </cell>
          <cell r="D23">
            <v>398281</v>
          </cell>
        </row>
        <row r="24">
          <cell r="C24">
            <v>12352555.71</v>
          </cell>
          <cell r="D24">
            <v>0</v>
          </cell>
        </row>
        <row r="25">
          <cell r="C25">
            <v>1716173</v>
          </cell>
          <cell r="D25">
            <v>398281</v>
          </cell>
        </row>
        <row r="26">
          <cell r="C26">
            <v>0</v>
          </cell>
          <cell r="D26">
            <v>0</v>
          </cell>
        </row>
        <row r="27">
          <cell r="C27">
            <v>13407210</v>
          </cell>
          <cell r="D27">
            <v>7372285</v>
          </cell>
        </row>
        <row r="28">
          <cell r="C28">
            <v>460037096.47</v>
          </cell>
          <cell r="D28">
            <v>21512425</v>
          </cell>
        </row>
        <row r="29">
          <cell r="C29">
            <v>101278539.97</v>
          </cell>
          <cell r="D29">
            <v>1509949</v>
          </cell>
        </row>
        <row r="30">
          <cell r="C30">
            <v>90763440.07</v>
          </cell>
          <cell r="D30">
            <v>11767305</v>
          </cell>
        </row>
        <row r="31">
          <cell r="C31">
            <v>7255307784.92</v>
          </cell>
          <cell r="D31">
            <v>1871858408</v>
          </cell>
        </row>
        <row r="32">
          <cell r="C32">
            <v>3077965552.3</v>
          </cell>
          <cell r="D32">
            <v>423501217</v>
          </cell>
        </row>
        <row r="33">
          <cell r="C33">
            <v>3568609583.06</v>
          </cell>
          <cell r="D33">
            <v>436890807</v>
          </cell>
        </row>
        <row r="34">
          <cell r="C34">
            <v>63987326</v>
          </cell>
          <cell r="D34">
            <v>0</v>
          </cell>
        </row>
        <row r="35">
          <cell r="C35">
            <v>5081809</v>
          </cell>
          <cell r="D35">
            <v>0</v>
          </cell>
        </row>
        <row r="36">
          <cell r="C36">
            <v>555842849.6</v>
          </cell>
          <cell r="D36">
            <v>21040613</v>
          </cell>
        </row>
        <row r="37">
          <cell r="C37">
            <v>679711684</v>
          </cell>
          <cell r="D37">
            <v>93583</v>
          </cell>
        </row>
        <row r="38">
          <cell r="C38">
            <v>-4955800</v>
          </cell>
          <cell r="D38">
            <v>0</v>
          </cell>
        </row>
        <row r="39">
          <cell r="C39">
            <v>550399530.16</v>
          </cell>
          <cell r="D39">
            <v>-7557440</v>
          </cell>
        </row>
        <row r="40">
          <cell r="C40">
            <v>-20965862.79</v>
          </cell>
          <cell r="D40">
            <v>699392441</v>
          </cell>
        </row>
        <row r="41">
          <cell r="C41">
            <v>0</v>
          </cell>
          <cell r="D41">
            <v>699392441</v>
          </cell>
        </row>
        <row r="42">
          <cell r="C42">
            <v>0</v>
          </cell>
          <cell r="D42">
            <v>719155771</v>
          </cell>
        </row>
        <row r="43">
          <cell r="C43">
            <v>0</v>
          </cell>
          <cell r="D43">
            <v>19763330</v>
          </cell>
        </row>
        <row r="44">
          <cell r="C44">
            <v>0</v>
          </cell>
          <cell r="D44">
            <v>0</v>
          </cell>
        </row>
        <row r="45">
          <cell r="C45">
            <v>0</v>
          </cell>
          <cell r="D45">
            <v>0</v>
          </cell>
        </row>
        <row r="46">
          <cell r="C46">
            <v>0</v>
          </cell>
          <cell r="D46">
            <v>0</v>
          </cell>
        </row>
        <row r="47">
          <cell r="C47">
            <v>-20965862.79</v>
          </cell>
          <cell r="D47">
            <v>0</v>
          </cell>
        </row>
        <row r="48">
          <cell r="C48">
            <v>-21454383</v>
          </cell>
          <cell r="D48">
            <v>0</v>
          </cell>
        </row>
        <row r="49">
          <cell r="C49">
            <v>-488520.21</v>
          </cell>
          <cell r="D49">
            <v>0</v>
          </cell>
        </row>
        <row r="50">
          <cell r="C50">
            <v>0</v>
          </cell>
          <cell r="D50">
            <v>155124697</v>
          </cell>
        </row>
        <row r="51">
          <cell r="C51">
            <v>0</v>
          </cell>
          <cell r="D51">
            <v>155153215</v>
          </cell>
        </row>
        <row r="52">
          <cell r="C52">
            <v>0</v>
          </cell>
          <cell r="D52">
            <v>28518</v>
          </cell>
        </row>
        <row r="53">
          <cell r="C53">
            <v>173042307.26</v>
          </cell>
          <cell r="D53">
            <v>536337</v>
          </cell>
        </row>
        <row r="54">
          <cell r="C54">
            <v>36546808</v>
          </cell>
          <cell r="D54">
            <v>0</v>
          </cell>
        </row>
        <row r="55">
          <cell r="C55">
            <v>136495499.26</v>
          </cell>
          <cell r="D55">
            <v>536337</v>
          </cell>
        </row>
        <row r="56">
          <cell r="C56">
            <v>3484074928.77</v>
          </cell>
          <cell r="D56">
            <v>484706662</v>
          </cell>
        </row>
        <row r="57">
          <cell r="C57">
            <v>2005933871.39</v>
          </cell>
          <cell r="D57">
            <v>293156952</v>
          </cell>
        </row>
        <row r="58">
          <cell r="C58">
            <v>1122115560</v>
          </cell>
          <cell r="D58">
            <v>230844462</v>
          </cell>
        </row>
        <row r="59">
          <cell r="C59">
            <v>649603851</v>
          </cell>
          <cell r="D59">
            <v>48595717</v>
          </cell>
        </row>
        <row r="60">
          <cell r="C60">
            <v>239432392.91</v>
          </cell>
          <cell r="D60">
            <v>13716773</v>
          </cell>
        </row>
        <row r="61">
          <cell r="C61">
            <v>-5217932.52</v>
          </cell>
          <cell r="D61">
            <v>0</v>
          </cell>
        </row>
        <row r="62">
          <cell r="C62">
            <v>1478141057.38</v>
          </cell>
          <cell r="D62">
            <v>191549710</v>
          </cell>
        </row>
        <row r="63">
          <cell r="C63">
            <v>114296935.35</v>
          </cell>
          <cell r="D63">
            <v>12911799</v>
          </cell>
        </row>
        <row r="64">
          <cell r="C64">
            <v>589167573</v>
          </cell>
          <cell r="D64">
            <v>83844517</v>
          </cell>
        </row>
        <row r="65">
          <cell r="C65">
            <v>339410373</v>
          </cell>
          <cell r="D65">
            <v>52092642</v>
          </cell>
        </row>
        <row r="66">
          <cell r="C66">
            <v>83702590</v>
          </cell>
          <cell r="D66">
            <v>5157169</v>
          </cell>
        </row>
        <row r="67">
          <cell r="C67">
            <v>108364659</v>
          </cell>
          <cell r="D67">
            <v>20753207</v>
          </cell>
        </row>
        <row r="68">
          <cell r="C68">
            <v>9823764</v>
          </cell>
          <cell r="D68">
            <v>0</v>
          </cell>
        </row>
        <row r="69">
          <cell r="C69">
            <v>47866187</v>
          </cell>
          <cell r="D69">
            <v>5841499</v>
          </cell>
        </row>
        <row r="70">
          <cell r="C70">
            <v>109537948</v>
          </cell>
          <cell r="D70">
            <v>10226825</v>
          </cell>
        </row>
        <row r="71">
          <cell r="C71">
            <v>665138601.03</v>
          </cell>
          <cell r="D71">
            <v>84566569</v>
          </cell>
        </row>
        <row r="72">
          <cell r="C72">
            <v>465618669.57</v>
          </cell>
          <cell r="D72">
            <v>65922920</v>
          </cell>
        </row>
        <row r="73">
          <cell r="C73">
            <v>93166568.82</v>
          </cell>
          <cell r="D73">
            <v>7113340</v>
          </cell>
        </row>
        <row r="74">
          <cell r="C74">
            <v>106353362.64</v>
          </cell>
          <cell r="D74">
            <v>11530309</v>
          </cell>
        </row>
        <row r="75">
          <cell r="C75">
            <v>104299972.07</v>
          </cell>
          <cell r="D75">
            <v>88125288</v>
          </cell>
        </row>
        <row r="76">
          <cell r="C76">
            <v>20669727</v>
          </cell>
          <cell r="D76">
            <v>0</v>
          </cell>
        </row>
        <row r="77">
          <cell r="C77">
            <v>5936153</v>
          </cell>
          <cell r="D77">
            <v>997957</v>
          </cell>
        </row>
        <row r="78">
          <cell r="C78">
            <v>8572735.07</v>
          </cell>
          <cell r="D78">
            <v>349248</v>
          </cell>
        </row>
        <row r="79">
          <cell r="C79">
            <v>68480145</v>
          </cell>
          <cell r="D79">
            <v>73820220</v>
          </cell>
        </row>
        <row r="80">
          <cell r="C80">
            <v>106753</v>
          </cell>
          <cell r="D80">
            <v>0</v>
          </cell>
        </row>
        <row r="81">
          <cell r="C81">
            <v>309</v>
          </cell>
          <cell r="D81">
            <v>0</v>
          </cell>
        </row>
        <row r="82">
          <cell r="C82">
            <v>97788</v>
          </cell>
          <cell r="D82">
            <v>0</v>
          </cell>
        </row>
        <row r="83">
          <cell r="C83">
            <v>8656</v>
          </cell>
          <cell r="D83">
            <v>0</v>
          </cell>
        </row>
        <row r="84">
          <cell r="C84">
            <v>534459</v>
          </cell>
          <cell r="D84">
            <v>12957863</v>
          </cell>
        </row>
        <row r="85">
          <cell r="C85">
            <v>425696346.66</v>
          </cell>
          <cell r="D85">
            <v>20762033</v>
          </cell>
        </row>
        <row r="86">
          <cell r="C86">
            <v>0</v>
          </cell>
          <cell r="D86">
            <v>0</v>
          </cell>
        </row>
        <row r="87">
          <cell r="C87">
            <v>425696346.66</v>
          </cell>
          <cell r="D87">
            <v>20762033</v>
          </cell>
        </row>
        <row r="88">
          <cell r="C88">
            <v>-33615887</v>
          </cell>
          <cell r="D88">
            <v>-3299157</v>
          </cell>
        </row>
        <row r="89">
          <cell r="C89">
            <v>44810427.65</v>
          </cell>
          <cell r="D89">
            <v>3008890</v>
          </cell>
        </row>
        <row r="90">
          <cell r="C90">
            <v>395507590.68</v>
          </cell>
          <cell r="D90">
            <v>222134188</v>
          </cell>
        </row>
        <row r="91">
          <cell r="C91">
            <v>67724783</v>
          </cell>
          <cell r="D91">
            <v>20787803</v>
          </cell>
        </row>
        <row r="92">
          <cell r="C92">
            <v>53973476</v>
          </cell>
          <cell r="D92">
            <v>23489761</v>
          </cell>
        </row>
        <row r="93">
          <cell r="C93">
            <v>0</v>
          </cell>
          <cell r="D93">
            <v>0</v>
          </cell>
        </row>
        <row r="94">
          <cell r="C94">
            <v>341534114.68</v>
          </cell>
          <cell r="D94">
            <v>198644427</v>
          </cell>
        </row>
        <row r="95">
          <cell r="C95">
            <v>67724783</v>
          </cell>
          <cell r="D95">
            <v>20787803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Табела 8"/>
    </sheetNames>
    <sheetDataSet>
      <sheetData sheetId="0">
        <row r="5">
          <cell r="C5">
            <v>1478141</v>
          </cell>
          <cell r="D5">
            <v>1122121</v>
          </cell>
          <cell r="E5">
            <v>1482557</v>
          </cell>
        </row>
        <row r="6">
          <cell r="C6">
            <v>192343</v>
          </cell>
          <cell r="D6">
            <v>226855</v>
          </cell>
          <cell r="E6">
            <v>88337</v>
          </cell>
        </row>
        <row r="7">
          <cell r="C7">
            <v>229412</v>
          </cell>
          <cell r="D7">
            <v>77414</v>
          </cell>
          <cell r="E7">
            <v>288329</v>
          </cell>
        </row>
        <row r="8">
          <cell r="C8">
            <v>139569</v>
          </cell>
          <cell r="D8">
            <v>68152</v>
          </cell>
          <cell r="E8">
            <v>199858</v>
          </cell>
        </row>
        <row r="9">
          <cell r="C9">
            <v>99588</v>
          </cell>
          <cell r="D9">
            <v>110597</v>
          </cell>
          <cell r="E9">
            <v>111567</v>
          </cell>
        </row>
        <row r="10">
          <cell r="C10">
            <v>167620</v>
          </cell>
          <cell r="D10">
            <v>50564</v>
          </cell>
          <cell r="E10">
            <v>206213</v>
          </cell>
        </row>
        <row r="11">
          <cell r="C11">
            <v>135120</v>
          </cell>
          <cell r="D11">
            <v>155839</v>
          </cell>
          <cell r="E11">
            <v>66422</v>
          </cell>
        </row>
        <row r="12">
          <cell r="C12">
            <v>46693</v>
          </cell>
          <cell r="D12">
            <v>40812</v>
          </cell>
          <cell r="E12">
            <v>89867</v>
          </cell>
        </row>
        <row r="13">
          <cell r="C13">
            <v>123606</v>
          </cell>
          <cell r="D13">
            <v>193876</v>
          </cell>
          <cell r="E13">
            <v>111505</v>
          </cell>
        </row>
        <row r="14">
          <cell r="C14">
            <v>147231</v>
          </cell>
          <cell r="D14">
            <v>44268</v>
          </cell>
          <cell r="E14">
            <v>105164</v>
          </cell>
        </row>
        <row r="15">
          <cell r="C15">
            <v>107655</v>
          </cell>
          <cell r="D15">
            <v>89517</v>
          </cell>
          <cell r="E15">
            <v>120981</v>
          </cell>
        </row>
        <row r="16">
          <cell r="C16">
            <v>89304</v>
          </cell>
          <cell r="D16">
            <v>64227</v>
          </cell>
          <cell r="E16">
            <v>94314</v>
          </cell>
        </row>
        <row r="17">
          <cell r="C17">
            <v>191550</v>
          </cell>
          <cell r="D17">
            <v>230845</v>
          </cell>
          <cell r="E17">
            <v>83611</v>
          </cell>
        </row>
        <row r="18">
          <cell r="C18">
            <v>49622</v>
          </cell>
          <cell r="D18">
            <v>56723</v>
          </cell>
          <cell r="E18">
            <v>43310</v>
          </cell>
        </row>
        <row r="19">
          <cell r="C19">
            <v>38812</v>
          </cell>
          <cell r="D19">
            <v>61180</v>
          </cell>
          <cell r="E19">
            <v>18498</v>
          </cell>
        </row>
        <row r="20">
          <cell r="C20">
            <v>55308</v>
          </cell>
          <cell r="D20">
            <v>53788</v>
          </cell>
          <cell r="E20">
            <v>9502</v>
          </cell>
        </row>
        <row r="21">
          <cell r="C21">
            <v>19644</v>
          </cell>
          <cell r="D21">
            <v>52320</v>
          </cell>
          <cell r="E21">
            <v>3547</v>
          </cell>
        </row>
        <row r="23">
          <cell r="C23">
            <v>28164</v>
          </cell>
          <cell r="D23">
            <v>6834</v>
          </cell>
          <cell r="E23">
            <v>8753</v>
          </cell>
        </row>
        <row r="24">
          <cell r="C24">
            <v>1669691</v>
          </cell>
          <cell r="D24">
            <v>1352966</v>
          </cell>
          <cell r="E24">
            <v>1566168</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СП-1(н.о.)"/>
    </sheetNames>
    <sheetDataSet>
      <sheetData sheetId="0">
        <row r="7">
          <cell r="A7" t="str">
            <v>КЛАСА 01 - Осигурување од последици на несреќен случај - НЕЗГОДА</v>
          </cell>
          <cell r="B7" t="str">
            <v>01</v>
          </cell>
          <cell r="C7">
            <v>598943</v>
          </cell>
          <cell r="D7">
            <v>748395</v>
          </cell>
          <cell r="E7">
            <v>339996</v>
          </cell>
          <cell r="F7">
            <v>7587</v>
          </cell>
          <cell r="G7">
            <v>396887</v>
          </cell>
          <cell r="H7">
            <v>1361</v>
          </cell>
          <cell r="I7">
            <v>92320</v>
          </cell>
        </row>
        <row r="8">
          <cell r="B8" t="str">
            <v>0101</v>
          </cell>
          <cell r="C8">
            <v>112770</v>
          </cell>
          <cell r="D8">
            <v>527196.76</v>
          </cell>
          <cell r="E8">
            <v>238063.33</v>
          </cell>
          <cell r="F8">
            <v>5450</v>
          </cell>
          <cell r="G8">
            <v>329922.73</v>
          </cell>
          <cell r="H8">
            <v>1064</v>
          </cell>
          <cell r="I8">
            <v>84980.66</v>
          </cell>
        </row>
        <row r="9">
          <cell r="B9" t="str">
            <v>0102</v>
          </cell>
          <cell r="C9">
            <v>474775</v>
          </cell>
          <cell r="D9">
            <v>113950.34</v>
          </cell>
          <cell r="E9">
            <v>58552.24</v>
          </cell>
          <cell r="F9">
            <v>129</v>
          </cell>
          <cell r="G9">
            <v>3620.5</v>
          </cell>
          <cell r="H9">
            <v>49</v>
          </cell>
          <cell r="I9">
            <v>1741.5</v>
          </cell>
        </row>
        <row r="10">
          <cell r="B10" t="str">
            <v>0103</v>
          </cell>
          <cell r="C10">
            <v>1849</v>
          </cell>
          <cell r="D10">
            <v>14152.35</v>
          </cell>
          <cell r="E10">
            <v>10159.21</v>
          </cell>
          <cell r="F10">
            <v>1783</v>
          </cell>
          <cell r="G10">
            <v>16317.43</v>
          </cell>
          <cell r="H10">
            <v>200</v>
          </cell>
          <cell r="I10">
            <v>2796.53</v>
          </cell>
        </row>
        <row r="11">
          <cell r="B11" t="str">
            <v>0104</v>
          </cell>
          <cell r="C11">
            <v>78</v>
          </cell>
          <cell r="D11">
            <v>2323.85</v>
          </cell>
          <cell r="E11">
            <v>638.34</v>
          </cell>
          <cell r="F11">
            <v>3</v>
          </cell>
          <cell r="G11">
            <v>14</v>
          </cell>
          <cell r="H11">
            <v>0</v>
          </cell>
          <cell r="I11">
            <v>0</v>
          </cell>
        </row>
        <row r="12">
          <cell r="B12" t="str">
            <v>0105</v>
          </cell>
          <cell r="C12">
            <v>2</v>
          </cell>
          <cell r="D12">
            <v>128</v>
          </cell>
          <cell r="E12">
            <v>31</v>
          </cell>
          <cell r="F12">
            <v>1</v>
          </cell>
          <cell r="G12">
            <v>1</v>
          </cell>
          <cell r="H12">
            <v>1</v>
          </cell>
          <cell r="I12">
            <v>1</v>
          </cell>
        </row>
        <row r="13">
          <cell r="B13" t="str">
            <v>0106</v>
          </cell>
          <cell r="C13">
            <v>92</v>
          </cell>
          <cell r="D13">
            <v>1717.91</v>
          </cell>
          <cell r="E13">
            <v>565.15</v>
          </cell>
          <cell r="F13">
            <v>21</v>
          </cell>
          <cell r="G13">
            <v>525.28</v>
          </cell>
          <cell r="H13">
            <v>17</v>
          </cell>
          <cell r="I13">
            <v>131</v>
          </cell>
        </row>
        <row r="14">
          <cell r="B14" t="str">
            <v>0107</v>
          </cell>
          <cell r="C14">
            <v>5987</v>
          </cell>
          <cell r="D14">
            <v>14511.32</v>
          </cell>
          <cell r="E14">
            <v>7467.67</v>
          </cell>
          <cell r="F14">
            <v>3</v>
          </cell>
          <cell r="G14">
            <v>92</v>
          </cell>
          <cell r="H14">
            <v>23</v>
          </cell>
          <cell r="I14">
            <v>2509</v>
          </cell>
        </row>
        <row r="15">
          <cell r="B15" t="str">
            <v>0108</v>
          </cell>
          <cell r="C15">
            <v>234</v>
          </cell>
          <cell r="D15">
            <v>72103.62</v>
          </cell>
          <cell r="E15">
            <v>23301.42</v>
          </cell>
          <cell r="F15">
            <v>151</v>
          </cell>
          <cell r="G15">
            <v>45948</v>
          </cell>
          <cell r="H15">
            <v>0</v>
          </cell>
          <cell r="I15">
            <v>0</v>
          </cell>
        </row>
        <row r="16">
          <cell r="B16" t="str">
            <v>0199</v>
          </cell>
          <cell r="C16">
            <v>3156</v>
          </cell>
          <cell r="D16">
            <v>2311</v>
          </cell>
          <cell r="E16">
            <v>1218</v>
          </cell>
          <cell r="F16">
            <v>46</v>
          </cell>
          <cell r="G16">
            <v>446</v>
          </cell>
          <cell r="H16">
            <v>7</v>
          </cell>
          <cell r="I16">
            <v>160</v>
          </cell>
        </row>
        <row r="17">
          <cell r="B17" t="str">
            <v>02</v>
          </cell>
          <cell r="C17">
            <v>10706</v>
          </cell>
          <cell r="D17">
            <v>273649</v>
          </cell>
          <cell r="E17">
            <v>98939</v>
          </cell>
          <cell r="F17">
            <v>11710</v>
          </cell>
          <cell r="G17">
            <v>105990</v>
          </cell>
          <cell r="H17">
            <v>979</v>
          </cell>
          <cell r="I17">
            <v>10815</v>
          </cell>
        </row>
        <row r="18">
          <cell r="B18" t="str">
            <v>0201</v>
          </cell>
          <cell r="C18">
            <v>624</v>
          </cell>
          <cell r="D18">
            <v>32524.14</v>
          </cell>
          <cell r="E18">
            <v>9729.27</v>
          </cell>
          <cell r="F18">
            <v>1530</v>
          </cell>
          <cell r="G18">
            <v>11538.5</v>
          </cell>
          <cell r="H18">
            <v>229</v>
          </cell>
          <cell r="I18">
            <v>2234.11</v>
          </cell>
        </row>
        <row r="19">
          <cell r="B19" t="str">
            <v>0202</v>
          </cell>
          <cell r="C19">
            <v>9363</v>
          </cell>
          <cell r="D19">
            <v>201759.31</v>
          </cell>
          <cell r="E19">
            <v>79392.05</v>
          </cell>
          <cell r="F19">
            <v>9724</v>
          </cell>
          <cell r="G19">
            <v>87348.17</v>
          </cell>
          <cell r="H19">
            <v>708</v>
          </cell>
          <cell r="I19">
            <v>7871.98</v>
          </cell>
        </row>
        <row r="20">
          <cell r="B20" t="str">
            <v>0299</v>
          </cell>
          <cell r="C20">
            <v>719</v>
          </cell>
          <cell r="D20">
            <v>39365.59</v>
          </cell>
          <cell r="E20">
            <v>9817.63</v>
          </cell>
          <cell r="F20">
            <v>456</v>
          </cell>
          <cell r="G20">
            <v>7103</v>
          </cell>
          <cell r="H20">
            <v>42</v>
          </cell>
          <cell r="I20">
            <v>709</v>
          </cell>
        </row>
        <row r="21">
          <cell r="B21" t="str">
            <v>03</v>
          </cell>
          <cell r="C21">
            <v>49311</v>
          </cell>
          <cell r="D21">
            <v>823735</v>
          </cell>
          <cell r="E21">
            <v>422114</v>
          </cell>
          <cell r="F21">
            <v>7634</v>
          </cell>
          <cell r="G21">
            <v>483812</v>
          </cell>
          <cell r="H21">
            <v>1899</v>
          </cell>
          <cell r="I21">
            <v>147985</v>
          </cell>
        </row>
        <row r="22">
          <cell r="B22" t="str">
            <v>0301</v>
          </cell>
          <cell r="C22">
            <v>38945</v>
          </cell>
          <cell r="D22">
            <v>796906.19</v>
          </cell>
          <cell r="E22">
            <v>402765.9</v>
          </cell>
          <cell r="F22">
            <v>7005</v>
          </cell>
          <cell r="G22">
            <v>459085.96</v>
          </cell>
          <cell r="H22">
            <v>1749</v>
          </cell>
          <cell r="I22">
            <v>141082.72</v>
          </cell>
        </row>
        <row r="23">
          <cell r="B23" t="str">
            <v>0399</v>
          </cell>
          <cell r="C23">
            <v>10366</v>
          </cell>
          <cell r="D23">
            <v>26828.94</v>
          </cell>
          <cell r="E23">
            <v>19348.04</v>
          </cell>
          <cell r="F23">
            <v>629</v>
          </cell>
          <cell r="G23">
            <v>24725.55</v>
          </cell>
          <cell r="H23">
            <v>150</v>
          </cell>
          <cell r="I23">
            <v>6902</v>
          </cell>
        </row>
        <row r="24">
          <cell r="B24" t="str">
            <v>04</v>
          </cell>
          <cell r="C24">
            <v>0</v>
          </cell>
          <cell r="D24">
            <v>0</v>
          </cell>
          <cell r="E24">
            <v>0</v>
          </cell>
          <cell r="F24">
            <v>0</v>
          </cell>
          <cell r="G24">
            <v>0</v>
          </cell>
          <cell r="H24">
            <v>0</v>
          </cell>
          <cell r="I24">
            <v>0</v>
          </cell>
        </row>
        <row r="25">
          <cell r="B25" t="str">
            <v>0401</v>
          </cell>
          <cell r="C25">
            <v>0</v>
          </cell>
          <cell r="D25">
            <v>0</v>
          </cell>
          <cell r="E25">
            <v>0</v>
          </cell>
          <cell r="F25">
            <v>0</v>
          </cell>
          <cell r="G25">
            <v>0</v>
          </cell>
          <cell r="H25">
            <v>0</v>
          </cell>
          <cell r="I25">
            <v>0</v>
          </cell>
        </row>
        <row r="26">
          <cell r="B26" t="str">
            <v>0499</v>
          </cell>
          <cell r="C26">
            <v>0</v>
          </cell>
          <cell r="D26">
            <v>0</v>
          </cell>
          <cell r="E26">
            <v>0</v>
          </cell>
          <cell r="F26">
            <v>0</v>
          </cell>
          <cell r="G26">
            <v>0</v>
          </cell>
          <cell r="H26">
            <v>0</v>
          </cell>
          <cell r="I26">
            <v>0</v>
          </cell>
        </row>
        <row r="27">
          <cell r="B27" t="str">
            <v>05</v>
          </cell>
          <cell r="C27">
            <v>6</v>
          </cell>
          <cell r="D27">
            <v>9084</v>
          </cell>
          <cell r="E27">
            <v>4488</v>
          </cell>
          <cell r="F27">
            <v>0</v>
          </cell>
          <cell r="G27">
            <v>9</v>
          </cell>
          <cell r="H27">
            <v>1</v>
          </cell>
          <cell r="I27">
            <v>492041</v>
          </cell>
        </row>
        <row r="28">
          <cell r="B28" t="str">
            <v>0501</v>
          </cell>
          <cell r="C28">
            <v>6</v>
          </cell>
          <cell r="D28">
            <v>9084</v>
          </cell>
          <cell r="E28">
            <v>4488</v>
          </cell>
          <cell r="F28">
            <v>0</v>
          </cell>
          <cell r="G28">
            <v>9</v>
          </cell>
          <cell r="H28">
            <v>1</v>
          </cell>
          <cell r="I28">
            <v>492041</v>
          </cell>
        </row>
        <row r="29">
          <cell r="B29" t="str">
            <v>0599</v>
          </cell>
          <cell r="C29">
            <v>0</v>
          </cell>
          <cell r="D29">
            <v>0</v>
          </cell>
          <cell r="E29">
            <v>0</v>
          </cell>
          <cell r="F29">
            <v>0</v>
          </cell>
          <cell r="G29">
            <v>0</v>
          </cell>
          <cell r="H29">
            <v>0</v>
          </cell>
          <cell r="I29">
            <v>0</v>
          </cell>
        </row>
        <row r="30">
          <cell r="B30" t="str">
            <v>06</v>
          </cell>
          <cell r="C30">
            <v>37</v>
          </cell>
          <cell r="D30">
            <v>1104</v>
          </cell>
          <cell r="E30">
            <v>534</v>
          </cell>
          <cell r="F30">
            <v>1</v>
          </cell>
          <cell r="G30">
            <v>129</v>
          </cell>
          <cell r="H30">
            <v>0</v>
          </cell>
          <cell r="I30">
            <v>0</v>
          </cell>
        </row>
        <row r="31">
          <cell r="B31" t="str">
            <v>0601</v>
          </cell>
          <cell r="C31">
            <v>37</v>
          </cell>
          <cell r="D31">
            <v>1104.21</v>
          </cell>
          <cell r="E31">
            <v>534.15</v>
          </cell>
          <cell r="F31">
            <v>1</v>
          </cell>
          <cell r="G31">
            <v>128.68</v>
          </cell>
          <cell r="H31">
            <v>0</v>
          </cell>
          <cell r="I31">
            <v>0</v>
          </cell>
        </row>
        <row r="32">
          <cell r="B32" t="str">
            <v>0699</v>
          </cell>
          <cell r="C32">
            <v>0</v>
          </cell>
          <cell r="D32">
            <v>0</v>
          </cell>
          <cell r="E32">
            <v>0</v>
          </cell>
          <cell r="F32">
            <v>0</v>
          </cell>
          <cell r="G32">
            <v>0</v>
          </cell>
          <cell r="H32">
            <v>0</v>
          </cell>
          <cell r="I32">
            <v>0</v>
          </cell>
        </row>
        <row r="33">
          <cell r="B33" t="str">
            <v>07</v>
          </cell>
          <cell r="C33">
            <v>2918</v>
          </cell>
          <cell r="D33">
            <v>84696</v>
          </cell>
          <cell r="E33">
            <v>15742</v>
          </cell>
          <cell r="F33">
            <v>56</v>
          </cell>
          <cell r="G33">
            <v>1515</v>
          </cell>
          <cell r="H33">
            <v>17</v>
          </cell>
          <cell r="I33">
            <v>6504</v>
          </cell>
        </row>
        <row r="34">
          <cell r="B34" t="str">
            <v>0701</v>
          </cell>
          <cell r="C34">
            <v>2637</v>
          </cell>
          <cell r="D34">
            <v>58676.94</v>
          </cell>
          <cell r="E34">
            <v>12495.65</v>
          </cell>
          <cell r="F34">
            <v>48</v>
          </cell>
          <cell r="G34">
            <v>1100.89</v>
          </cell>
          <cell r="H34">
            <v>17</v>
          </cell>
          <cell r="I34">
            <v>6504</v>
          </cell>
        </row>
        <row r="35">
          <cell r="B35" t="str">
            <v>0702</v>
          </cell>
          <cell r="C35">
            <v>185</v>
          </cell>
          <cell r="D35">
            <v>13356.85</v>
          </cell>
          <cell r="E35">
            <v>3216.5</v>
          </cell>
          <cell r="F35">
            <v>6</v>
          </cell>
          <cell r="G35">
            <v>395.38</v>
          </cell>
          <cell r="H35">
            <v>0</v>
          </cell>
          <cell r="I35">
            <v>0</v>
          </cell>
        </row>
        <row r="36">
          <cell r="B36" t="str">
            <v>0799</v>
          </cell>
          <cell r="C36">
            <v>96</v>
          </cell>
          <cell r="D36">
            <v>12662</v>
          </cell>
          <cell r="E36">
            <v>30</v>
          </cell>
          <cell r="F36">
            <v>2</v>
          </cell>
          <cell r="G36">
            <v>19</v>
          </cell>
          <cell r="H36">
            <v>0</v>
          </cell>
          <cell r="I36">
            <v>0</v>
          </cell>
        </row>
        <row r="37">
          <cell r="B37" t="str">
            <v>08</v>
          </cell>
          <cell r="C37">
            <v>115254</v>
          </cell>
          <cell r="D37">
            <v>768207</v>
          </cell>
          <cell r="E37">
            <v>252042</v>
          </cell>
          <cell r="F37">
            <v>1343</v>
          </cell>
          <cell r="G37">
            <v>191102</v>
          </cell>
          <cell r="H37">
            <v>289</v>
          </cell>
          <cell r="I37">
            <v>177336</v>
          </cell>
        </row>
        <row r="38">
          <cell r="B38" t="str">
            <v>0801</v>
          </cell>
          <cell r="C38">
            <v>89017</v>
          </cell>
          <cell r="D38">
            <v>260600</v>
          </cell>
          <cell r="E38">
            <v>69693</v>
          </cell>
          <cell r="F38">
            <v>1021</v>
          </cell>
          <cell r="G38">
            <v>101054</v>
          </cell>
          <cell r="H38">
            <v>133</v>
          </cell>
          <cell r="I38">
            <v>24536</v>
          </cell>
        </row>
        <row r="39">
          <cell r="B39" t="str">
            <v>080101</v>
          </cell>
          <cell r="C39">
            <v>2704</v>
          </cell>
          <cell r="D39">
            <v>130072.24</v>
          </cell>
          <cell r="E39">
            <v>2958.19</v>
          </cell>
          <cell r="F39">
            <v>513</v>
          </cell>
          <cell r="G39">
            <v>80856</v>
          </cell>
          <cell r="H39">
            <v>0</v>
          </cell>
          <cell r="I39">
            <v>0</v>
          </cell>
        </row>
        <row r="40">
          <cell r="B40" t="str">
            <v>080102</v>
          </cell>
          <cell r="C40">
            <v>294</v>
          </cell>
          <cell r="D40">
            <v>17334.72</v>
          </cell>
          <cell r="E40">
            <v>10821.92</v>
          </cell>
          <cell r="F40">
            <v>0</v>
          </cell>
          <cell r="G40">
            <v>0</v>
          </cell>
          <cell r="H40">
            <v>0</v>
          </cell>
          <cell r="I40">
            <v>0</v>
          </cell>
        </row>
        <row r="41">
          <cell r="B41" t="str">
            <v>080103</v>
          </cell>
          <cell r="C41">
            <v>26</v>
          </cell>
          <cell r="D41">
            <v>136</v>
          </cell>
          <cell r="E41">
            <v>74</v>
          </cell>
          <cell r="F41">
            <v>0</v>
          </cell>
          <cell r="G41">
            <v>0</v>
          </cell>
          <cell r="H41">
            <v>0</v>
          </cell>
          <cell r="I41">
            <v>0</v>
          </cell>
        </row>
        <row r="42">
          <cell r="B42" t="str">
            <v>080104</v>
          </cell>
          <cell r="C42">
            <v>40233</v>
          </cell>
          <cell r="D42">
            <v>54265.05</v>
          </cell>
          <cell r="E42">
            <v>26752.71</v>
          </cell>
          <cell r="F42">
            <v>138</v>
          </cell>
          <cell r="G42">
            <v>9313.35</v>
          </cell>
          <cell r="H42">
            <v>42</v>
          </cell>
          <cell r="I42">
            <v>20483</v>
          </cell>
        </row>
        <row r="43">
          <cell r="B43" t="str">
            <v>080105</v>
          </cell>
          <cell r="C43">
            <v>45106</v>
          </cell>
          <cell r="D43">
            <v>57510.85</v>
          </cell>
          <cell r="E43">
            <v>28599.11</v>
          </cell>
          <cell r="F43">
            <v>370</v>
          </cell>
          <cell r="G43">
            <v>10884.67</v>
          </cell>
          <cell r="H43">
            <v>91</v>
          </cell>
          <cell r="I43">
            <v>4053.05</v>
          </cell>
        </row>
        <row r="44">
          <cell r="B44" t="str">
            <v>080199</v>
          </cell>
          <cell r="C44">
            <v>654</v>
          </cell>
          <cell r="D44">
            <v>1280.73</v>
          </cell>
          <cell r="E44">
            <v>486.61</v>
          </cell>
          <cell r="F44">
            <v>0</v>
          </cell>
          <cell r="G44">
            <v>0</v>
          </cell>
          <cell r="H44">
            <v>0</v>
          </cell>
          <cell r="I44">
            <v>0</v>
          </cell>
        </row>
        <row r="45">
          <cell r="B45" t="str">
            <v>0802</v>
          </cell>
          <cell r="C45">
            <v>26237</v>
          </cell>
          <cell r="D45">
            <v>507607</v>
          </cell>
          <cell r="E45">
            <v>182349</v>
          </cell>
          <cell r="F45">
            <v>322</v>
          </cell>
          <cell r="G45">
            <v>90048</v>
          </cell>
          <cell r="H45">
            <v>156</v>
          </cell>
          <cell r="I45">
            <v>152800</v>
          </cell>
        </row>
        <row r="46">
          <cell r="B46" t="str">
            <v>080201</v>
          </cell>
          <cell r="C46">
            <v>475</v>
          </cell>
          <cell r="D46">
            <v>25584.66</v>
          </cell>
          <cell r="E46">
            <v>0.01</v>
          </cell>
          <cell r="F46">
            <v>19</v>
          </cell>
          <cell r="G46">
            <v>3744</v>
          </cell>
          <cell r="H46">
            <v>0</v>
          </cell>
          <cell r="I46">
            <v>0</v>
          </cell>
        </row>
        <row r="47">
          <cell r="B47" t="str">
            <v>080202</v>
          </cell>
          <cell r="C47">
            <v>83</v>
          </cell>
          <cell r="D47">
            <v>8400.61</v>
          </cell>
          <cell r="E47">
            <v>6299.6</v>
          </cell>
          <cell r="F47">
            <v>0</v>
          </cell>
          <cell r="G47">
            <v>0</v>
          </cell>
          <cell r="H47">
            <v>0</v>
          </cell>
          <cell r="I47">
            <v>0</v>
          </cell>
        </row>
        <row r="48">
          <cell r="B48" t="str">
            <v>080203</v>
          </cell>
          <cell r="C48">
            <v>202</v>
          </cell>
          <cell r="D48">
            <v>15641.68</v>
          </cell>
          <cell r="E48">
            <v>8435.28</v>
          </cell>
          <cell r="F48">
            <v>1</v>
          </cell>
          <cell r="G48">
            <v>187</v>
          </cell>
          <cell r="H48">
            <v>0</v>
          </cell>
          <cell r="I48">
            <v>0</v>
          </cell>
        </row>
        <row r="49">
          <cell r="B49" t="str">
            <v>080204</v>
          </cell>
          <cell r="C49">
            <v>24523</v>
          </cell>
          <cell r="D49">
            <v>313885.75</v>
          </cell>
          <cell r="E49">
            <v>129632.45</v>
          </cell>
          <cell r="F49">
            <v>281</v>
          </cell>
          <cell r="G49">
            <v>44873.25</v>
          </cell>
          <cell r="H49">
            <v>138</v>
          </cell>
          <cell r="I49">
            <v>47333.57</v>
          </cell>
        </row>
        <row r="50">
          <cell r="B50" t="str">
            <v>080205</v>
          </cell>
          <cell r="C50">
            <v>236</v>
          </cell>
          <cell r="D50">
            <v>50941.07</v>
          </cell>
          <cell r="E50">
            <v>8325.66</v>
          </cell>
          <cell r="F50">
            <v>11</v>
          </cell>
          <cell r="G50">
            <v>39690.76</v>
          </cell>
          <cell r="H50">
            <v>16</v>
          </cell>
          <cell r="I50">
            <v>105321</v>
          </cell>
        </row>
        <row r="51">
          <cell r="B51" t="str">
            <v>080206</v>
          </cell>
          <cell r="C51">
            <v>0</v>
          </cell>
          <cell r="D51">
            <v>0</v>
          </cell>
          <cell r="E51">
            <v>0</v>
          </cell>
          <cell r="F51">
            <v>0</v>
          </cell>
          <cell r="G51">
            <v>0</v>
          </cell>
          <cell r="H51">
            <v>0</v>
          </cell>
          <cell r="I51">
            <v>0</v>
          </cell>
        </row>
        <row r="52">
          <cell r="B52" t="str">
            <v>080299</v>
          </cell>
          <cell r="C52">
            <v>718</v>
          </cell>
          <cell r="D52">
            <v>93153.55</v>
          </cell>
          <cell r="E52">
            <v>29656.24</v>
          </cell>
          <cell r="F52">
            <v>10</v>
          </cell>
          <cell r="G52">
            <v>1553</v>
          </cell>
          <cell r="H52">
            <v>2</v>
          </cell>
          <cell r="I52">
            <v>145.38</v>
          </cell>
        </row>
        <row r="53">
          <cell r="B53" t="str">
            <v>09</v>
          </cell>
          <cell r="C53">
            <v>99083</v>
          </cell>
          <cell r="D53">
            <v>1092265</v>
          </cell>
          <cell r="E53">
            <v>406394</v>
          </cell>
          <cell r="F53">
            <v>8096</v>
          </cell>
          <cell r="G53">
            <v>439097</v>
          </cell>
          <cell r="H53">
            <v>1449</v>
          </cell>
          <cell r="I53">
            <v>127521</v>
          </cell>
        </row>
        <row r="54">
          <cell r="B54" t="str">
            <v>0901</v>
          </cell>
          <cell r="C54">
            <v>75606</v>
          </cell>
          <cell r="D54">
            <v>246801</v>
          </cell>
          <cell r="E54">
            <v>106836</v>
          </cell>
          <cell r="F54">
            <v>3639</v>
          </cell>
          <cell r="G54">
            <v>117275</v>
          </cell>
          <cell r="H54">
            <v>518</v>
          </cell>
          <cell r="I54">
            <v>18653</v>
          </cell>
        </row>
        <row r="55">
          <cell r="B55" t="str">
            <v>090101</v>
          </cell>
          <cell r="C55">
            <v>1840</v>
          </cell>
          <cell r="D55">
            <v>70184.57</v>
          </cell>
          <cell r="E55">
            <v>38.76</v>
          </cell>
          <cell r="F55">
            <v>1122</v>
          </cell>
          <cell r="G55">
            <v>53050.47</v>
          </cell>
          <cell r="H55">
            <v>26</v>
          </cell>
          <cell r="I55">
            <v>5710</v>
          </cell>
        </row>
        <row r="56">
          <cell r="B56" t="str">
            <v>090102</v>
          </cell>
          <cell r="C56">
            <v>312</v>
          </cell>
          <cell r="D56">
            <v>51013.36</v>
          </cell>
          <cell r="E56">
            <v>28018.03</v>
          </cell>
          <cell r="F56">
            <v>735</v>
          </cell>
          <cell r="G56">
            <v>40062.6</v>
          </cell>
          <cell r="H56">
            <v>65</v>
          </cell>
          <cell r="I56">
            <v>3688</v>
          </cell>
        </row>
        <row r="57">
          <cell r="B57" t="str">
            <v>090103</v>
          </cell>
          <cell r="C57">
            <v>54</v>
          </cell>
          <cell r="D57">
            <v>9340</v>
          </cell>
          <cell r="E57">
            <v>6982</v>
          </cell>
          <cell r="F57">
            <v>0</v>
          </cell>
          <cell r="G57">
            <v>0</v>
          </cell>
          <cell r="H57">
            <v>0</v>
          </cell>
          <cell r="I57">
            <v>0</v>
          </cell>
        </row>
        <row r="58">
          <cell r="B58" t="str">
            <v>090104</v>
          </cell>
          <cell r="C58">
            <v>24704</v>
          </cell>
          <cell r="D58">
            <v>24312.16</v>
          </cell>
          <cell r="E58">
            <v>15277.38</v>
          </cell>
          <cell r="F58">
            <v>854</v>
          </cell>
          <cell r="G58">
            <v>5839.65</v>
          </cell>
          <cell r="H58">
            <v>165</v>
          </cell>
          <cell r="I58">
            <v>4047</v>
          </cell>
        </row>
        <row r="59">
          <cell r="B59" t="str">
            <v>090105</v>
          </cell>
          <cell r="C59">
            <v>45119</v>
          </cell>
          <cell r="D59">
            <v>88096.72</v>
          </cell>
          <cell r="E59">
            <v>44671.69</v>
          </cell>
          <cell r="F59">
            <v>829</v>
          </cell>
          <cell r="G59">
            <v>17258.53</v>
          </cell>
          <cell r="H59">
            <v>230</v>
          </cell>
          <cell r="I59">
            <v>4729.5</v>
          </cell>
        </row>
        <row r="60">
          <cell r="B60" t="str">
            <v>090199</v>
          </cell>
          <cell r="C60">
            <v>3577</v>
          </cell>
          <cell r="D60">
            <v>3854.12</v>
          </cell>
          <cell r="E60">
            <v>11848.41</v>
          </cell>
          <cell r="F60">
            <v>99</v>
          </cell>
          <cell r="G60">
            <v>1064.25</v>
          </cell>
          <cell r="H60">
            <v>32</v>
          </cell>
          <cell r="I60">
            <v>478.25</v>
          </cell>
        </row>
        <row r="61">
          <cell r="B61" t="str">
            <v>0902</v>
          </cell>
          <cell r="C61">
            <v>23477</v>
          </cell>
          <cell r="D61">
            <v>845464</v>
          </cell>
          <cell r="E61">
            <v>299558</v>
          </cell>
          <cell r="F61">
            <v>4457</v>
          </cell>
          <cell r="G61">
            <v>321822</v>
          </cell>
          <cell r="H61">
            <v>931</v>
          </cell>
          <cell r="I61">
            <v>108868</v>
          </cell>
        </row>
        <row r="62">
          <cell r="B62" t="str">
            <v>090201</v>
          </cell>
          <cell r="C62">
            <v>441</v>
          </cell>
          <cell r="D62">
            <v>100511.65</v>
          </cell>
          <cell r="E62">
            <v>1.35</v>
          </cell>
          <cell r="F62">
            <v>213</v>
          </cell>
          <cell r="G62">
            <v>80759.38</v>
          </cell>
          <cell r="H62">
            <v>24</v>
          </cell>
          <cell r="I62">
            <v>18325</v>
          </cell>
        </row>
        <row r="63">
          <cell r="B63" t="str">
            <v>090202</v>
          </cell>
          <cell r="C63">
            <v>258</v>
          </cell>
          <cell r="D63">
            <v>79430.49</v>
          </cell>
          <cell r="E63">
            <v>50386.36</v>
          </cell>
          <cell r="F63">
            <v>1046</v>
          </cell>
          <cell r="G63">
            <v>58380.19</v>
          </cell>
          <cell r="H63">
            <v>104</v>
          </cell>
          <cell r="I63">
            <v>6283</v>
          </cell>
        </row>
        <row r="64">
          <cell r="B64" t="str">
            <v>090203</v>
          </cell>
          <cell r="C64">
            <v>261</v>
          </cell>
          <cell r="D64">
            <v>35352.69</v>
          </cell>
          <cell r="E64">
            <v>24879.8</v>
          </cell>
          <cell r="F64">
            <v>4</v>
          </cell>
          <cell r="G64">
            <v>2328</v>
          </cell>
          <cell r="H64">
            <v>6</v>
          </cell>
          <cell r="I64">
            <v>959</v>
          </cell>
        </row>
        <row r="65">
          <cell r="B65" t="str">
            <v>090204</v>
          </cell>
          <cell r="C65">
            <v>21500</v>
          </cell>
          <cell r="D65">
            <v>426526.87</v>
          </cell>
          <cell r="E65">
            <v>165658.41</v>
          </cell>
          <cell r="F65">
            <v>2981</v>
          </cell>
          <cell r="G65">
            <v>127488.63</v>
          </cell>
          <cell r="H65">
            <v>693</v>
          </cell>
          <cell r="I65">
            <v>57755.58</v>
          </cell>
        </row>
        <row r="66">
          <cell r="B66" t="str">
            <v>090205</v>
          </cell>
          <cell r="C66">
            <v>320</v>
          </cell>
          <cell r="D66">
            <v>139569.65</v>
          </cell>
          <cell r="E66">
            <v>22991.01</v>
          </cell>
          <cell r="F66">
            <v>41</v>
          </cell>
          <cell r="G66">
            <v>47728.12</v>
          </cell>
          <cell r="H66">
            <v>68</v>
          </cell>
          <cell r="I66">
            <v>20511</v>
          </cell>
        </row>
        <row r="67">
          <cell r="B67" t="str">
            <v>090206</v>
          </cell>
          <cell r="C67">
            <v>0</v>
          </cell>
          <cell r="D67">
            <v>0</v>
          </cell>
          <cell r="E67">
            <v>0</v>
          </cell>
          <cell r="F67">
            <v>0</v>
          </cell>
          <cell r="G67">
            <v>0</v>
          </cell>
          <cell r="H67">
            <v>0</v>
          </cell>
          <cell r="I67">
            <v>0</v>
          </cell>
        </row>
        <row r="68">
          <cell r="B68" t="str">
            <v>090299</v>
          </cell>
          <cell r="C68">
            <v>697</v>
          </cell>
          <cell r="D68">
            <v>64072.89</v>
          </cell>
          <cell r="E68">
            <v>35640.96</v>
          </cell>
          <cell r="F68">
            <v>172</v>
          </cell>
          <cell r="G68">
            <v>5138</v>
          </cell>
          <cell r="H68">
            <v>36</v>
          </cell>
          <cell r="I68">
            <v>5034</v>
          </cell>
        </row>
        <row r="69">
          <cell r="B69" t="str">
            <v>89</v>
          </cell>
          <cell r="C69">
            <v>135223</v>
          </cell>
          <cell r="D69">
            <v>1860473</v>
          </cell>
          <cell r="E69">
            <v>658436</v>
          </cell>
          <cell r="F69">
            <v>9439</v>
          </cell>
          <cell r="G69">
            <v>630200</v>
          </cell>
          <cell r="H69">
            <v>1738</v>
          </cell>
          <cell r="I69">
            <v>304857</v>
          </cell>
        </row>
        <row r="70">
          <cell r="B70" t="str">
            <v>8901</v>
          </cell>
          <cell r="C70">
            <v>101964</v>
          </cell>
          <cell r="D70">
            <v>507401</v>
          </cell>
          <cell r="E70">
            <v>176529</v>
          </cell>
          <cell r="F70">
            <v>4660</v>
          </cell>
          <cell r="G70">
            <v>218330</v>
          </cell>
          <cell r="H70">
            <v>651</v>
          </cell>
          <cell r="I70">
            <v>43189</v>
          </cell>
        </row>
        <row r="71">
          <cell r="B71" t="str">
            <v>890101</v>
          </cell>
          <cell r="C71">
            <v>2705</v>
          </cell>
          <cell r="D71">
            <v>200256.81</v>
          </cell>
          <cell r="E71">
            <v>2996.95</v>
          </cell>
          <cell r="F71">
            <v>1635</v>
          </cell>
          <cell r="G71">
            <v>133906.47</v>
          </cell>
          <cell r="H71">
            <v>26</v>
          </cell>
          <cell r="I71">
            <v>5710</v>
          </cell>
        </row>
        <row r="72">
          <cell r="B72" t="str">
            <v>890102</v>
          </cell>
          <cell r="C72">
            <v>312</v>
          </cell>
          <cell r="D72">
            <v>68348.08</v>
          </cell>
          <cell r="E72">
            <v>38839.95</v>
          </cell>
          <cell r="F72">
            <v>735</v>
          </cell>
          <cell r="G72">
            <v>40062.6</v>
          </cell>
          <cell r="H72">
            <v>65</v>
          </cell>
          <cell r="I72">
            <v>3688</v>
          </cell>
        </row>
        <row r="73">
          <cell r="B73" t="str">
            <v>890103</v>
          </cell>
          <cell r="C73">
            <v>70</v>
          </cell>
          <cell r="D73">
            <v>9476</v>
          </cell>
          <cell r="E73">
            <v>7056</v>
          </cell>
          <cell r="F73">
            <v>0</v>
          </cell>
          <cell r="G73">
            <v>0</v>
          </cell>
          <cell r="H73">
            <v>0</v>
          </cell>
          <cell r="I73">
            <v>0</v>
          </cell>
        </row>
        <row r="74">
          <cell r="B74" t="str">
            <v>890104</v>
          </cell>
          <cell r="C74">
            <v>49236</v>
          </cell>
          <cell r="D74">
            <v>78577.21</v>
          </cell>
          <cell r="E74">
            <v>42030.09</v>
          </cell>
          <cell r="F74">
            <v>992</v>
          </cell>
          <cell r="G74">
            <v>15153</v>
          </cell>
          <cell r="H74">
            <v>207</v>
          </cell>
          <cell r="I74">
            <v>24530</v>
          </cell>
        </row>
        <row r="75">
          <cell r="B75" t="str">
            <v>890105</v>
          </cell>
          <cell r="C75">
            <v>45701</v>
          </cell>
          <cell r="D75">
            <v>145607.57</v>
          </cell>
          <cell r="E75">
            <v>73270.8</v>
          </cell>
          <cell r="F75">
            <v>1199</v>
          </cell>
          <cell r="G75">
            <v>28143.2</v>
          </cell>
          <cell r="H75">
            <v>321</v>
          </cell>
          <cell r="I75">
            <v>8782.55</v>
          </cell>
        </row>
        <row r="76">
          <cell r="B76" t="str">
            <v>890199</v>
          </cell>
          <cell r="C76">
            <v>3940</v>
          </cell>
          <cell r="D76">
            <v>5134.85</v>
          </cell>
          <cell r="E76">
            <v>12335.02</v>
          </cell>
          <cell r="F76">
            <v>99</v>
          </cell>
          <cell r="G76">
            <v>1064.25</v>
          </cell>
          <cell r="H76">
            <v>32</v>
          </cell>
          <cell r="I76">
            <v>478.25</v>
          </cell>
        </row>
        <row r="77">
          <cell r="B77" t="str">
            <v>8902</v>
          </cell>
          <cell r="C77">
            <v>33259</v>
          </cell>
          <cell r="D77">
            <v>1353072</v>
          </cell>
          <cell r="E77">
            <v>481907</v>
          </cell>
          <cell r="F77">
            <v>4779</v>
          </cell>
          <cell r="G77">
            <v>411870</v>
          </cell>
          <cell r="H77">
            <v>1087</v>
          </cell>
          <cell r="I77">
            <v>261668</v>
          </cell>
        </row>
        <row r="78">
          <cell r="B78" t="str">
            <v>890201</v>
          </cell>
          <cell r="C78">
            <v>476</v>
          </cell>
          <cell r="D78">
            <v>126096.31</v>
          </cell>
          <cell r="E78">
            <v>1.36</v>
          </cell>
          <cell r="F78">
            <v>232</v>
          </cell>
          <cell r="G78">
            <v>84503.38</v>
          </cell>
          <cell r="H78">
            <v>24</v>
          </cell>
          <cell r="I78">
            <v>18325</v>
          </cell>
        </row>
        <row r="79">
          <cell r="B79" t="str">
            <v>890202</v>
          </cell>
          <cell r="C79">
            <v>258</v>
          </cell>
          <cell r="D79">
            <v>87831.1</v>
          </cell>
          <cell r="E79">
            <v>56685.96</v>
          </cell>
          <cell r="F79">
            <v>1046</v>
          </cell>
          <cell r="G79">
            <v>58380.19</v>
          </cell>
          <cell r="H79">
            <v>104</v>
          </cell>
          <cell r="I79">
            <v>6283</v>
          </cell>
        </row>
        <row r="80">
          <cell r="B80" t="str">
            <v>890203</v>
          </cell>
          <cell r="C80">
            <v>309</v>
          </cell>
          <cell r="D80">
            <v>50994.37</v>
          </cell>
          <cell r="E80">
            <v>33315.08</v>
          </cell>
          <cell r="F80">
            <v>5</v>
          </cell>
          <cell r="G80">
            <v>2515</v>
          </cell>
          <cell r="H80">
            <v>6</v>
          </cell>
          <cell r="I80">
            <v>959</v>
          </cell>
        </row>
        <row r="81">
          <cell r="B81" t="str">
            <v>890204</v>
          </cell>
          <cell r="C81">
            <v>30433</v>
          </cell>
          <cell r="D81">
            <v>740412.62</v>
          </cell>
          <cell r="E81">
            <v>295290.86</v>
          </cell>
          <cell r="F81">
            <v>3262</v>
          </cell>
          <cell r="G81">
            <v>172361.88</v>
          </cell>
          <cell r="H81">
            <v>831</v>
          </cell>
          <cell r="I81">
            <v>105089.15</v>
          </cell>
        </row>
        <row r="82">
          <cell r="B82" t="str">
            <v>890205</v>
          </cell>
          <cell r="C82">
            <v>370</v>
          </cell>
          <cell r="D82">
            <v>190510.72</v>
          </cell>
          <cell r="E82">
            <v>31316.67</v>
          </cell>
          <cell r="F82">
            <v>52</v>
          </cell>
          <cell r="G82">
            <v>87418.88</v>
          </cell>
          <cell r="H82">
            <v>84</v>
          </cell>
          <cell r="I82">
            <v>125832</v>
          </cell>
        </row>
        <row r="83">
          <cell r="B83" t="str">
            <v>890206</v>
          </cell>
          <cell r="C83">
            <v>0</v>
          </cell>
          <cell r="D83">
            <v>0</v>
          </cell>
          <cell r="E83">
            <v>0</v>
          </cell>
          <cell r="F83">
            <v>0</v>
          </cell>
          <cell r="G83">
            <v>0</v>
          </cell>
          <cell r="H83">
            <v>0</v>
          </cell>
          <cell r="I83">
            <v>0</v>
          </cell>
        </row>
        <row r="84">
          <cell r="B84" t="str">
            <v>890299</v>
          </cell>
          <cell r="C84">
            <v>1413</v>
          </cell>
          <cell r="D84">
            <v>157226.44</v>
          </cell>
          <cell r="E84">
            <v>65297.2</v>
          </cell>
          <cell r="F84">
            <v>182</v>
          </cell>
          <cell r="G84">
            <v>6691</v>
          </cell>
          <cell r="H84">
            <v>38</v>
          </cell>
          <cell r="I84">
            <v>5179.38</v>
          </cell>
        </row>
        <row r="85">
          <cell r="B85" t="str">
            <v>10</v>
          </cell>
          <cell r="C85">
            <v>729752</v>
          </cell>
          <cell r="D85">
            <v>4136297</v>
          </cell>
          <cell r="E85">
            <v>2118358</v>
          </cell>
          <cell r="F85">
            <v>25370</v>
          </cell>
          <cell r="G85">
            <v>1880406</v>
          </cell>
          <cell r="H85">
            <v>9159</v>
          </cell>
          <cell r="I85">
            <v>1756179</v>
          </cell>
        </row>
        <row r="86">
          <cell r="B86" t="str">
            <v>1001</v>
          </cell>
          <cell r="C86">
            <v>604649</v>
          </cell>
          <cell r="D86">
            <v>3404810</v>
          </cell>
          <cell r="E86">
            <v>1810251</v>
          </cell>
          <cell r="F86">
            <v>23948</v>
          </cell>
          <cell r="G86">
            <v>1532273</v>
          </cell>
          <cell r="H86">
            <v>8014</v>
          </cell>
          <cell r="I86">
            <v>1252319</v>
          </cell>
        </row>
        <row r="87">
          <cell r="B87" t="str">
            <v>100101</v>
          </cell>
          <cell r="C87">
            <v>501383</v>
          </cell>
          <cell r="D87">
            <v>2696615.13</v>
          </cell>
          <cell r="E87">
            <v>1444352.39</v>
          </cell>
          <cell r="F87">
            <v>20537</v>
          </cell>
          <cell r="G87">
            <v>1326930.02</v>
          </cell>
          <cell r="H87">
            <v>6838</v>
          </cell>
          <cell r="I87">
            <v>1016739.65</v>
          </cell>
        </row>
        <row r="88">
          <cell r="B88" t="str">
            <v>100102</v>
          </cell>
          <cell r="C88">
            <v>52838</v>
          </cell>
          <cell r="D88">
            <v>586498.25</v>
          </cell>
          <cell r="E88">
            <v>305443.19</v>
          </cell>
          <cell r="F88">
            <v>2775</v>
          </cell>
          <cell r="G88">
            <v>153415.49</v>
          </cell>
          <cell r="H88">
            <v>861</v>
          </cell>
          <cell r="I88">
            <v>134681.2</v>
          </cell>
        </row>
        <row r="89">
          <cell r="B89" t="str">
            <v>100103</v>
          </cell>
          <cell r="C89">
            <v>3549</v>
          </cell>
          <cell r="D89">
            <v>68466.08</v>
          </cell>
          <cell r="E89">
            <v>35284.83</v>
          </cell>
          <cell r="F89">
            <v>236</v>
          </cell>
          <cell r="G89">
            <v>32674.37</v>
          </cell>
          <cell r="H89">
            <v>146</v>
          </cell>
          <cell r="I89">
            <v>72921.62</v>
          </cell>
        </row>
        <row r="90">
          <cell r="B90" t="str">
            <v>100104</v>
          </cell>
          <cell r="C90">
            <v>3481</v>
          </cell>
          <cell r="D90">
            <v>2586.17</v>
          </cell>
          <cell r="E90">
            <v>1308.72</v>
          </cell>
          <cell r="F90">
            <v>48</v>
          </cell>
          <cell r="G90">
            <v>2921.88</v>
          </cell>
          <cell r="H90">
            <v>21</v>
          </cell>
          <cell r="I90">
            <v>5186.28</v>
          </cell>
        </row>
        <row r="91">
          <cell r="B91" t="str">
            <v>100105</v>
          </cell>
          <cell r="C91">
            <v>803</v>
          </cell>
          <cell r="D91">
            <v>2316.93</v>
          </cell>
          <cell r="E91">
            <v>1187.77</v>
          </cell>
          <cell r="F91">
            <v>45</v>
          </cell>
          <cell r="G91">
            <v>4122</v>
          </cell>
          <cell r="H91">
            <v>20</v>
          </cell>
          <cell r="I91">
            <v>1112</v>
          </cell>
        </row>
        <row r="92">
          <cell r="B92" t="str">
            <v>100106</v>
          </cell>
          <cell r="C92">
            <v>24697</v>
          </cell>
          <cell r="D92">
            <v>36303.32</v>
          </cell>
          <cell r="E92">
            <v>16547.76</v>
          </cell>
          <cell r="F92">
            <v>179</v>
          </cell>
          <cell r="G92">
            <v>8002.17</v>
          </cell>
          <cell r="H92">
            <v>81</v>
          </cell>
          <cell r="I92">
            <v>13355.56</v>
          </cell>
        </row>
        <row r="93">
          <cell r="B93" t="str">
            <v>100107</v>
          </cell>
          <cell r="C93">
            <v>10984</v>
          </cell>
          <cell r="D93">
            <v>3676.44</v>
          </cell>
          <cell r="E93">
            <v>1830.1</v>
          </cell>
          <cell r="F93">
            <v>13</v>
          </cell>
          <cell r="G93">
            <v>574</v>
          </cell>
          <cell r="H93">
            <v>19</v>
          </cell>
          <cell r="I93">
            <v>2236</v>
          </cell>
        </row>
        <row r="94">
          <cell r="B94" t="str">
            <v>100108</v>
          </cell>
          <cell r="C94">
            <v>5781</v>
          </cell>
          <cell r="D94">
            <v>6953.8</v>
          </cell>
          <cell r="E94">
            <v>3753.68</v>
          </cell>
          <cell r="F94">
            <v>109</v>
          </cell>
          <cell r="G94">
            <v>3495.05</v>
          </cell>
          <cell r="H94">
            <v>25</v>
          </cell>
          <cell r="I94">
            <v>4011.56</v>
          </cell>
        </row>
        <row r="95">
          <cell r="B95" t="str">
            <v>100109</v>
          </cell>
          <cell r="C95">
            <v>0</v>
          </cell>
          <cell r="D95">
            <v>0</v>
          </cell>
          <cell r="E95">
            <v>0</v>
          </cell>
          <cell r="F95">
            <v>0</v>
          </cell>
          <cell r="G95">
            <v>0</v>
          </cell>
          <cell r="H95">
            <v>0</v>
          </cell>
          <cell r="I95">
            <v>0</v>
          </cell>
        </row>
        <row r="96">
          <cell r="B96" t="str">
            <v>100110</v>
          </cell>
          <cell r="C96">
            <v>0</v>
          </cell>
          <cell r="D96">
            <v>0</v>
          </cell>
          <cell r="E96">
            <v>0</v>
          </cell>
          <cell r="F96">
            <v>0</v>
          </cell>
          <cell r="G96">
            <v>0</v>
          </cell>
          <cell r="H96">
            <v>0</v>
          </cell>
          <cell r="I96">
            <v>0</v>
          </cell>
        </row>
        <row r="97">
          <cell r="B97" t="str">
            <v>100111</v>
          </cell>
          <cell r="C97">
            <v>1022</v>
          </cell>
          <cell r="D97">
            <v>746</v>
          </cell>
          <cell r="E97">
            <v>93</v>
          </cell>
          <cell r="F97">
            <v>3</v>
          </cell>
          <cell r="G97">
            <v>115</v>
          </cell>
          <cell r="H97">
            <v>3</v>
          </cell>
          <cell r="I97">
            <v>2075</v>
          </cell>
        </row>
        <row r="98">
          <cell r="B98" t="str">
            <v>100112</v>
          </cell>
          <cell r="C98">
            <v>0</v>
          </cell>
          <cell r="D98">
            <v>0</v>
          </cell>
          <cell r="E98">
            <v>0</v>
          </cell>
          <cell r="F98">
            <v>0</v>
          </cell>
          <cell r="G98">
            <v>0</v>
          </cell>
          <cell r="H98">
            <v>0</v>
          </cell>
          <cell r="I98">
            <v>0</v>
          </cell>
        </row>
        <row r="99">
          <cell r="B99" t="str">
            <v>100113</v>
          </cell>
          <cell r="C99">
            <v>111</v>
          </cell>
          <cell r="D99">
            <v>648</v>
          </cell>
          <cell r="E99">
            <v>450</v>
          </cell>
          <cell r="F99">
            <v>3</v>
          </cell>
          <cell r="G99">
            <v>23</v>
          </cell>
          <cell r="H99">
            <v>0</v>
          </cell>
          <cell r="I99">
            <v>0</v>
          </cell>
        </row>
        <row r="100">
          <cell r="B100" t="str">
            <v>1002</v>
          </cell>
          <cell r="C100">
            <v>112022</v>
          </cell>
          <cell r="D100">
            <v>609467</v>
          </cell>
          <cell r="E100">
            <v>264148</v>
          </cell>
          <cell r="F100">
            <v>1266</v>
          </cell>
          <cell r="G100">
            <v>315541</v>
          </cell>
          <cell r="H100">
            <v>1012</v>
          </cell>
          <cell r="I100">
            <v>471939</v>
          </cell>
        </row>
        <row r="101">
          <cell r="B101" t="str">
            <v>100201</v>
          </cell>
          <cell r="C101">
            <v>93913</v>
          </cell>
          <cell r="D101">
            <v>417397.68</v>
          </cell>
          <cell r="E101">
            <v>171979.29</v>
          </cell>
          <cell r="F101">
            <v>471</v>
          </cell>
          <cell r="G101">
            <v>122754.78</v>
          </cell>
          <cell r="H101">
            <v>408</v>
          </cell>
          <cell r="I101">
            <v>191277.18</v>
          </cell>
        </row>
        <row r="102">
          <cell r="B102" t="str">
            <v>100202</v>
          </cell>
          <cell r="C102">
            <v>8699</v>
          </cell>
          <cell r="D102">
            <v>137922.38</v>
          </cell>
          <cell r="E102">
            <v>67835.44</v>
          </cell>
          <cell r="F102">
            <v>711</v>
          </cell>
          <cell r="G102">
            <v>172222.4</v>
          </cell>
          <cell r="H102">
            <v>502</v>
          </cell>
          <cell r="I102">
            <v>241179.62</v>
          </cell>
        </row>
        <row r="103">
          <cell r="B103" t="str">
            <v>100203</v>
          </cell>
          <cell r="C103">
            <v>998</v>
          </cell>
          <cell r="D103">
            <v>12489.22</v>
          </cell>
          <cell r="E103">
            <v>4034.3</v>
          </cell>
          <cell r="F103">
            <v>48</v>
          </cell>
          <cell r="G103">
            <v>12815.61</v>
          </cell>
          <cell r="H103">
            <v>68</v>
          </cell>
          <cell r="I103">
            <v>30788.85</v>
          </cell>
        </row>
        <row r="104">
          <cell r="B104" t="str">
            <v>100204</v>
          </cell>
          <cell r="C104">
            <v>11</v>
          </cell>
          <cell r="D104">
            <v>154.87</v>
          </cell>
          <cell r="E104">
            <v>75.8</v>
          </cell>
          <cell r="F104">
            <v>1</v>
          </cell>
          <cell r="G104">
            <v>0</v>
          </cell>
          <cell r="H104">
            <v>0</v>
          </cell>
          <cell r="I104">
            <v>0</v>
          </cell>
        </row>
        <row r="105">
          <cell r="B105" t="str">
            <v>100205</v>
          </cell>
          <cell r="C105">
            <v>69</v>
          </cell>
          <cell r="D105">
            <v>366.22</v>
          </cell>
          <cell r="E105">
            <v>155.71</v>
          </cell>
          <cell r="F105">
            <v>1</v>
          </cell>
          <cell r="G105">
            <v>13</v>
          </cell>
          <cell r="H105">
            <v>0</v>
          </cell>
          <cell r="I105">
            <v>0</v>
          </cell>
        </row>
        <row r="106">
          <cell r="B106" t="str">
            <v>100206</v>
          </cell>
          <cell r="C106">
            <v>813</v>
          </cell>
          <cell r="D106">
            <v>1461.24</v>
          </cell>
          <cell r="E106">
            <v>609.09</v>
          </cell>
          <cell r="F106">
            <v>6</v>
          </cell>
          <cell r="G106">
            <v>1899</v>
          </cell>
          <cell r="H106">
            <v>1</v>
          </cell>
          <cell r="I106">
            <v>31</v>
          </cell>
        </row>
        <row r="107">
          <cell r="B107" t="str">
            <v>100207</v>
          </cell>
          <cell r="C107">
            <v>7501</v>
          </cell>
          <cell r="D107">
            <v>39573.99</v>
          </cell>
          <cell r="E107">
            <v>19421.93</v>
          </cell>
          <cell r="F107">
            <v>28</v>
          </cell>
          <cell r="G107">
            <v>5836.44</v>
          </cell>
          <cell r="H107">
            <v>33</v>
          </cell>
          <cell r="I107">
            <v>8662.65</v>
          </cell>
        </row>
        <row r="108">
          <cell r="B108" t="str">
            <v>100208</v>
          </cell>
          <cell r="C108">
            <v>18</v>
          </cell>
          <cell r="D108">
            <v>101.54</v>
          </cell>
          <cell r="E108">
            <v>36.46</v>
          </cell>
          <cell r="F108">
            <v>0</v>
          </cell>
          <cell r="G108">
            <v>0</v>
          </cell>
          <cell r="H108">
            <v>0</v>
          </cell>
          <cell r="I108">
            <v>0</v>
          </cell>
        </row>
        <row r="109">
          <cell r="B109" t="str">
            <v>1003</v>
          </cell>
          <cell r="C109">
            <v>9497</v>
          </cell>
          <cell r="D109">
            <v>37125</v>
          </cell>
          <cell r="E109">
            <v>3767</v>
          </cell>
          <cell r="F109">
            <v>11</v>
          </cell>
          <cell r="G109">
            <v>726</v>
          </cell>
          <cell r="H109">
            <v>16</v>
          </cell>
          <cell r="I109">
            <v>8563</v>
          </cell>
        </row>
        <row r="110">
          <cell r="B110" t="str">
            <v>100301</v>
          </cell>
          <cell r="C110">
            <v>8497</v>
          </cell>
          <cell r="D110">
            <v>32490.07</v>
          </cell>
          <cell r="E110">
            <v>3349.91</v>
          </cell>
          <cell r="F110">
            <v>11</v>
          </cell>
          <cell r="G110">
            <v>726</v>
          </cell>
          <cell r="H110">
            <v>15</v>
          </cell>
          <cell r="I110">
            <v>8533.5</v>
          </cell>
        </row>
        <row r="111">
          <cell r="B111" t="str">
            <v>100302</v>
          </cell>
          <cell r="C111">
            <v>283</v>
          </cell>
          <cell r="D111">
            <v>3412.5</v>
          </cell>
          <cell r="E111">
            <v>170.46</v>
          </cell>
          <cell r="F111">
            <v>0</v>
          </cell>
          <cell r="G111">
            <v>0</v>
          </cell>
          <cell r="H111">
            <v>1</v>
          </cell>
          <cell r="I111">
            <v>30</v>
          </cell>
        </row>
        <row r="112">
          <cell r="B112" t="str">
            <v>100303</v>
          </cell>
          <cell r="C112">
            <v>9</v>
          </cell>
          <cell r="D112">
            <v>216</v>
          </cell>
          <cell r="E112">
            <v>51</v>
          </cell>
          <cell r="F112">
            <v>0</v>
          </cell>
          <cell r="G112">
            <v>0</v>
          </cell>
          <cell r="H112">
            <v>0</v>
          </cell>
          <cell r="I112">
            <v>0</v>
          </cell>
        </row>
        <row r="113">
          <cell r="B113" t="str">
            <v>100304</v>
          </cell>
          <cell r="C113">
            <v>136</v>
          </cell>
          <cell r="D113">
            <v>93</v>
          </cell>
          <cell r="E113">
            <v>11</v>
          </cell>
          <cell r="F113">
            <v>0</v>
          </cell>
          <cell r="G113">
            <v>0</v>
          </cell>
          <cell r="H113">
            <v>0</v>
          </cell>
          <cell r="I113">
            <v>0</v>
          </cell>
        </row>
        <row r="114">
          <cell r="B114" t="str">
            <v>100305</v>
          </cell>
          <cell r="C114">
            <v>12</v>
          </cell>
          <cell r="D114">
            <v>29.4</v>
          </cell>
          <cell r="E114">
            <v>0</v>
          </cell>
          <cell r="F114">
            <v>0</v>
          </cell>
          <cell r="G114">
            <v>0</v>
          </cell>
          <cell r="H114">
            <v>0</v>
          </cell>
          <cell r="I114">
            <v>0</v>
          </cell>
        </row>
        <row r="115">
          <cell r="B115" t="str">
            <v>100306</v>
          </cell>
          <cell r="C115">
            <v>80</v>
          </cell>
          <cell r="D115">
            <v>333.85</v>
          </cell>
          <cell r="E115">
            <v>19.76</v>
          </cell>
          <cell r="F115">
            <v>0</v>
          </cell>
          <cell r="G115">
            <v>0</v>
          </cell>
          <cell r="H115">
            <v>0</v>
          </cell>
          <cell r="I115">
            <v>0</v>
          </cell>
        </row>
        <row r="116">
          <cell r="B116" t="str">
            <v>100307</v>
          </cell>
          <cell r="C116">
            <v>479</v>
          </cell>
          <cell r="D116">
            <v>530.36</v>
          </cell>
          <cell r="E116">
            <v>154.94</v>
          </cell>
          <cell r="F116">
            <v>0</v>
          </cell>
          <cell r="G116">
            <v>0</v>
          </cell>
          <cell r="H116">
            <v>0</v>
          </cell>
          <cell r="I116">
            <v>0</v>
          </cell>
        </row>
        <row r="117">
          <cell r="B117" t="str">
            <v>100308</v>
          </cell>
          <cell r="C117">
            <v>1</v>
          </cell>
          <cell r="D117">
            <v>20</v>
          </cell>
          <cell r="E117">
            <v>10</v>
          </cell>
          <cell r="F117">
            <v>0</v>
          </cell>
          <cell r="G117">
            <v>0</v>
          </cell>
          <cell r="H117">
            <v>0</v>
          </cell>
          <cell r="I117">
            <v>0</v>
          </cell>
        </row>
        <row r="118">
          <cell r="B118" t="str">
            <v>1004</v>
          </cell>
          <cell r="C118">
            <v>0</v>
          </cell>
          <cell r="D118">
            <v>0</v>
          </cell>
          <cell r="E118">
            <v>0</v>
          </cell>
          <cell r="F118">
            <v>0</v>
          </cell>
          <cell r="G118">
            <v>0</v>
          </cell>
          <cell r="H118">
            <v>0</v>
          </cell>
          <cell r="I118">
            <v>0</v>
          </cell>
        </row>
        <row r="119">
          <cell r="B119" t="str">
            <v>1005</v>
          </cell>
          <cell r="C119">
            <v>3584</v>
          </cell>
          <cell r="D119">
            <v>84895.01</v>
          </cell>
          <cell r="E119">
            <v>40192.39</v>
          </cell>
          <cell r="F119">
            <v>145</v>
          </cell>
          <cell r="G119">
            <v>31865.75</v>
          </cell>
          <cell r="H119">
            <v>117</v>
          </cell>
          <cell r="I119">
            <v>23357.78</v>
          </cell>
        </row>
        <row r="120">
          <cell r="B120" t="str">
            <v>1099</v>
          </cell>
          <cell r="C120">
            <v>0</v>
          </cell>
          <cell r="D120">
            <v>0</v>
          </cell>
          <cell r="E120">
            <v>0</v>
          </cell>
          <cell r="F120">
            <v>0</v>
          </cell>
          <cell r="G120">
            <v>0</v>
          </cell>
          <cell r="H120">
            <v>0</v>
          </cell>
          <cell r="I120">
            <v>0</v>
          </cell>
        </row>
        <row r="121">
          <cell r="B121" t="str">
            <v>11</v>
          </cell>
          <cell r="C121">
            <v>51</v>
          </cell>
          <cell r="D121">
            <v>6787</v>
          </cell>
          <cell r="E121">
            <v>3612</v>
          </cell>
          <cell r="F121">
            <v>0</v>
          </cell>
          <cell r="G121">
            <v>193</v>
          </cell>
          <cell r="H121">
            <v>8</v>
          </cell>
          <cell r="I121">
            <v>16654</v>
          </cell>
        </row>
        <row r="122">
          <cell r="B122" t="str">
            <v>1101</v>
          </cell>
          <cell r="C122">
            <v>51</v>
          </cell>
          <cell r="D122">
            <v>6787</v>
          </cell>
          <cell r="E122">
            <v>3612</v>
          </cell>
          <cell r="F122">
            <v>0</v>
          </cell>
          <cell r="G122">
            <v>193</v>
          </cell>
          <cell r="H122">
            <v>8</v>
          </cell>
          <cell r="I122">
            <v>16654</v>
          </cell>
        </row>
        <row r="123">
          <cell r="B123" t="str">
            <v>1102</v>
          </cell>
          <cell r="C123">
            <v>0</v>
          </cell>
          <cell r="D123">
            <v>0</v>
          </cell>
          <cell r="E123">
            <v>0</v>
          </cell>
          <cell r="F123">
            <v>0</v>
          </cell>
          <cell r="G123">
            <v>0</v>
          </cell>
          <cell r="H123">
            <v>0</v>
          </cell>
          <cell r="I123">
            <v>0</v>
          </cell>
        </row>
        <row r="124">
          <cell r="B124" t="str">
            <v>1199</v>
          </cell>
          <cell r="C124">
            <v>0</v>
          </cell>
          <cell r="D124">
            <v>0</v>
          </cell>
          <cell r="E124">
            <v>0</v>
          </cell>
          <cell r="F124">
            <v>0</v>
          </cell>
          <cell r="G124">
            <v>0</v>
          </cell>
          <cell r="H124">
            <v>0</v>
          </cell>
          <cell r="I124">
            <v>0</v>
          </cell>
        </row>
        <row r="125">
          <cell r="B125" t="str">
            <v>12</v>
          </cell>
          <cell r="C125">
            <v>757</v>
          </cell>
          <cell r="D125">
            <v>2709</v>
          </cell>
          <cell r="E125">
            <v>1472</v>
          </cell>
          <cell r="F125">
            <v>0</v>
          </cell>
          <cell r="G125">
            <v>0</v>
          </cell>
          <cell r="H125">
            <v>1</v>
          </cell>
          <cell r="I125">
            <v>25</v>
          </cell>
        </row>
        <row r="126">
          <cell r="B126" t="str">
            <v>1201</v>
          </cell>
          <cell r="C126">
            <v>757</v>
          </cell>
          <cell r="D126">
            <v>2709.26</v>
          </cell>
          <cell r="E126">
            <v>1471.62</v>
          </cell>
          <cell r="F126">
            <v>0</v>
          </cell>
          <cell r="G126">
            <v>0</v>
          </cell>
          <cell r="H126">
            <v>1</v>
          </cell>
          <cell r="I126">
            <v>25</v>
          </cell>
        </row>
        <row r="127">
          <cell r="B127" t="str">
            <v>1202</v>
          </cell>
          <cell r="C127">
            <v>0</v>
          </cell>
          <cell r="D127">
            <v>0</v>
          </cell>
          <cell r="E127">
            <v>0</v>
          </cell>
          <cell r="F127">
            <v>0</v>
          </cell>
          <cell r="G127">
            <v>0</v>
          </cell>
          <cell r="H127">
            <v>0</v>
          </cell>
          <cell r="I127">
            <v>0</v>
          </cell>
        </row>
        <row r="128">
          <cell r="B128" t="str">
            <v>1299</v>
          </cell>
          <cell r="C128">
            <v>0</v>
          </cell>
          <cell r="D128">
            <v>0</v>
          </cell>
          <cell r="E128">
            <v>0</v>
          </cell>
          <cell r="F128">
            <v>0</v>
          </cell>
          <cell r="G128">
            <v>0</v>
          </cell>
          <cell r="H128">
            <v>0</v>
          </cell>
          <cell r="I128">
            <v>0</v>
          </cell>
        </row>
        <row r="129">
          <cell r="B129" t="str">
            <v>13</v>
          </cell>
          <cell r="C129">
            <v>47490</v>
          </cell>
          <cell r="D129">
            <v>211970</v>
          </cell>
          <cell r="E129">
            <v>88710</v>
          </cell>
          <cell r="F129">
            <v>380</v>
          </cell>
          <cell r="G129">
            <v>12399</v>
          </cell>
          <cell r="H129">
            <v>197</v>
          </cell>
          <cell r="I129">
            <v>47225</v>
          </cell>
        </row>
        <row r="130">
          <cell r="B130" t="str">
            <v>1301</v>
          </cell>
          <cell r="C130">
            <v>214</v>
          </cell>
          <cell r="D130">
            <v>3803.16</v>
          </cell>
          <cell r="E130">
            <v>2062.94</v>
          </cell>
          <cell r="F130">
            <v>1</v>
          </cell>
          <cell r="G130">
            <v>713</v>
          </cell>
          <cell r="H130">
            <v>5</v>
          </cell>
          <cell r="I130">
            <v>936</v>
          </cell>
        </row>
        <row r="131">
          <cell r="B131" t="str">
            <v>1302</v>
          </cell>
          <cell r="C131">
            <v>35822</v>
          </cell>
          <cell r="D131">
            <v>9729.29</v>
          </cell>
          <cell r="E131">
            <v>4996.86</v>
          </cell>
          <cell r="F131">
            <v>86</v>
          </cell>
          <cell r="G131">
            <v>1217.52</v>
          </cell>
          <cell r="H131">
            <v>25</v>
          </cell>
          <cell r="I131">
            <v>376</v>
          </cell>
        </row>
        <row r="132">
          <cell r="B132" t="str">
            <v>1303</v>
          </cell>
          <cell r="C132">
            <v>0</v>
          </cell>
          <cell r="D132">
            <v>0</v>
          </cell>
          <cell r="E132">
            <v>0</v>
          </cell>
          <cell r="F132">
            <v>0</v>
          </cell>
          <cell r="G132">
            <v>0</v>
          </cell>
          <cell r="H132">
            <v>0</v>
          </cell>
          <cell r="I132">
            <v>0</v>
          </cell>
        </row>
        <row r="133">
          <cell r="B133" t="str">
            <v>1304</v>
          </cell>
          <cell r="C133">
            <v>0</v>
          </cell>
          <cell r="D133">
            <v>0</v>
          </cell>
          <cell r="E133">
            <v>0</v>
          </cell>
          <cell r="F133">
            <v>0</v>
          </cell>
          <cell r="G133">
            <v>0</v>
          </cell>
          <cell r="H133">
            <v>0</v>
          </cell>
          <cell r="I133">
            <v>0</v>
          </cell>
        </row>
        <row r="134">
          <cell r="B134" t="str">
            <v>1305</v>
          </cell>
          <cell r="C134">
            <v>135</v>
          </cell>
          <cell r="D134">
            <v>10330</v>
          </cell>
          <cell r="E134">
            <v>4321</v>
          </cell>
          <cell r="F134">
            <v>0</v>
          </cell>
          <cell r="G134">
            <v>0</v>
          </cell>
          <cell r="H134">
            <v>0</v>
          </cell>
          <cell r="I134">
            <v>0</v>
          </cell>
        </row>
        <row r="135">
          <cell r="B135" t="str">
            <v>1306</v>
          </cell>
          <cell r="C135">
            <v>1967</v>
          </cell>
          <cell r="D135">
            <v>103869.99</v>
          </cell>
          <cell r="E135">
            <v>40899.51</v>
          </cell>
          <cell r="F135">
            <v>218</v>
          </cell>
          <cell r="G135">
            <v>7973.91</v>
          </cell>
          <cell r="H135">
            <v>112</v>
          </cell>
          <cell r="I135">
            <v>18928.02</v>
          </cell>
        </row>
        <row r="136">
          <cell r="B136" t="str">
            <v>1307</v>
          </cell>
          <cell r="C136">
            <v>296</v>
          </cell>
          <cell r="D136">
            <v>2122.21</v>
          </cell>
          <cell r="E136">
            <v>968.49</v>
          </cell>
          <cell r="F136">
            <v>0</v>
          </cell>
          <cell r="G136">
            <v>0</v>
          </cell>
          <cell r="H136">
            <v>1</v>
          </cell>
          <cell r="I136">
            <v>21</v>
          </cell>
        </row>
        <row r="137">
          <cell r="B137" t="str">
            <v>1308</v>
          </cell>
          <cell r="C137">
            <v>979</v>
          </cell>
          <cell r="D137">
            <v>5093.78</v>
          </cell>
          <cell r="E137">
            <v>2520.89</v>
          </cell>
          <cell r="F137">
            <v>1</v>
          </cell>
          <cell r="G137">
            <v>19</v>
          </cell>
          <cell r="H137">
            <v>1</v>
          </cell>
          <cell r="I137">
            <v>256</v>
          </cell>
        </row>
        <row r="138">
          <cell r="B138" t="str">
            <v>1309</v>
          </cell>
          <cell r="C138">
            <v>195</v>
          </cell>
          <cell r="D138">
            <v>2570.75</v>
          </cell>
          <cell r="E138">
            <v>1012.45</v>
          </cell>
          <cell r="F138">
            <v>0</v>
          </cell>
          <cell r="G138">
            <v>0</v>
          </cell>
          <cell r="H138">
            <v>0</v>
          </cell>
          <cell r="I138">
            <v>0</v>
          </cell>
        </row>
        <row r="139">
          <cell r="B139" t="str">
            <v>1310</v>
          </cell>
          <cell r="C139">
            <v>133</v>
          </cell>
          <cell r="D139">
            <v>1394.08</v>
          </cell>
          <cell r="E139">
            <v>586.42</v>
          </cell>
          <cell r="F139">
            <v>0</v>
          </cell>
          <cell r="G139">
            <v>0</v>
          </cell>
          <cell r="H139">
            <v>0</v>
          </cell>
          <cell r="I139">
            <v>0</v>
          </cell>
        </row>
        <row r="140">
          <cell r="B140" t="str">
            <v>1311</v>
          </cell>
          <cell r="C140">
            <v>40</v>
          </cell>
          <cell r="D140">
            <v>1955</v>
          </cell>
          <cell r="E140">
            <v>859</v>
          </cell>
          <cell r="F140">
            <v>0</v>
          </cell>
          <cell r="G140">
            <v>0</v>
          </cell>
          <cell r="H140">
            <v>0</v>
          </cell>
          <cell r="I140">
            <v>0</v>
          </cell>
        </row>
        <row r="141">
          <cell r="B141" t="str">
            <v>1312</v>
          </cell>
          <cell r="C141">
            <v>204</v>
          </cell>
          <cell r="D141">
            <v>1364.11</v>
          </cell>
          <cell r="E141">
            <v>673.93</v>
          </cell>
          <cell r="F141">
            <v>0</v>
          </cell>
          <cell r="G141">
            <v>0</v>
          </cell>
          <cell r="H141">
            <v>0</v>
          </cell>
          <cell r="I141">
            <v>0</v>
          </cell>
        </row>
        <row r="142">
          <cell r="B142" t="str">
            <v>1313</v>
          </cell>
          <cell r="C142">
            <v>6</v>
          </cell>
          <cell r="D142">
            <v>136.78</v>
          </cell>
          <cell r="E142">
            <v>83.66</v>
          </cell>
          <cell r="F142">
            <v>1</v>
          </cell>
          <cell r="G142">
            <v>51</v>
          </cell>
          <cell r="H142">
            <v>0</v>
          </cell>
          <cell r="I142">
            <v>0</v>
          </cell>
        </row>
        <row r="143">
          <cell r="B143" t="str">
            <v>1314</v>
          </cell>
          <cell r="C143">
            <v>5</v>
          </cell>
          <cell r="D143">
            <v>610</v>
          </cell>
          <cell r="E143">
            <v>24</v>
          </cell>
          <cell r="F143">
            <v>0</v>
          </cell>
          <cell r="G143">
            <v>0</v>
          </cell>
          <cell r="H143">
            <v>0</v>
          </cell>
          <cell r="I143">
            <v>0</v>
          </cell>
        </row>
        <row r="144">
          <cell r="B144" t="str">
            <v>1315</v>
          </cell>
          <cell r="C144">
            <v>0</v>
          </cell>
          <cell r="D144">
            <v>0</v>
          </cell>
          <cell r="E144">
            <v>0</v>
          </cell>
          <cell r="F144">
            <v>0</v>
          </cell>
          <cell r="G144">
            <v>0</v>
          </cell>
          <cell r="H144">
            <v>0</v>
          </cell>
          <cell r="I144">
            <v>0</v>
          </cell>
        </row>
        <row r="145">
          <cell r="B145" t="str">
            <v>1316</v>
          </cell>
          <cell r="C145">
            <v>0</v>
          </cell>
          <cell r="D145">
            <v>0</v>
          </cell>
          <cell r="E145">
            <v>0</v>
          </cell>
          <cell r="F145">
            <v>0</v>
          </cell>
          <cell r="G145">
            <v>0</v>
          </cell>
          <cell r="H145">
            <v>0</v>
          </cell>
          <cell r="I145">
            <v>0</v>
          </cell>
        </row>
        <row r="146">
          <cell r="B146" t="str">
            <v>1317</v>
          </cell>
          <cell r="C146">
            <v>3469</v>
          </cell>
          <cell r="D146">
            <v>11353.1</v>
          </cell>
          <cell r="E146">
            <v>5506.18</v>
          </cell>
          <cell r="F146">
            <v>0</v>
          </cell>
          <cell r="G146">
            <v>16</v>
          </cell>
          <cell r="H146">
            <v>10</v>
          </cell>
          <cell r="I146">
            <v>9841</v>
          </cell>
        </row>
        <row r="147">
          <cell r="B147" t="str">
            <v>1318</v>
          </cell>
          <cell r="C147">
            <v>139</v>
          </cell>
          <cell r="D147">
            <v>3073.09</v>
          </cell>
          <cell r="E147">
            <v>1423.36</v>
          </cell>
          <cell r="F147">
            <v>1</v>
          </cell>
          <cell r="G147">
            <v>48</v>
          </cell>
          <cell r="H147">
            <v>5</v>
          </cell>
          <cell r="I147">
            <v>498</v>
          </cell>
        </row>
        <row r="148">
          <cell r="B148" t="str">
            <v>1388</v>
          </cell>
          <cell r="C148">
            <v>2098</v>
          </cell>
          <cell r="D148">
            <v>22999.51</v>
          </cell>
          <cell r="E148">
            <v>11464.05</v>
          </cell>
          <cell r="F148">
            <v>5</v>
          </cell>
          <cell r="G148">
            <v>1283</v>
          </cell>
          <cell r="H148">
            <v>13</v>
          </cell>
          <cell r="I148">
            <v>3310</v>
          </cell>
        </row>
        <row r="149">
          <cell r="B149" t="str">
            <v>1399</v>
          </cell>
          <cell r="C149">
            <v>1788</v>
          </cell>
          <cell r="D149">
            <v>31565.36</v>
          </cell>
          <cell r="E149">
            <v>11307.04</v>
          </cell>
          <cell r="F149">
            <v>67</v>
          </cell>
          <cell r="G149">
            <v>1077.99</v>
          </cell>
          <cell r="H149">
            <v>25</v>
          </cell>
          <cell r="I149">
            <v>13059</v>
          </cell>
        </row>
        <row r="150">
          <cell r="B150" t="str">
            <v>14</v>
          </cell>
          <cell r="C150">
            <v>5495</v>
          </cell>
          <cell r="D150">
            <v>25158</v>
          </cell>
          <cell r="E150">
            <v>8238</v>
          </cell>
          <cell r="F150">
            <v>0</v>
          </cell>
          <cell r="G150">
            <v>0</v>
          </cell>
          <cell r="H150">
            <v>0</v>
          </cell>
          <cell r="I150">
            <v>0</v>
          </cell>
        </row>
        <row r="151">
          <cell r="B151" t="str">
            <v>1401</v>
          </cell>
          <cell r="C151">
            <v>5173</v>
          </cell>
          <cell r="D151">
            <v>9778</v>
          </cell>
          <cell r="E151">
            <v>6353</v>
          </cell>
          <cell r="F151">
            <v>0</v>
          </cell>
          <cell r="G151">
            <v>0</v>
          </cell>
          <cell r="H151">
            <v>0</v>
          </cell>
          <cell r="I151">
            <v>0</v>
          </cell>
        </row>
        <row r="152">
          <cell r="B152" t="str">
            <v>1402</v>
          </cell>
          <cell r="C152">
            <v>0</v>
          </cell>
          <cell r="D152">
            <v>0</v>
          </cell>
          <cell r="E152">
            <v>0</v>
          </cell>
          <cell r="F152">
            <v>0</v>
          </cell>
          <cell r="G152">
            <v>0</v>
          </cell>
          <cell r="H152">
            <v>0</v>
          </cell>
          <cell r="I152">
            <v>0</v>
          </cell>
        </row>
        <row r="153">
          <cell r="B153" t="str">
            <v>1403</v>
          </cell>
          <cell r="C153">
            <v>0</v>
          </cell>
          <cell r="D153">
            <v>0</v>
          </cell>
          <cell r="E153">
            <v>0</v>
          </cell>
          <cell r="F153">
            <v>0</v>
          </cell>
          <cell r="G153">
            <v>0</v>
          </cell>
          <cell r="H153">
            <v>0</v>
          </cell>
          <cell r="I153">
            <v>0</v>
          </cell>
        </row>
        <row r="154">
          <cell r="B154" t="str">
            <v>1499</v>
          </cell>
          <cell r="C154">
            <v>322</v>
          </cell>
          <cell r="D154">
            <v>15380.08</v>
          </cell>
          <cell r="E154">
            <v>1885.09</v>
          </cell>
          <cell r="F154">
            <v>0</v>
          </cell>
          <cell r="G154">
            <v>0</v>
          </cell>
          <cell r="H154">
            <v>0</v>
          </cell>
          <cell r="I154">
            <v>0</v>
          </cell>
        </row>
        <row r="155">
          <cell r="B155" t="str">
            <v>15</v>
          </cell>
          <cell r="C155">
            <v>158</v>
          </cell>
          <cell r="D155">
            <v>536</v>
          </cell>
          <cell r="E155">
            <v>349</v>
          </cell>
          <cell r="F155">
            <v>0</v>
          </cell>
          <cell r="G155">
            <v>0</v>
          </cell>
          <cell r="H155">
            <v>0</v>
          </cell>
          <cell r="I155">
            <v>0</v>
          </cell>
        </row>
        <row r="156">
          <cell r="B156" t="str">
            <v>1501</v>
          </cell>
          <cell r="C156">
            <v>148</v>
          </cell>
          <cell r="D156">
            <v>335.99</v>
          </cell>
          <cell r="E156">
            <v>165.15</v>
          </cell>
          <cell r="F156">
            <v>0</v>
          </cell>
          <cell r="G156">
            <v>0</v>
          </cell>
          <cell r="H156">
            <v>0</v>
          </cell>
          <cell r="I156">
            <v>0</v>
          </cell>
        </row>
        <row r="157">
          <cell r="B157" t="str">
            <v>1599</v>
          </cell>
          <cell r="C157">
            <v>10</v>
          </cell>
          <cell r="D157">
            <v>200</v>
          </cell>
          <cell r="E157">
            <v>184</v>
          </cell>
          <cell r="F157">
            <v>0</v>
          </cell>
          <cell r="G157">
            <v>0</v>
          </cell>
          <cell r="H157">
            <v>0</v>
          </cell>
          <cell r="I157">
            <v>0</v>
          </cell>
        </row>
        <row r="158">
          <cell r="B158" t="str">
            <v>16</v>
          </cell>
          <cell r="C158">
            <v>1354</v>
          </cell>
          <cell r="D158">
            <v>64478</v>
          </cell>
          <cell r="E158">
            <v>22099</v>
          </cell>
          <cell r="F158">
            <v>19</v>
          </cell>
          <cell r="G158">
            <v>8961</v>
          </cell>
          <cell r="H158">
            <v>3</v>
          </cell>
          <cell r="I158">
            <v>169</v>
          </cell>
        </row>
        <row r="159">
          <cell r="B159" t="str">
            <v>1601</v>
          </cell>
          <cell r="C159">
            <v>1218</v>
          </cell>
          <cell r="D159">
            <v>61306.29</v>
          </cell>
          <cell r="E159">
            <v>20187.05</v>
          </cell>
          <cell r="F159">
            <v>4</v>
          </cell>
          <cell r="G159">
            <v>3758</v>
          </cell>
          <cell r="H159">
            <v>3</v>
          </cell>
          <cell r="I159">
            <v>169</v>
          </cell>
        </row>
        <row r="160">
          <cell r="B160" t="str">
            <v>1602</v>
          </cell>
          <cell r="C160">
            <v>0</v>
          </cell>
          <cell r="D160">
            <v>0</v>
          </cell>
          <cell r="E160">
            <v>0</v>
          </cell>
          <cell r="F160">
            <v>0</v>
          </cell>
          <cell r="G160">
            <v>0</v>
          </cell>
          <cell r="H160">
            <v>0</v>
          </cell>
          <cell r="I160">
            <v>0</v>
          </cell>
        </row>
        <row r="161">
          <cell r="B161" t="str">
            <v>1603</v>
          </cell>
          <cell r="C161">
            <v>93</v>
          </cell>
          <cell r="D161">
            <v>347.43</v>
          </cell>
          <cell r="E161">
            <v>139.49</v>
          </cell>
          <cell r="F161">
            <v>13</v>
          </cell>
          <cell r="G161">
            <v>73</v>
          </cell>
          <cell r="H161">
            <v>0</v>
          </cell>
          <cell r="I161">
            <v>0</v>
          </cell>
        </row>
        <row r="162">
          <cell r="B162" t="str">
            <v>1604</v>
          </cell>
          <cell r="C162">
            <v>0</v>
          </cell>
          <cell r="D162">
            <v>0</v>
          </cell>
          <cell r="E162">
            <v>0</v>
          </cell>
          <cell r="F162">
            <v>0</v>
          </cell>
          <cell r="G162">
            <v>0</v>
          </cell>
          <cell r="H162">
            <v>0</v>
          </cell>
          <cell r="I162">
            <v>0</v>
          </cell>
        </row>
        <row r="163">
          <cell r="B163" t="str">
            <v>1699</v>
          </cell>
          <cell r="C163">
            <v>43</v>
          </cell>
          <cell r="D163">
            <v>2824.17</v>
          </cell>
          <cell r="E163">
            <v>1772.62</v>
          </cell>
          <cell r="F163">
            <v>2</v>
          </cell>
          <cell r="G163">
            <v>5130.49</v>
          </cell>
          <cell r="H163">
            <v>0</v>
          </cell>
          <cell r="I163">
            <v>0</v>
          </cell>
        </row>
        <row r="164">
          <cell r="B164" t="str">
            <v>17</v>
          </cell>
          <cell r="C164">
            <v>7</v>
          </cell>
          <cell r="D164">
            <v>8</v>
          </cell>
          <cell r="E164">
            <v>3</v>
          </cell>
          <cell r="F164">
            <v>0</v>
          </cell>
          <cell r="G164">
            <v>0</v>
          </cell>
          <cell r="H164">
            <v>0</v>
          </cell>
          <cell r="I164">
            <v>0</v>
          </cell>
        </row>
        <row r="165">
          <cell r="B165" t="str">
            <v>1701</v>
          </cell>
          <cell r="C165">
            <v>7</v>
          </cell>
          <cell r="D165">
            <v>8</v>
          </cell>
          <cell r="E165">
            <v>3</v>
          </cell>
          <cell r="F165">
            <v>0</v>
          </cell>
          <cell r="G165">
            <v>0</v>
          </cell>
          <cell r="H165">
            <v>0</v>
          </cell>
          <cell r="I165">
            <v>0</v>
          </cell>
        </row>
        <row r="166">
          <cell r="B166" t="str">
            <v>1799</v>
          </cell>
          <cell r="C166">
            <v>0</v>
          </cell>
          <cell r="D166">
            <v>0</v>
          </cell>
          <cell r="E166">
            <v>0</v>
          </cell>
          <cell r="F166">
            <v>0</v>
          </cell>
          <cell r="G166">
            <v>0</v>
          </cell>
          <cell r="H166">
            <v>0</v>
          </cell>
          <cell r="I166">
            <v>0</v>
          </cell>
        </row>
        <row r="167">
          <cell r="B167" t="str">
            <v>18</v>
          </cell>
          <cell r="C167">
            <v>117545</v>
          </cell>
          <cell r="D167">
            <v>76325</v>
          </cell>
          <cell r="E167">
            <v>18503</v>
          </cell>
          <cell r="F167">
            <v>2005</v>
          </cell>
          <cell r="G167">
            <v>48110</v>
          </cell>
          <cell r="H167">
            <v>391</v>
          </cell>
          <cell r="I167">
            <v>13670</v>
          </cell>
        </row>
        <row r="168">
          <cell r="B168" t="str">
            <v>1801</v>
          </cell>
          <cell r="C168">
            <v>112841</v>
          </cell>
          <cell r="D168">
            <v>72073.86</v>
          </cell>
          <cell r="E168">
            <v>16426.67</v>
          </cell>
          <cell r="F168">
            <v>1833</v>
          </cell>
          <cell r="G168">
            <v>46597.62</v>
          </cell>
          <cell r="H168">
            <v>366</v>
          </cell>
          <cell r="I168">
            <v>13424.15</v>
          </cell>
        </row>
        <row r="169">
          <cell r="B169" t="str">
            <v>1802</v>
          </cell>
          <cell r="C169">
            <v>410</v>
          </cell>
          <cell r="D169">
            <v>496</v>
          </cell>
          <cell r="E169">
            <v>225</v>
          </cell>
          <cell r="F169">
            <v>3</v>
          </cell>
          <cell r="G169">
            <v>46</v>
          </cell>
          <cell r="H169">
            <v>0</v>
          </cell>
          <cell r="I169">
            <v>0</v>
          </cell>
        </row>
        <row r="170">
          <cell r="B170" t="str">
            <v>1803</v>
          </cell>
          <cell r="C170">
            <v>725</v>
          </cell>
          <cell r="D170">
            <v>353</v>
          </cell>
          <cell r="E170">
            <v>153</v>
          </cell>
          <cell r="F170">
            <v>6</v>
          </cell>
          <cell r="G170">
            <v>95</v>
          </cell>
          <cell r="H170">
            <v>0</v>
          </cell>
          <cell r="I170">
            <v>0</v>
          </cell>
        </row>
        <row r="171">
          <cell r="B171" t="str">
            <v>1899</v>
          </cell>
          <cell r="C171">
            <v>3569</v>
          </cell>
          <cell r="D171">
            <v>3401.92</v>
          </cell>
          <cell r="E171">
            <v>1698.09</v>
          </cell>
          <cell r="F171">
            <v>163</v>
          </cell>
          <cell r="G171">
            <v>1371.64</v>
          </cell>
          <cell r="H171">
            <v>25</v>
          </cell>
          <cell r="I171">
            <v>246</v>
          </cell>
        </row>
        <row r="172">
          <cell r="C172">
            <v>1143766</v>
          </cell>
          <cell r="D172">
            <v>8325404</v>
          </cell>
          <cell r="E172">
            <v>3801593</v>
          </cell>
          <cell r="F172">
            <v>64201</v>
          </cell>
          <cell r="G172">
            <v>3568611</v>
          </cell>
          <cell r="H172">
            <v>15754</v>
          </cell>
          <cell r="I172">
            <v>2888444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8.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GridLines="0" zoomScale="70" zoomScaleNormal="70" workbookViewId="0" topLeftCell="A19">
      <selection activeCell="Q40" sqref="Q40"/>
    </sheetView>
  </sheetViews>
  <sheetFormatPr defaultColWidth="9.140625" defaultRowHeight="15"/>
  <sheetData>
    <row r="1" spans="1:11" ht="15.75" thickTop="1">
      <c r="A1" s="21"/>
      <c r="B1" s="22"/>
      <c r="C1" s="22"/>
      <c r="D1" s="22"/>
      <c r="E1" s="22"/>
      <c r="F1" s="22"/>
      <c r="G1" s="22"/>
      <c r="H1" s="22"/>
      <c r="I1" s="22"/>
      <c r="J1" s="22"/>
      <c r="K1" s="23"/>
    </row>
    <row r="2" spans="1:11" ht="15">
      <c r="A2" s="24"/>
      <c r="B2" s="1"/>
      <c r="C2" s="1"/>
      <c r="D2" s="1"/>
      <c r="E2" s="1"/>
      <c r="F2" s="1"/>
      <c r="G2" s="1"/>
      <c r="H2" s="1"/>
      <c r="I2" s="1"/>
      <c r="J2" s="1"/>
      <c r="K2" s="25"/>
    </row>
    <row r="3" spans="1:11" ht="15">
      <c r="A3" s="24"/>
      <c r="B3" s="1"/>
      <c r="C3" s="1"/>
      <c r="D3" s="1"/>
      <c r="E3" s="1"/>
      <c r="F3" s="134"/>
      <c r="G3" s="1"/>
      <c r="H3" s="1"/>
      <c r="I3" s="1"/>
      <c r="J3" s="1"/>
      <c r="K3" s="25"/>
    </row>
    <row r="4" spans="1:11" ht="21" customHeight="1">
      <c r="A4" s="24"/>
      <c r="B4" s="1"/>
      <c r="C4" s="1"/>
      <c r="D4" s="1"/>
      <c r="E4" s="1"/>
      <c r="F4" s="332" t="s">
        <v>11</v>
      </c>
      <c r="G4" s="332"/>
      <c r="H4" s="332"/>
      <c r="I4" s="1"/>
      <c r="J4" s="1"/>
      <c r="K4" s="25"/>
    </row>
    <row r="5" spans="1:11" ht="21" customHeight="1">
      <c r="A5" s="24"/>
      <c r="B5" s="1"/>
      <c r="C5" s="1"/>
      <c r="D5" s="1"/>
      <c r="E5" s="1"/>
      <c r="F5" s="332"/>
      <c r="G5" s="332"/>
      <c r="H5" s="332"/>
      <c r="I5" s="1"/>
      <c r="J5" s="1"/>
      <c r="K5" s="25"/>
    </row>
    <row r="6" spans="1:11" ht="21" customHeight="1">
      <c r="A6" s="24"/>
      <c r="B6" s="1"/>
      <c r="C6" s="1"/>
      <c r="D6" s="1"/>
      <c r="E6" s="1"/>
      <c r="F6" s="332"/>
      <c r="G6" s="332"/>
      <c r="H6" s="332"/>
      <c r="I6" s="1"/>
      <c r="J6" s="1"/>
      <c r="K6" s="25"/>
    </row>
    <row r="7" spans="1:11" ht="21">
      <c r="A7" s="24"/>
      <c r="B7" s="1"/>
      <c r="C7" s="1"/>
      <c r="D7" s="1"/>
      <c r="E7" s="1"/>
      <c r="F7" s="198"/>
      <c r="G7" s="198"/>
      <c r="H7" s="198"/>
      <c r="I7" s="1"/>
      <c r="J7" s="1"/>
      <c r="K7" s="25"/>
    </row>
    <row r="8" spans="1:11" ht="21">
      <c r="A8" s="24"/>
      <c r="B8" s="1"/>
      <c r="C8" s="1"/>
      <c r="D8" s="1"/>
      <c r="E8" s="1"/>
      <c r="F8" s="133"/>
      <c r="G8" s="133"/>
      <c r="H8" s="1"/>
      <c r="I8" s="1"/>
      <c r="J8" s="1"/>
      <c r="K8" s="25"/>
    </row>
    <row r="9" spans="1:11" ht="15" customHeight="1">
      <c r="A9" s="333" t="s">
        <v>12</v>
      </c>
      <c r="B9" s="334"/>
      <c r="C9" s="334"/>
      <c r="D9" s="334"/>
      <c r="E9" s="334"/>
      <c r="F9" s="334"/>
      <c r="G9" s="334"/>
      <c r="H9" s="334"/>
      <c r="I9" s="334"/>
      <c r="J9" s="334"/>
      <c r="K9" s="335"/>
    </row>
    <row r="10" spans="1:11" ht="15" customHeight="1">
      <c r="A10" s="333"/>
      <c r="B10" s="334"/>
      <c r="C10" s="334"/>
      <c r="D10" s="334"/>
      <c r="E10" s="334"/>
      <c r="F10" s="334"/>
      <c r="G10" s="334"/>
      <c r="H10" s="334"/>
      <c r="I10" s="334"/>
      <c r="J10" s="334"/>
      <c r="K10" s="335"/>
    </row>
    <row r="11" spans="1:11" ht="15" customHeight="1">
      <c r="A11" s="105"/>
      <c r="B11" s="103"/>
      <c r="C11" s="103"/>
      <c r="D11" s="103"/>
      <c r="E11" s="103"/>
      <c r="F11" s="103"/>
      <c r="G11" s="103"/>
      <c r="H11" s="103"/>
      <c r="I11" s="103"/>
      <c r="J11" s="103"/>
      <c r="K11" s="104"/>
    </row>
    <row r="12" spans="1:11" ht="15" customHeight="1">
      <c r="A12" s="105"/>
      <c r="B12" s="103"/>
      <c r="C12" s="103"/>
      <c r="D12" s="103"/>
      <c r="E12" s="103"/>
      <c r="F12" s="103"/>
      <c r="G12" s="103"/>
      <c r="H12" s="103"/>
      <c r="I12" s="103"/>
      <c r="J12" s="103"/>
      <c r="K12" s="104"/>
    </row>
    <row r="13" spans="1:11" ht="15" customHeight="1">
      <c r="A13" s="105"/>
      <c r="B13" s="103"/>
      <c r="C13" s="103"/>
      <c r="D13" s="103"/>
      <c r="E13" s="103"/>
      <c r="F13" s="103"/>
      <c r="G13" s="103"/>
      <c r="H13" s="103"/>
      <c r="I13" s="103"/>
      <c r="J13" s="103"/>
      <c r="K13" s="104"/>
    </row>
    <row r="14" spans="1:11" ht="15" customHeight="1">
      <c r="A14" s="327" t="s">
        <v>259</v>
      </c>
      <c r="B14" s="328"/>
      <c r="C14" s="328"/>
      <c r="D14" s="328"/>
      <c r="E14" s="328"/>
      <c r="F14" s="328"/>
      <c r="G14" s="328"/>
      <c r="H14" s="328"/>
      <c r="I14" s="328"/>
      <c r="J14" s="328"/>
      <c r="K14" s="329"/>
    </row>
    <row r="15" spans="1:11" ht="15" customHeight="1">
      <c r="A15" s="327"/>
      <c r="B15" s="328"/>
      <c r="C15" s="328"/>
      <c r="D15" s="328"/>
      <c r="E15" s="328"/>
      <c r="F15" s="328"/>
      <c r="G15" s="328"/>
      <c r="H15" s="328"/>
      <c r="I15" s="328"/>
      <c r="J15" s="328"/>
      <c r="K15" s="329"/>
    </row>
    <row r="16" spans="1:11" ht="15" customHeight="1">
      <c r="A16" s="327"/>
      <c r="B16" s="328"/>
      <c r="C16" s="328"/>
      <c r="D16" s="328"/>
      <c r="E16" s="328"/>
      <c r="F16" s="328"/>
      <c r="G16" s="328"/>
      <c r="H16" s="328"/>
      <c r="I16" s="328"/>
      <c r="J16" s="328"/>
      <c r="K16" s="329"/>
    </row>
    <row r="17" spans="1:11" ht="15" customHeight="1">
      <c r="A17" s="327"/>
      <c r="B17" s="328"/>
      <c r="C17" s="328"/>
      <c r="D17" s="328"/>
      <c r="E17" s="328"/>
      <c r="F17" s="328"/>
      <c r="G17" s="328"/>
      <c r="H17" s="328"/>
      <c r="I17" s="328"/>
      <c r="J17" s="328"/>
      <c r="K17" s="329"/>
    </row>
    <row r="18" spans="1:11" ht="15" customHeight="1">
      <c r="A18" s="327"/>
      <c r="B18" s="328"/>
      <c r="C18" s="328"/>
      <c r="D18" s="328"/>
      <c r="E18" s="328"/>
      <c r="F18" s="328"/>
      <c r="G18" s="328"/>
      <c r="H18" s="328"/>
      <c r="I18" s="328"/>
      <c r="J18" s="328"/>
      <c r="K18" s="329"/>
    </row>
    <row r="19" spans="1:11" ht="15" customHeight="1">
      <c r="A19" s="327"/>
      <c r="B19" s="328"/>
      <c r="C19" s="328"/>
      <c r="D19" s="328"/>
      <c r="E19" s="328"/>
      <c r="F19" s="328"/>
      <c r="G19" s="328"/>
      <c r="H19" s="328"/>
      <c r="I19" s="328"/>
      <c r="J19" s="328"/>
      <c r="K19" s="329"/>
    </row>
    <row r="20" spans="1:11" ht="15" customHeight="1">
      <c r="A20" s="327"/>
      <c r="B20" s="328"/>
      <c r="C20" s="328"/>
      <c r="D20" s="328"/>
      <c r="E20" s="328"/>
      <c r="F20" s="328"/>
      <c r="G20" s="328"/>
      <c r="H20" s="328"/>
      <c r="I20" s="328"/>
      <c r="J20" s="328"/>
      <c r="K20" s="329"/>
    </row>
    <row r="21" spans="1:11" ht="15" customHeight="1">
      <c r="A21" s="24"/>
      <c r="B21" s="1"/>
      <c r="C21" s="1"/>
      <c r="D21" s="1"/>
      <c r="E21" s="1"/>
      <c r="F21" s="1"/>
      <c r="G21" s="1"/>
      <c r="H21" s="1"/>
      <c r="I21" s="1"/>
      <c r="J21" s="1"/>
      <c r="K21" s="25"/>
    </row>
    <row r="22" spans="1:11" ht="15">
      <c r="A22" s="24"/>
      <c r="B22" s="1"/>
      <c r="C22" s="1"/>
      <c r="D22" s="1"/>
      <c r="E22" s="1"/>
      <c r="F22" s="1"/>
      <c r="G22" s="1"/>
      <c r="H22" s="1"/>
      <c r="I22" s="1"/>
      <c r="J22" s="1"/>
      <c r="K22" s="25"/>
    </row>
    <row r="23" spans="1:11" ht="15">
      <c r="A23" s="24"/>
      <c r="B23" s="1"/>
      <c r="C23" s="1"/>
      <c r="D23" s="1"/>
      <c r="E23" s="1"/>
      <c r="F23" s="1"/>
      <c r="G23" s="1"/>
      <c r="H23" s="1"/>
      <c r="I23" s="1"/>
      <c r="J23" s="1"/>
      <c r="K23" s="25"/>
    </row>
    <row r="24" spans="1:11" ht="15">
      <c r="A24" s="24"/>
      <c r="B24" s="1"/>
      <c r="C24" s="1"/>
      <c r="D24" s="1"/>
      <c r="E24" s="1"/>
      <c r="F24" s="1"/>
      <c r="G24" s="1"/>
      <c r="H24" s="1"/>
      <c r="I24" s="1"/>
      <c r="J24" s="1"/>
      <c r="K24" s="25"/>
    </row>
    <row r="25" spans="1:11" ht="15">
      <c r="A25" s="24"/>
      <c r="B25" s="1"/>
      <c r="C25" s="1"/>
      <c r="D25" s="1"/>
      <c r="E25" s="1"/>
      <c r="F25" s="1"/>
      <c r="G25" s="1"/>
      <c r="H25" s="1"/>
      <c r="I25" s="1"/>
      <c r="J25" s="1"/>
      <c r="K25" s="25"/>
    </row>
    <row r="26" spans="1:11" ht="15">
      <c r="A26" s="24"/>
      <c r="B26" s="1"/>
      <c r="C26" s="1"/>
      <c r="D26" s="1"/>
      <c r="E26" s="1"/>
      <c r="F26" s="1"/>
      <c r="G26" s="1"/>
      <c r="H26" s="1"/>
      <c r="I26" s="1"/>
      <c r="J26" s="1"/>
      <c r="K26" s="25"/>
    </row>
    <row r="27" spans="1:11" ht="15">
      <c r="A27" s="24"/>
      <c r="B27" s="1"/>
      <c r="C27" s="1"/>
      <c r="D27" s="1"/>
      <c r="E27" s="1"/>
      <c r="F27" s="1"/>
      <c r="G27" s="1"/>
      <c r="H27" s="1"/>
      <c r="I27" s="1"/>
      <c r="J27" s="1"/>
      <c r="K27" s="25"/>
    </row>
    <row r="28" spans="1:11" ht="15">
      <c r="A28" s="24"/>
      <c r="B28" s="1"/>
      <c r="C28" s="1"/>
      <c r="D28" s="1"/>
      <c r="E28" s="1"/>
      <c r="F28" s="1"/>
      <c r="G28" s="16"/>
      <c r="H28" s="1"/>
      <c r="I28" s="1"/>
      <c r="J28" s="1"/>
      <c r="K28" s="25"/>
    </row>
    <row r="29" spans="1:11" ht="15">
      <c r="A29" s="24"/>
      <c r="B29" s="1"/>
      <c r="C29" s="1"/>
      <c r="D29" s="1"/>
      <c r="E29" s="1"/>
      <c r="F29" s="1"/>
      <c r="G29" s="1"/>
      <c r="H29" s="1"/>
      <c r="I29" s="1"/>
      <c r="J29" s="1"/>
      <c r="K29" s="25"/>
    </row>
    <row r="30" spans="1:11" ht="15">
      <c r="A30" s="24"/>
      <c r="B30" s="1"/>
      <c r="C30" s="1"/>
      <c r="D30" s="1"/>
      <c r="E30" s="1"/>
      <c r="F30" s="1"/>
      <c r="G30" s="1"/>
      <c r="H30" s="1"/>
      <c r="I30" s="1"/>
      <c r="J30" s="1"/>
      <c r="K30" s="25"/>
    </row>
    <row r="31" spans="1:11" ht="15">
      <c r="A31" s="24"/>
      <c r="B31" s="1"/>
      <c r="C31" s="1"/>
      <c r="D31" s="1"/>
      <c r="E31" s="1"/>
      <c r="F31" s="1"/>
      <c r="G31" s="1"/>
      <c r="H31" s="1"/>
      <c r="I31" s="1"/>
      <c r="J31" s="1"/>
      <c r="K31" s="25"/>
    </row>
    <row r="32" spans="1:11" ht="15">
      <c r="A32" s="24"/>
      <c r="B32" s="1"/>
      <c r="C32" s="1"/>
      <c r="D32" s="1"/>
      <c r="E32" s="1"/>
      <c r="F32" s="1"/>
      <c r="G32" s="1"/>
      <c r="H32" s="1"/>
      <c r="I32" s="1"/>
      <c r="J32" s="1"/>
      <c r="K32" s="25"/>
    </row>
    <row r="33" spans="1:11" ht="15">
      <c r="A33" s="24"/>
      <c r="B33" s="1"/>
      <c r="C33" s="1"/>
      <c r="D33" s="1"/>
      <c r="E33" s="1"/>
      <c r="F33" s="1"/>
      <c r="G33" s="1"/>
      <c r="H33" s="1"/>
      <c r="I33" s="1"/>
      <c r="J33" s="1"/>
      <c r="K33" s="25"/>
    </row>
    <row r="34" spans="1:11" ht="15">
      <c r="A34" s="24"/>
      <c r="B34" s="1"/>
      <c r="C34" s="1"/>
      <c r="D34" s="1"/>
      <c r="E34" s="1"/>
      <c r="F34" s="1"/>
      <c r="G34" s="1"/>
      <c r="H34" s="1"/>
      <c r="I34" s="1"/>
      <c r="J34" s="1"/>
      <c r="K34" s="25"/>
    </row>
    <row r="35" spans="1:11" ht="15">
      <c r="A35" s="24"/>
      <c r="B35" s="1"/>
      <c r="C35" s="1"/>
      <c r="D35" s="1"/>
      <c r="E35" s="1"/>
      <c r="F35" s="1"/>
      <c r="G35" s="1"/>
      <c r="H35" s="1"/>
      <c r="I35" s="1"/>
      <c r="J35" s="1"/>
      <c r="K35" s="25"/>
    </row>
    <row r="36" spans="1:11" ht="15">
      <c r="A36" s="24"/>
      <c r="B36" s="1"/>
      <c r="C36" s="1"/>
      <c r="D36" s="1"/>
      <c r="E36" s="1"/>
      <c r="F36" s="1"/>
      <c r="G36" s="1"/>
      <c r="H36" s="1"/>
      <c r="I36" s="1"/>
      <c r="J36" s="1"/>
      <c r="K36" s="25"/>
    </row>
    <row r="37" spans="1:11" ht="18.75" customHeight="1">
      <c r="A37" s="24"/>
      <c r="B37" s="1"/>
      <c r="C37" s="1"/>
      <c r="D37" s="330" t="s">
        <v>260</v>
      </c>
      <c r="E37" s="330"/>
      <c r="F37" s="330"/>
      <c r="G37" s="330"/>
      <c r="H37" s="330"/>
      <c r="I37" s="1"/>
      <c r="J37" s="1"/>
      <c r="K37" s="25"/>
    </row>
    <row r="38" spans="1:11" ht="15">
      <c r="A38" s="24"/>
      <c r="B38" s="1"/>
      <c r="C38" s="1"/>
      <c r="D38" s="1"/>
      <c r="E38" s="1"/>
      <c r="F38" s="1"/>
      <c r="G38" s="1"/>
      <c r="H38" s="1"/>
      <c r="I38" s="1"/>
      <c r="J38" s="1"/>
      <c r="K38" s="25"/>
    </row>
    <row r="39" spans="1:11" ht="15">
      <c r="A39" s="24"/>
      <c r="B39" s="1"/>
      <c r="C39" s="1"/>
      <c r="D39" s="1"/>
      <c r="E39" s="1"/>
      <c r="F39" s="1"/>
      <c r="G39" s="1"/>
      <c r="H39" s="1"/>
      <c r="I39" s="1"/>
      <c r="J39" s="1"/>
      <c r="K39" s="25"/>
    </row>
    <row r="40" spans="1:11" ht="15">
      <c r="A40" s="24"/>
      <c r="B40" s="1"/>
      <c r="C40" s="1"/>
      <c r="D40" s="1"/>
      <c r="E40" s="1"/>
      <c r="F40" s="1"/>
      <c r="G40" s="1"/>
      <c r="H40" s="1"/>
      <c r="I40" s="1"/>
      <c r="J40" s="1"/>
      <c r="K40" s="25"/>
    </row>
    <row r="41" spans="1:11" ht="15.75" thickBot="1">
      <c r="A41" s="26"/>
      <c r="B41" s="27"/>
      <c r="C41" s="27"/>
      <c r="D41" s="27"/>
      <c r="E41" s="27"/>
      <c r="F41" s="27"/>
      <c r="G41" s="27"/>
      <c r="H41" s="27"/>
      <c r="I41" s="27"/>
      <c r="J41" s="27"/>
      <c r="K41" s="28"/>
    </row>
    <row r="42" ht="15.75" thickTop="1"/>
    <row r="43" spans="1:11" ht="15" customHeight="1">
      <c r="A43" s="331" t="s">
        <v>261</v>
      </c>
      <c r="B43" s="331"/>
      <c r="C43" s="331"/>
      <c r="D43" s="331"/>
      <c r="E43" s="331"/>
      <c r="F43" s="331"/>
      <c r="G43" s="331"/>
      <c r="H43" s="331"/>
      <c r="I43" s="331"/>
      <c r="J43" s="331"/>
      <c r="K43" s="331"/>
    </row>
    <row r="44" spans="1:11" ht="15">
      <c r="A44" s="331"/>
      <c r="B44" s="331"/>
      <c r="C44" s="331"/>
      <c r="D44" s="331"/>
      <c r="E44" s="331"/>
      <c r="F44" s="331"/>
      <c r="G44" s="331"/>
      <c r="H44" s="331"/>
      <c r="I44" s="331"/>
      <c r="J44" s="331"/>
      <c r="K44" s="331"/>
    </row>
    <row r="45" spans="1:11" ht="15">
      <c r="A45" s="331"/>
      <c r="B45" s="331"/>
      <c r="C45" s="331"/>
      <c r="D45" s="331"/>
      <c r="E45" s="331"/>
      <c r="F45" s="331"/>
      <c r="G45" s="331"/>
      <c r="H45" s="331"/>
      <c r="I45" s="331"/>
      <c r="J45" s="331"/>
      <c r="K45" s="331"/>
    </row>
    <row r="46" spans="1:11" ht="45" customHeight="1">
      <c r="A46" s="331"/>
      <c r="B46" s="331"/>
      <c r="C46" s="331"/>
      <c r="D46" s="331"/>
      <c r="E46" s="331"/>
      <c r="F46" s="331"/>
      <c r="G46" s="331"/>
      <c r="H46" s="331"/>
      <c r="I46" s="331"/>
      <c r="J46" s="331"/>
      <c r="K46" s="331"/>
    </row>
  </sheetData>
  <mergeCells count="5">
    <mergeCell ref="A14:K20"/>
    <mergeCell ref="D37:H37"/>
    <mergeCell ref="A43:K46"/>
    <mergeCell ref="F4:H6"/>
    <mergeCell ref="A9:K10"/>
  </mergeCells>
  <printOptions horizontalCentered="1" verticalCentered="1"/>
  <pageMargins left="0.6299212598425197" right="0.6299212598425197" top="0" bottom="0" header="0.31496062992125984" footer="0.31496062992125984"/>
  <pageSetup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topLeftCell="A1">
      <selection activeCell="C18" sqref="C18"/>
    </sheetView>
  </sheetViews>
  <sheetFormatPr defaultColWidth="9.140625" defaultRowHeight="15"/>
  <cols>
    <col min="1" max="1" width="6.28125" style="0" customWidth="1"/>
    <col min="2" max="2" width="28.57421875" style="0" bestFit="1" customWidth="1"/>
    <col min="3" max="3" width="14.421875" style="0" bestFit="1" customWidth="1"/>
    <col min="4" max="4" width="14.57421875" style="0" customWidth="1"/>
    <col min="5" max="5" width="15.8515625" style="0" customWidth="1"/>
    <col min="6" max="6" width="10.28125" style="0" customWidth="1"/>
    <col min="7" max="7" width="9.140625" style="0" customWidth="1"/>
    <col min="8" max="8" width="22.421875" style="0" customWidth="1"/>
  </cols>
  <sheetData>
    <row r="1" spans="1:7" ht="18.75">
      <c r="A1" s="352" t="s">
        <v>77</v>
      </c>
      <c r="B1" s="352"/>
      <c r="C1" s="352"/>
      <c r="D1" s="352"/>
      <c r="E1" s="352"/>
      <c r="F1" s="69"/>
      <c r="G1" s="69"/>
    </row>
    <row r="2" ht="15.75" thickBot="1">
      <c r="E2" s="2" t="s">
        <v>5</v>
      </c>
    </row>
    <row r="3" spans="1:11" ht="39" customHeight="1" thickBot="1">
      <c r="A3" s="123" t="s">
        <v>30</v>
      </c>
      <c r="B3" s="123" t="s">
        <v>72</v>
      </c>
      <c r="C3" s="123" t="s">
        <v>235</v>
      </c>
      <c r="D3" s="123" t="s">
        <v>236</v>
      </c>
      <c r="E3" s="124" t="s">
        <v>237</v>
      </c>
      <c r="F3" s="3"/>
      <c r="H3" s="3"/>
      <c r="I3" s="3"/>
      <c r="J3" s="3"/>
      <c r="K3" s="3"/>
    </row>
    <row r="4" spans="1:8" ht="15.75" thickTop="1">
      <c r="A4" s="125"/>
      <c r="B4" s="126" t="s">
        <v>46</v>
      </c>
      <c r="C4" s="243">
        <f>'[8]Табела 8'!C5</f>
        <v>1478141</v>
      </c>
      <c r="D4" s="243">
        <f>'[8]Табела 8'!D5</f>
        <v>1122121</v>
      </c>
      <c r="E4" s="244">
        <f>'[8]Табела 8'!E5</f>
        <v>1482557</v>
      </c>
      <c r="F4" s="185"/>
      <c r="H4" s="3"/>
    </row>
    <row r="5" spans="1:14" ht="13.5" customHeight="1">
      <c r="A5" s="111">
        <v>1</v>
      </c>
      <c r="B5" s="70" t="s">
        <v>6</v>
      </c>
      <c r="C5" s="245">
        <f>'[8]Табела 8'!C6</f>
        <v>192343</v>
      </c>
      <c r="D5" s="245">
        <f>'[8]Табела 8'!D6</f>
        <v>226855</v>
      </c>
      <c r="E5" s="246">
        <f>'[8]Табела 8'!E6</f>
        <v>88337</v>
      </c>
      <c r="F5" s="185"/>
      <c r="G5" s="185"/>
      <c r="J5" s="4"/>
      <c r="K5" s="4"/>
      <c r="L5" s="4"/>
      <c r="N5" s="5"/>
    </row>
    <row r="6" spans="1:14" ht="13.5" customHeight="1">
      <c r="A6" s="111">
        <v>2</v>
      </c>
      <c r="B6" s="70" t="s">
        <v>1</v>
      </c>
      <c r="C6" s="245">
        <f>'[8]Табела 8'!C7</f>
        <v>229412</v>
      </c>
      <c r="D6" s="245">
        <f>'[8]Табела 8'!D7</f>
        <v>77414</v>
      </c>
      <c r="E6" s="246">
        <f>'[8]Табела 8'!E7</f>
        <v>288329</v>
      </c>
      <c r="F6" s="185"/>
      <c r="G6" s="185"/>
      <c r="J6" s="4"/>
      <c r="K6" s="4"/>
      <c r="L6" s="4"/>
      <c r="N6" s="5"/>
    </row>
    <row r="7" spans="1:14" ht="13.5" customHeight="1">
      <c r="A7" s="111">
        <v>3</v>
      </c>
      <c r="B7" s="70" t="s">
        <v>2</v>
      </c>
      <c r="C7" s="245">
        <f>'[8]Табела 8'!C8</f>
        <v>139569</v>
      </c>
      <c r="D7" s="245">
        <f>'[8]Табела 8'!D8</f>
        <v>68152</v>
      </c>
      <c r="E7" s="246">
        <f>'[8]Табела 8'!E8</f>
        <v>199858</v>
      </c>
      <c r="F7" s="185"/>
      <c r="G7" s="185"/>
      <c r="J7" s="4"/>
      <c r="K7" s="4"/>
      <c r="L7" s="4"/>
      <c r="N7" s="5"/>
    </row>
    <row r="8" spans="1:14" ht="13.5" customHeight="1">
      <c r="A8" s="111">
        <v>4</v>
      </c>
      <c r="B8" s="70" t="s">
        <v>3</v>
      </c>
      <c r="C8" s="245">
        <f>'[8]Табела 8'!C9</f>
        <v>99588</v>
      </c>
      <c r="D8" s="245">
        <f>'[8]Табела 8'!D9</f>
        <v>110597</v>
      </c>
      <c r="E8" s="246">
        <f>'[8]Табела 8'!E9</f>
        <v>111567</v>
      </c>
      <c r="F8" s="185"/>
      <c r="G8" s="185"/>
      <c r="J8" s="4"/>
      <c r="K8" s="4"/>
      <c r="L8" s="4"/>
      <c r="N8" s="5"/>
    </row>
    <row r="9" spans="1:14" ht="13.5" customHeight="1">
      <c r="A9" s="111">
        <v>5</v>
      </c>
      <c r="B9" s="70" t="s">
        <v>4</v>
      </c>
      <c r="C9" s="245">
        <f>'[8]Табела 8'!C10</f>
        <v>167620</v>
      </c>
      <c r="D9" s="245">
        <f>'[8]Табела 8'!D10</f>
        <v>50564</v>
      </c>
      <c r="E9" s="246">
        <f>'[8]Табела 8'!E10</f>
        <v>206213</v>
      </c>
      <c r="F9" s="185"/>
      <c r="G9" s="185"/>
      <c r="J9" s="4"/>
      <c r="K9" s="4"/>
      <c r="L9" s="4"/>
      <c r="N9" s="5"/>
    </row>
    <row r="10" spans="1:14" ht="13.5" customHeight="1">
      <c r="A10" s="111">
        <v>6</v>
      </c>
      <c r="B10" s="70" t="s">
        <v>17</v>
      </c>
      <c r="C10" s="245">
        <f>'[8]Табела 8'!C11</f>
        <v>135120</v>
      </c>
      <c r="D10" s="245">
        <f>'[8]Табела 8'!D11</f>
        <v>155839</v>
      </c>
      <c r="E10" s="246">
        <f>'[8]Табела 8'!E11</f>
        <v>66422</v>
      </c>
      <c r="F10" s="185"/>
      <c r="G10" s="185"/>
      <c r="J10" s="4"/>
      <c r="K10" s="4"/>
      <c r="L10" s="4"/>
      <c r="N10" s="5"/>
    </row>
    <row r="11" spans="1:14" ht="13.5" customHeight="1">
      <c r="A11" s="111">
        <v>7</v>
      </c>
      <c r="B11" s="70" t="s">
        <v>255</v>
      </c>
      <c r="C11" s="245">
        <f>'[8]Табела 8'!C12</f>
        <v>46693</v>
      </c>
      <c r="D11" s="245">
        <f>'[8]Табела 8'!D12</f>
        <v>40812</v>
      </c>
      <c r="E11" s="246">
        <f>'[8]Табела 8'!E12</f>
        <v>89867</v>
      </c>
      <c r="F11" s="185"/>
      <c r="G11" s="185"/>
      <c r="J11" s="4"/>
      <c r="K11" s="4"/>
      <c r="L11" s="4"/>
      <c r="N11" s="5"/>
    </row>
    <row r="12" spans="1:14" ht="13.5" customHeight="1">
      <c r="A12" s="111">
        <v>8</v>
      </c>
      <c r="B12" s="70" t="s">
        <v>18</v>
      </c>
      <c r="C12" s="245">
        <f>'[8]Табела 8'!C13</f>
        <v>123606</v>
      </c>
      <c r="D12" s="245">
        <f>'[8]Табела 8'!D13</f>
        <v>193876</v>
      </c>
      <c r="E12" s="246">
        <f>'[8]Табела 8'!E13</f>
        <v>111505</v>
      </c>
      <c r="F12" s="185"/>
      <c r="G12" s="185"/>
      <c r="J12" s="4"/>
      <c r="K12" s="4"/>
      <c r="L12" s="4"/>
      <c r="N12" s="5"/>
    </row>
    <row r="13" spans="1:14" ht="13.5" customHeight="1">
      <c r="A13" s="111">
        <v>9</v>
      </c>
      <c r="B13" s="70" t="s">
        <v>47</v>
      </c>
      <c r="C13" s="245">
        <f>'[8]Табела 8'!C14</f>
        <v>147231</v>
      </c>
      <c r="D13" s="245">
        <f>'[8]Табела 8'!D14</f>
        <v>44268</v>
      </c>
      <c r="E13" s="246">
        <f>'[8]Табела 8'!E14</f>
        <v>105164</v>
      </c>
      <c r="F13" s="185"/>
      <c r="G13" s="185"/>
      <c r="J13" s="4"/>
      <c r="K13" s="4"/>
      <c r="L13" s="4"/>
      <c r="N13" s="5"/>
    </row>
    <row r="14" spans="1:14" ht="13.5" customHeight="1">
      <c r="A14" s="111">
        <v>10</v>
      </c>
      <c r="B14" s="70" t="s">
        <v>10</v>
      </c>
      <c r="C14" s="245">
        <f>'[8]Табела 8'!C15</f>
        <v>107655</v>
      </c>
      <c r="D14" s="245">
        <f>'[8]Табела 8'!D15</f>
        <v>89517</v>
      </c>
      <c r="E14" s="246">
        <f>'[8]Табела 8'!E15</f>
        <v>120981</v>
      </c>
      <c r="F14" s="185"/>
      <c r="G14" s="185"/>
      <c r="J14" s="4"/>
      <c r="K14" s="4"/>
      <c r="L14" s="4"/>
      <c r="N14" s="5"/>
    </row>
    <row r="15" spans="1:14" ht="13.5" customHeight="1">
      <c r="A15" s="111">
        <v>11</v>
      </c>
      <c r="B15" s="70" t="s">
        <v>20</v>
      </c>
      <c r="C15" s="245">
        <f>'[8]Табела 8'!C16</f>
        <v>89304</v>
      </c>
      <c r="D15" s="245">
        <f>'[8]Табела 8'!D16</f>
        <v>64227</v>
      </c>
      <c r="E15" s="246">
        <f>'[8]Табела 8'!E16</f>
        <v>94314</v>
      </c>
      <c r="F15" s="185"/>
      <c r="G15" s="185"/>
      <c r="J15" s="4"/>
      <c r="K15" s="4"/>
      <c r="L15" s="4"/>
      <c r="N15" s="5"/>
    </row>
    <row r="16" spans="1:14" ht="13.5" customHeight="1">
      <c r="A16" s="125"/>
      <c r="B16" s="127" t="s">
        <v>74</v>
      </c>
      <c r="C16" s="159">
        <f>'[8]Табела 8'!C17</f>
        <v>191550</v>
      </c>
      <c r="D16" s="159">
        <f>'[8]Табела 8'!D17</f>
        <v>230845</v>
      </c>
      <c r="E16" s="244">
        <f>'[8]Табела 8'!E17</f>
        <v>83611</v>
      </c>
      <c r="F16" s="185"/>
      <c r="G16" s="185"/>
      <c r="J16" s="4"/>
      <c r="K16" s="4"/>
      <c r="L16" s="4"/>
      <c r="N16" s="5"/>
    </row>
    <row r="17" spans="1:14" ht="13.5" customHeight="1">
      <c r="A17" s="111">
        <v>12</v>
      </c>
      <c r="B17" s="70" t="s">
        <v>257</v>
      </c>
      <c r="C17" s="153">
        <f>'[8]Табела 8'!C18</f>
        <v>49622</v>
      </c>
      <c r="D17" s="153">
        <f>'[8]Табела 8'!D18</f>
        <v>56723</v>
      </c>
      <c r="E17" s="246">
        <f>'[8]Табела 8'!E18</f>
        <v>43310</v>
      </c>
      <c r="F17" s="185"/>
      <c r="G17" s="185"/>
      <c r="I17" s="6"/>
      <c r="J17" s="4"/>
      <c r="K17" s="4"/>
      <c r="L17" s="4"/>
      <c r="N17" s="5"/>
    </row>
    <row r="18" spans="1:14" ht="13.5" customHeight="1" thickBot="1">
      <c r="A18" s="111">
        <v>13</v>
      </c>
      <c r="B18" s="70" t="s">
        <v>78</v>
      </c>
      <c r="C18" s="153">
        <f>'[8]Табела 8'!C19</f>
        <v>38812</v>
      </c>
      <c r="D18" s="153">
        <f>'[8]Табела 8'!D19</f>
        <v>61180</v>
      </c>
      <c r="E18" s="246">
        <f>'[8]Табела 8'!E19</f>
        <v>18498</v>
      </c>
      <c r="F18" s="185"/>
      <c r="G18" s="185"/>
      <c r="I18" s="7"/>
      <c r="J18" s="4"/>
      <c r="K18" s="4"/>
      <c r="L18" s="4"/>
      <c r="N18" s="5"/>
    </row>
    <row r="19" spans="1:7" ht="13.5" customHeight="1" thickTop="1">
      <c r="A19" s="111">
        <v>14</v>
      </c>
      <c r="B19" s="70" t="s">
        <v>37</v>
      </c>
      <c r="C19" s="153">
        <f>'[8]Табела 8'!C20</f>
        <v>55308</v>
      </c>
      <c r="D19" s="153">
        <f>'[8]Табела 8'!D20</f>
        <v>53788</v>
      </c>
      <c r="E19" s="246">
        <f>'[8]Табела 8'!E20</f>
        <v>9502</v>
      </c>
      <c r="F19" s="185"/>
      <c r="G19" s="185"/>
    </row>
    <row r="20" spans="1:7" ht="13.5" customHeight="1">
      <c r="A20" s="111">
        <v>15</v>
      </c>
      <c r="B20" s="70" t="s">
        <v>38</v>
      </c>
      <c r="C20" s="153">
        <f>'[8]Табела 8'!C21</f>
        <v>19644</v>
      </c>
      <c r="D20" s="153">
        <f>'[8]Табела 8'!D21</f>
        <v>52320</v>
      </c>
      <c r="E20" s="246">
        <f>'[8]Табела 8'!E21</f>
        <v>3547</v>
      </c>
      <c r="F20" s="185"/>
      <c r="G20" s="185"/>
    </row>
    <row r="21" spans="1:7" ht="13.5" customHeight="1">
      <c r="A21" s="161">
        <v>16</v>
      </c>
      <c r="B21" s="70" t="s">
        <v>39</v>
      </c>
      <c r="C21" s="153">
        <f>'[8]Табела 8'!C23</f>
        <v>28164</v>
      </c>
      <c r="D21" s="153">
        <f>'[8]Табела 8'!D23</f>
        <v>6834</v>
      </c>
      <c r="E21" s="246">
        <f>'[8]Табела 8'!E23</f>
        <v>8753</v>
      </c>
      <c r="F21" s="185"/>
      <c r="G21" s="185"/>
    </row>
    <row r="22" spans="1:7" ht="13.5" customHeight="1" thickBot="1">
      <c r="A22" s="112"/>
      <c r="B22" s="128" t="s">
        <v>21</v>
      </c>
      <c r="C22" s="187">
        <f>'[8]Табела 8'!C24</f>
        <v>1669691</v>
      </c>
      <c r="D22" s="187">
        <f>'[8]Табела 8'!D24</f>
        <v>1352966</v>
      </c>
      <c r="E22" s="240">
        <f>'[8]Табела 8'!E24</f>
        <v>1566168</v>
      </c>
      <c r="F22" s="185"/>
      <c r="G22" s="185"/>
    </row>
  </sheetData>
  <mergeCells count="1">
    <mergeCell ref="A1:E1"/>
  </mergeCells>
  <printOptions horizontalCentered="1" verticalCentered="1"/>
  <pageMargins left="0.6299212598425197" right="0.6299212598425197" top="0" bottom="0" header="0.31496062992125984" footer="0.31496062992125984"/>
  <pageSetup horizontalDpi="600" verticalDpi="600" orientation="landscape" paperSize="9" r:id="rId2"/>
  <legacyDrawingHF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showGridLines="0" zoomScale="80" zoomScaleNormal="80" workbookViewId="0" topLeftCell="A1">
      <selection activeCell="K38" sqref="K38"/>
    </sheetView>
  </sheetViews>
  <sheetFormatPr defaultColWidth="9.140625" defaultRowHeight="15"/>
  <cols>
    <col min="1" max="1" width="22.8515625" style="8" customWidth="1"/>
    <col min="2" max="2" width="11.8515625" style="8" customWidth="1"/>
    <col min="3" max="7" width="9.7109375" style="8" customWidth="1"/>
    <col min="8" max="8" width="11.00390625" style="8" customWidth="1"/>
    <col min="9" max="9" width="9.7109375" style="8" customWidth="1"/>
    <col min="10" max="10" width="12.28125" style="8" customWidth="1"/>
    <col min="11" max="12" width="9.7109375" style="8" customWidth="1"/>
    <col min="13" max="13" width="10.00390625" style="8" customWidth="1"/>
    <col min="14" max="14" width="10.8515625" style="8" customWidth="1"/>
    <col min="15" max="20" width="10.00390625" style="8" customWidth="1"/>
    <col min="21" max="21" width="12.421875" style="8" customWidth="1"/>
    <col min="22" max="23" width="9.140625" style="8" customWidth="1"/>
    <col min="24" max="24" width="11.00390625" style="8" customWidth="1"/>
    <col min="25" max="256" width="9.140625" style="8" customWidth="1"/>
    <col min="257" max="257" width="22.8515625" style="8" customWidth="1"/>
    <col min="258" max="258" width="11.8515625" style="8" customWidth="1"/>
    <col min="259" max="268" width="9.7109375" style="8" customWidth="1"/>
    <col min="269" max="276" width="10.00390625" style="8" customWidth="1"/>
    <col min="277" max="277" width="12.421875" style="8" customWidth="1"/>
    <col min="278" max="279" width="9.140625" style="8" customWidth="1"/>
    <col min="280" max="280" width="11.00390625" style="8" customWidth="1"/>
    <col min="281" max="512" width="9.140625" style="8" customWidth="1"/>
    <col min="513" max="513" width="22.8515625" style="8" customWidth="1"/>
    <col min="514" max="514" width="11.8515625" style="8" customWidth="1"/>
    <col min="515" max="524" width="9.7109375" style="8" customWidth="1"/>
    <col min="525" max="532" width="10.00390625" style="8" customWidth="1"/>
    <col min="533" max="533" width="12.421875" style="8" customWidth="1"/>
    <col min="534" max="535" width="9.140625" style="8" customWidth="1"/>
    <col min="536" max="536" width="11.00390625" style="8" customWidth="1"/>
    <col min="537" max="768" width="9.140625" style="8" customWidth="1"/>
    <col min="769" max="769" width="22.8515625" style="8" customWidth="1"/>
    <col min="770" max="770" width="11.8515625" style="8" customWidth="1"/>
    <col min="771" max="780" width="9.7109375" style="8" customWidth="1"/>
    <col min="781" max="788" width="10.00390625" style="8" customWidth="1"/>
    <col min="789" max="789" width="12.421875" style="8" customWidth="1"/>
    <col min="790" max="791" width="9.140625" style="8" customWidth="1"/>
    <col min="792" max="792" width="11.00390625" style="8" customWidth="1"/>
    <col min="793" max="1024" width="9.140625" style="8" customWidth="1"/>
    <col min="1025" max="1025" width="22.8515625" style="8" customWidth="1"/>
    <col min="1026" max="1026" width="11.8515625" style="8" customWidth="1"/>
    <col min="1027" max="1036" width="9.7109375" style="8" customWidth="1"/>
    <col min="1037" max="1044" width="10.00390625" style="8" customWidth="1"/>
    <col min="1045" max="1045" width="12.421875" style="8" customWidth="1"/>
    <col min="1046" max="1047" width="9.140625" style="8" customWidth="1"/>
    <col min="1048" max="1048" width="11.00390625" style="8" customWidth="1"/>
    <col min="1049" max="1280" width="9.140625" style="8" customWidth="1"/>
    <col min="1281" max="1281" width="22.8515625" style="8" customWidth="1"/>
    <col min="1282" max="1282" width="11.8515625" style="8" customWidth="1"/>
    <col min="1283" max="1292" width="9.7109375" style="8" customWidth="1"/>
    <col min="1293" max="1300" width="10.00390625" style="8" customWidth="1"/>
    <col min="1301" max="1301" width="12.421875" style="8" customWidth="1"/>
    <col min="1302" max="1303" width="9.140625" style="8" customWidth="1"/>
    <col min="1304" max="1304" width="11.00390625" style="8" customWidth="1"/>
    <col min="1305" max="1536" width="9.140625" style="8" customWidth="1"/>
    <col min="1537" max="1537" width="22.8515625" style="8" customWidth="1"/>
    <col min="1538" max="1538" width="11.8515625" style="8" customWidth="1"/>
    <col min="1539" max="1548" width="9.7109375" style="8" customWidth="1"/>
    <col min="1549" max="1556" width="10.00390625" style="8" customWidth="1"/>
    <col min="1557" max="1557" width="12.421875" style="8" customWidth="1"/>
    <col min="1558" max="1559" width="9.140625" style="8" customWidth="1"/>
    <col min="1560" max="1560" width="11.00390625" style="8" customWidth="1"/>
    <col min="1561" max="1792" width="9.140625" style="8" customWidth="1"/>
    <col min="1793" max="1793" width="22.8515625" style="8" customWidth="1"/>
    <col min="1794" max="1794" width="11.8515625" style="8" customWidth="1"/>
    <col min="1795" max="1804" width="9.7109375" style="8" customWidth="1"/>
    <col min="1805" max="1812" width="10.00390625" style="8" customWidth="1"/>
    <col min="1813" max="1813" width="12.421875" style="8" customWidth="1"/>
    <col min="1814" max="1815" width="9.140625" style="8" customWidth="1"/>
    <col min="1816" max="1816" width="11.00390625" style="8" customWidth="1"/>
    <col min="1817" max="2048" width="9.140625" style="8" customWidth="1"/>
    <col min="2049" max="2049" width="22.8515625" style="8" customWidth="1"/>
    <col min="2050" max="2050" width="11.8515625" style="8" customWidth="1"/>
    <col min="2051" max="2060" width="9.7109375" style="8" customWidth="1"/>
    <col min="2061" max="2068" width="10.00390625" style="8" customWidth="1"/>
    <col min="2069" max="2069" width="12.421875" style="8" customWidth="1"/>
    <col min="2070" max="2071" width="9.140625" style="8" customWidth="1"/>
    <col min="2072" max="2072" width="11.00390625" style="8" customWidth="1"/>
    <col min="2073" max="2304" width="9.140625" style="8" customWidth="1"/>
    <col min="2305" max="2305" width="22.8515625" style="8" customWidth="1"/>
    <col min="2306" max="2306" width="11.8515625" style="8" customWidth="1"/>
    <col min="2307" max="2316" width="9.7109375" style="8" customWidth="1"/>
    <col min="2317" max="2324" width="10.00390625" style="8" customWidth="1"/>
    <col min="2325" max="2325" width="12.421875" style="8" customWidth="1"/>
    <col min="2326" max="2327" width="9.140625" style="8" customWidth="1"/>
    <col min="2328" max="2328" width="11.00390625" style="8" customWidth="1"/>
    <col min="2329" max="2560" width="9.140625" style="8" customWidth="1"/>
    <col min="2561" max="2561" width="22.8515625" style="8" customWidth="1"/>
    <col min="2562" max="2562" width="11.8515625" style="8" customWidth="1"/>
    <col min="2563" max="2572" width="9.7109375" style="8" customWidth="1"/>
    <col min="2573" max="2580" width="10.00390625" style="8" customWidth="1"/>
    <col min="2581" max="2581" width="12.421875" style="8" customWidth="1"/>
    <col min="2582" max="2583" width="9.140625" style="8" customWidth="1"/>
    <col min="2584" max="2584" width="11.00390625" style="8" customWidth="1"/>
    <col min="2585" max="2816" width="9.140625" style="8" customWidth="1"/>
    <col min="2817" max="2817" width="22.8515625" style="8" customWidth="1"/>
    <col min="2818" max="2818" width="11.8515625" style="8" customWidth="1"/>
    <col min="2819" max="2828" width="9.7109375" style="8" customWidth="1"/>
    <col min="2829" max="2836" width="10.00390625" style="8" customWidth="1"/>
    <col min="2837" max="2837" width="12.421875" style="8" customWidth="1"/>
    <col min="2838" max="2839" width="9.140625" style="8" customWidth="1"/>
    <col min="2840" max="2840" width="11.00390625" style="8" customWidth="1"/>
    <col min="2841" max="3072" width="9.140625" style="8" customWidth="1"/>
    <col min="3073" max="3073" width="22.8515625" style="8" customWidth="1"/>
    <col min="3074" max="3074" width="11.8515625" style="8" customWidth="1"/>
    <col min="3075" max="3084" width="9.7109375" style="8" customWidth="1"/>
    <col min="3085" max="3092" width="10.00390625" style="8" customWidth="1"/>
    <col min="3093" max="3093" width="12.421875" style="8" customWidth="1"/>
    <col min="3094" max="3095" width="9.140625" style="8" customWidth="1"/>
    <col min="3096" max="3096" width="11.00390625" style="8" customWidth="1"/>
    <col min="3097" max="3328" width="9.140625" style="8" customWidth="1"/>
    <col min="3329" max="3329" width="22.8515625" style="8" customWidth="1"/>
    <col min="3330" max="3330" width="11.8515625" style="8" customWidth="1"/>
    <col min="3331" max="3340" width="9.7109375" style="8" customWidth="1"/>
    <col min="3341" max="3348" width="10.00390625" style="8" customWidth="1"/>
    <col min="3349" max="3349" width="12.421875" style="8" customWidth="1"/>
    <col min="3350" max="3351" width="9.140625" style="8" customWidth="1"/>
    <col min="3352" max="3352" width="11.00390625" style="8" customWidth="1"/>
    <col min="3353" max="3584" width="9.140625" style="8" customWidth="1"/>
    <col min="3585" max="3585" width="22.8515625" style="8" customWidth="1"/>
    <col min="3586" max="3586" width="11.8515625" style="8" customWidth="1"/>
    <col min="3587" max="3596" width="9.7109375" style="8" customWidth="1"/>
    <col min="3597" max="3604" width="10.00390625" style="8" customWidth="1"/>
    <col min="3605" max="3605" width="12.421875" style="8" customWidth="1"/>
    <col min="3606" max="3607" width="9.140625" style="8" customWidth="1"/>
    <col min="3608" max="3608" width="11.00390625" style="8" customWidth="1"/>
    <col min="3609" max="3840" width="9.140625" style="8" customWidth="1"/>
    <col min="3841" max="3841" width="22.8515625" style="8" customWidth="1"/>
    <col min="3842" max="3842" width="11.8515625" style="8" customWidth="1"/>
    <col min="3843" max="3852" width="9.7109375" style="8" customWidth="1"/>
    <col min="3853" max="3860" width="10.00390625" style="8" customWidth="1"/>
    <col min="3861" max="3861" width="12.421875" style="8" customWidth="1"/>
    <col min="3862" max="3863" width="9.140625" style="8" customWidth="1"/>
    <col min="3864" max="3864" width="11.00390625" style="8" customWidth="1"/>
    <col min="3865" max="4096" width="9.140625" style="8" customWidth="1"/>
    <col min="4097" max="4097" width="22.8515625" style="8" customWidth="1"/>
    <col min="4098" max="4098" width="11.8515625" style="8" customWidth="1"/>
    <col min="4099" max="4108" width="9.7109375" style="8" customWidth="1"/>
    <col min="4109" max="4116" width="10.00390625" style="8" customWidth="1"/>
    <col min="4117" max="4117" width="12.421875" style="8" customWidth="1"/>
    <col min="4118" max="4119" width="9.140625" style="8" customWidth="1"/>
    <col min="4120" max="4120" width="11.00390625" style="8" customWidth="1"/>
    <col min="4121" max="4352" width="9.140625" style="8" customWidth="1"/>
    <col min="4353" max="4353" width="22.8515625" style="8" customWidth="1"/>
    <col min="4354" max="4354" width="11.8515625" style="8" customWidth="1"/>
    <col min="4355" max="4364" width="9.7109375" style="8" customWidth="1"/>
    <col min="4365" max="4372" width="10.00390625" style="8" customWidth="1"/>
    <col min="4373" max="4373" width="12.421875" style="8" customWidth="1"/>
    <col min="4374" max="4375" width="9.140625" style="8" customWidth="1"/>
    <col min="4376" max="4376" width="11.00390625" style="8" customWidth="1"/>
    <col min="4377" max="4608" width="9.140625" style="8" customWidth="1"/>
    <col min="4609" max="4609" width="22.8515625" style="8" customWidth="1"/>
    <col min="4610" max="4610" width="11.8515625" style="8" customWidth="1"/>
    <col min="4611" max="4620" width="9.7109375" style="8" customWidth="1"/>
    <col min="4621" max="4628" width="10.00390625" style="8" customWidth="1"/>
    <col min="4629" max="4629" width="12.421875" style="8" customWidth="1"/>
    <col min="4630" max="4631" width="9.140625" style="8" customWidth="1"/>
    <col min="4632" max="4632" width="11.00390625" style="8" customWidth="1"/>
    <col min="4633" max="4864" width="9.140625" style="8" customWidth="1"/>
    <col min="4865" max="4865" width="22.8515625" style="8" customWidth="1"/>
    <col min="4866" max="4866" width="11.8515625" style="8" customWidth="1"/>
    <col min="4867" max="4876" width="9.7109375" style="8" customWidth="1"/>
    <col min="4877" max="4884" width="10.00390625" style="8" customWidth="1"/>
    <col min="4885" max="4885" width="12.421875" style="8" customWidth="1"/>
    <col min="4886" max="4887" width="9.140625" style="8" customWidth="1"/>
    <col min="4888" max="4888" width="11.00390625" style="8" customWidth="1"/>
    <col min="4889" max="5120" width="9.140625" style="8" customWidth="1"/>
    <col min="5121" max="5121" width="22.8515625" style="8" customWidth="1"/>
    <col min="5122" max="5122" width="11.8515625" style="8" customWidth="1"/>
    <col min="5123" max="5132" width="9.7109375" style="8" customWidth="1"/>
    <col min="5133" max="5140" width="10.00390625" style="8" customWidth="1"/>
    <col min="5141" max="5141" width="12.421875" style="8" customWidth="1"/>
    <col min="5142" max="5143" width="9.140625" style="8" customWidth="1"/>
    <col min="5144" max="5144" width="11.00390625" style="8" customWidth="1"/>
    <col min="5145" max="5376" width="9.140625" style="8" customWidth="1"/>
    <col min="5377" max="5377" width="22.8515625" style="8" customWidth="1"/>
    <col min="5378" max="5378" width="11.8515625" style="8" customWidth="1"/>
    <col min="5379" max="5388" width="9.7109375" style="8" customWidth="1"/>
    <col min="5389" max="5396" width="10.00390625" style="8" customWidth="1"/>
    <col min="5397" max="5397" width="12.421875" style="8" customWidth="1"/>
    <col min="5398" max="5399" width="9.140625" style="8" customWidth="1"/>
    <col min="5400" max="5400" width="11.00390625" style="8" customWidth="1"/>
    <col min="5401" max="5632" width="9.140625" style="8" customWidth="1"/>
    <col min="5633" max="5633" width="22.8515625" style="8" customWidth="1"/>
    <col min="5634" max="5634" width="11.8515625" style="8" customWidth="1"/>
    <col min="5635" max="5644" width="9.7109375" style="8" customWidth="1"/>
    <col min="5645" max="5652" width="10.00390625" style="8" customWidth="1"/>
    <col min="5653" max="5653" width="12.421875" style="8" customWidth="1"/>
    <col min="5654" max="5655" width="9.140625" style="8" customWidth="1"/>
    <col min="5656" max="5656" width="11.00390625" style="8" customWidth="1"/>
    <col min="5657" max="5888" width="9.140625" style="8" customWidth="1"/>
    <col min="5889" max="5889" width="22.8515625" style="8" customWidth="1"/>
    <col min="5890" max="5890" width="11.8515625" style="8" customWidth="1"/>
    <col min="5891" max="5900" width="9.7109375" style="8" customWidth="1"/>
    <col min="5901" max="5908" width="10.00390625" style="8" customWidth="1"/>
    <col min="5909" max="5909" width="12.421875" style="8" customWidth="1"/>
    <col min="5910" max="5911" width="9.140625" style="8" customWidth="1"/>
    <col min="5912" max="5912" width="11.00390625" style="8" customWidth="1"/>
    <col min="5913" max="6144" width="9.140625" style="8" customWidth="1"/>
    <col min="6145" max="6145" width="22.8515625" style="8" customWidth="1"/>
    <col min="6146" max="6146" width="11.8515625" style="8" customWidth="1"/>
    <col min="6147" max="6156" width="9.7109375" style="8" customWidth="1"/>
    <col min="6157" max="6164" width="10.00390625" style="8" customWidth="1"/>
    <col min="6165" max="6165" width="12.421875" style="8" customWidth="1"/>
    <col min="6166" max="6167" width="9.140625" style="8" customWidth="1"/>
    <col min="6168" max="6168" width="11.00390625" style="8" customWidth="1"/>
    <col min="6169" max="6400" width="9.140625" style="8" customWidth="1"/>
    <col min="6401" max="6401" width="22.8515625" style="8" customWidth="1"/>
    <col min="6402" max="6402" width="11.8515625" style="8" customWidth="1"/>
    <col min="6403" max="6412" width="9.7109375" style="8" customWidth="1"/>
    <col min="6413" max="6420" width="10.00390625" style="8" customWidth="1"/>
    <col min="6421" max="6421" width="12.421875" style="8" customWidth="1"/>
    <col min="6422" max="6423" width="9.140625" style="8" customWidth="1"/>
    <col min="6424" max="6424" width="11.00390625" style="8" customWidth="1"/>
    <col min="6425" max="6656" width="9.140625" style="8" customWidth="1"/>
    <col min="6657" max="6657" width="22.8515625" style="8" customWidth="1"/>
    <col min="6658" max="6658" width="11.8515625" style="8" customWidth="1"/>
    <col min="6659" max="6668" width="9.7109375" style="8" customWidth="1"/>
    <col min="6669" max="6676" width="10.00390625" style="8" customWidth="1"/>
    <col min="6677" max="6677" width="12.421875" style="8" customWidth="1"/>
    <col min="6678" max="6679" width="9.140625" style="8" customWidth="1"/>
    <col min="6680" max="6680" width="11.00390625" style="8" customWidth="1"/>
    <col min="6681" max="6912" width="9.140625" style="8" customWidth="1"/>
    <col min="6913" max="6913" width="22.8515625" style="8" customWidth="1"/>
    <col min="6914" max="6914" width="11.8515625" style="8" customWidth="1"/>
    <col min="6915" max="6924" width="9.7109375" style="8" customWidth="1"/>
    <col min="6925" max="6932" width="10.00390625" style="8" customWidth="1"/>
    <col min="6933" max="6933" width="12.421875" style="8" customWidth="1"/>
    <col min="6934" max="6935" width="9.140625" style="8" customWidth="1"/>
    <col min="6936" max="6936" width="11.00390625" style="8" customWidth="1"/>
    <col min="6937" max="7168" width="9.140625" style="8" customWidth="1"/>
    <col min="7169" max="7169" width="22.8515625" style="8" customWidth="1"/>
    <col min="7170" max="7170" width="11.8515625" style="8" customWidth="1"/>
    <col min="7171" max="7180" width="9.7109375" style="8" customWidth="1"/>
    <col min="7181" max="7188" width="10.00390625" style="8" customWidth="1"/>
    <col min="7189" max="7189" width="12.421875" style="8" customWidth="1"/>
    <col min="7190" max="7191" width="9.140625" style="8" customWidth="1"/>
    <col min="7192" max="7192" width="11.00390625" style="8" customWidth="1"/>
    <col min="7193" max="7424" width="9.140625" style="8" customWidth="1"/>
    <col min="7425" max="7425" width="22.8515625" style="8" customWidth="1"/>
    <col min="7426" max="7426" width="11.8515625" style="8" customWidth="1"/>
    <col min="7427" max="7436" width="9.7109375" style="8" customWidth="1"/>
    <col min="7437" max="7444" width="10.00390625" style="8" customWidth="1"/>
    <col min="7445" max="7445" width="12.421875" style="8" customWidth="1"/>
    <col min="7446" max="7447" width="9.140625" style="8" customWidth="1"/>
    <col min="7448" max="7448" width="11.00390625" style="8" customWidth="1"/>
    <col min="7449" max="7680" width="9.140625" style="8" customWidth="1"/>
    <col min="7681" max="7681" width="22.8515625" style="8" customWidth="1"/>
    <col min="7682" max="7682" width="11.8515625" style="8" customWidth="1"/>
    <col min="7683" max="7692" width="9.7109375" style="8" customWidth="1"/>
    <col min="7693" max="7700" width="10.00390625" style="8" customWidth="1"/>
    <col min="7701" max="7701" width="12.421875" style="8" customWidth="1"/>
    <col min="7702" max="7703" width="9.140625" style="8" customWidth="1"/>
    <col min="7704" max="7704" width="11.00390625" style="8" customWidth="1"/>
    <col min="7705" max="7936" width="9.140625" style="8" customWidth="1"/>
    <col min="7937" max="7937" width="22.8515625" style="8" customWidth="1"/>
    <col min="7938" max="7938" width="11.8515625" style="8" customWidth="1"/>
    <col min="7939" max="7948" width="9.7109375" style="8" customWidth="1"/>
    <col min="7949" max="7956" width="10.00390625" style="8" customWidth="1"/>
    <col min="7957" max="7957" width="12.421875" style="8" customWidth="1"/>
    <col min="7958" max="7959" width="9.140625" style="8" customWidth="1"/>
    <col min="7960" max="7960" width="11.00390625" style="8" customWidth="1"/>
    <col min="7961" max="8192" width="9.140625" style="8" customWidth="1"/>
    <col min="8193" max="8193" width="22.8515625" style="8" customWidth="1"/>
    <col min="8194" max="8194" width="11.8515625" style="8" customWidth="1"/>
    <col min="8195" max="8204" width="9.7109375" style="8" customWidth="1"/>
    <col min="8205" max="8212" width="10.00390625" style="8" customWidth="1"/>
    <col min="8213" max="8213" width="12.421875" style="8" customWidth="1"/>
    <col min="8214" max="8215" width="9.140625" style="8" customWidth="1"/>
    <col min="8216" max="8216" width="11.00390625" style="8" customWidth="1"/>
    <col min="8217" max="8448" width="9.140625" style="8" customWidth="1"/>
    <col min="8449" max="8449" width="22.8515625" style="8" customWidth="1"/>
    <col min="8450" max="8450" width="11.8515625" style="8" customWidth="1"/>
    <col min="8451" max="8460" width="9.7109375" style="8" customWidth="1"/>
    <col min="8461" max="8468" width="10.00390625" style="8" customWidth="1"/>
    <col min="8469" max="8469" width="12.421875" style="8" customWidth="1"/>
    <col min="8470" max="8471" width="9.140625" style="8" customWidth="1"/>
    <col min="8472" max="8472" width="11.00390625" style="8" customWidth="1"/>
    <col min="8473" max="8704" width="9.140625" style="8" customWidth="1"/>
    <col min="8705" max="8705" width="22.8515625" style="8" customWidth="1"/>
    <col min="8706" max="8706" width="11.8515625" style="8" customWidth="1"/>
    <col min="8707" max="8716" width="9.7109375" style="8" customWidth="1"/>
    <col min="8717" max="8724" width="10.00390625" style="8" customWidth="1"/>
    <col min="8725" max="8725" width="12.421875" style="8" customWidth="1"/>
    <col min="8726" max="8727" width="9.140625" style="8" customWidth="1"/>
    <col min="8728" max="8728" width="11.00390625" style="8" customWidth="1"/>
    <col min="8729" max="8960" width="9.140625" style="8" customWidth="1"/>
    <col min="8961" max="8961" width="22.8515625" style="8" customWidth="1"/>
    <col min="8962" max="8962" width="11.8515625" style="8" customWidth="1"/>
    <col min="8963" max="8972" width="9.7109375" style="8" customWidth="1"/>
    <col min="8973" max="8980" width="10.00390625" style="8" customWidth="1"/>
    <col min="8981" max="8981" width="12.421875" style="8" customWidth="1"/>
    <col min="8982" max="8983" width="9.140625" style="8" customWidth="1"/>
    <col min="8984" max="8984" width="11.00390625" style="8" customWidth="1"/>
    <col min="8985" max="9216" width="9.140625" style="8" customWidth="1"/>
    <col min="9217" max="9217" width="22.8515625" style="8" customWidth="1"/>
    <col min="9218" max="9218" width="11.8515625" style="8" customWidth="1"/>
    <col min="9219" max="9228" width="9.7109375" style="8" customWidth="1"/>
    <col min="9229" max="9236" width="10.00390625" style="8" customWidth="1"/>
    <col min="9237" max="9237" width="12.421875" style="8" customWidth="1"/>
    <col min="9238" max="9239" width="9.140625" style="8" customWidth="1"/>
    <col min="9240" max="9240" width="11.00390625" style="8" customWidth="1"/>
    <col min="9241" max="9472" width="9.140625" style="8" customWidth="1"/>
    <col min="9473" max="9473" width="22.8515625" style="8" customWidth="1"/>
    <col min="9474" max="9474" width="11.8515625" style="8" customWidth="1"/>
    <col min="9475" max="9484" width="9.7109375" style="8" customWidth="1"/>
    <col min="9485" max="9492" width="10.00390625" style="8" customWidth="1"/>
    <col min="9493" max="9493" width="12.421875" style="8" customWidth="1"/>
    <col min="9494" max="9495" width="9.140625" style="8" customWidth="1"/>
    <col min="9496" max="9496" width="11.00390625" style="8" customWidth="1"/>
    <col min="9497" max="9728" width="9.140625" style="8" customWidth="1"/>
    <col min="9729" max="9729" width="22.8515625" style="8" customWidth="1"/>
    <col min="9730" max="9730" width="11.8515625" style="8" customWidth="1"/>
    <col min="9731" max="9740" width="9.7109375" style="8" customWidth="1"/>
    <col min="9741" max="9748" width="10.00390625" style="8" customWidth="1"/>
    <col min="9749" max="9749" width="12.421875" style="8" customWidth="1"/>
    <col min="9750" max="9751" width="9.140625" style="8" customWidth="1"/>
    <col min="9752" max="9752" width="11.00390625" style="8" customWidth="1"/>
    <col min="9753" max="9984" width="9.140625" style="8" customWidth="1"/>
    <col min="9985" max="9985" width="22.8515625" style="8" customWidth="1"/>
    <col min="9986" max="9986" width="11.8515625" style="8" customWidth="1"/>
    <col min="9987" max="9996" width="9.7109375" style="8" customWidth="1"/>
    <col min="9997" max="10004" width="10.00390625" style="8" customWidth="1"/>
    <col min="10005" max="10005" width="12.421875" style="8" customWidth="1"/>
    <col min="10006" max="10007" width="9.140625" style="8" customWidth="1"/>
    <col min="10008" max="10008" width="11.00390625" style="8" customWidth="1"/>
    <col min="10009" max="10240" width="9.140625" style="8" customWidth="1"/>
    <col min="10241" max="10241" width="22.8515625" style="8" customWidth="1"/>
    <col min="10242" max="10242" width="11.8515625" style="8" customWidth="1"/>
    <col min="10243" max="10252" width="9.7109375" style="8" customWidth="1"/>
    <col min="10253" max="10260" width="10.00390625" style="8" customWidth="1"/>
    <col min="10261" max="10261" width="12.421875" style="8" customWidth="1"/>
    <col min="10262" max="10263" width="9.140625" style="8" customWidth="1"/>
    <col min="10264" max="10264" width="11.00390625" style="8" customWidth="1"/>
    <col min="10265" max="10496" width="9.140625" style="8" customWidth="1"/>
    <col min="10497" max="10497" width="22.8515625" style="8" customWidth="1"/>
    <col min="10498" max="10498" width="11.8515625" style="8" customWidth="1"/>
    <col min="10499" max="10508" width="9.7109375" style="8" customWidth="1"/>
    <col min="10509" max="10516" width="10.00390625" style="8" customWidth="1"/>
    <col min="10517" max="10517" width="12.421875" style="8" customWidth="1"/>
    <col min="10518" max="10519" width="9.140625" style="8" customWidth="1"/>
    <col min="10520" max="10520" width="11.00390625" style="8" customWidth="1"/>
    <col min="10521" max="10752" width="9.140625" style="8" customWidth="1"/>
    <col min="10753" max="10753" width="22.8515625" style="8" customWidth="1"/>
    <col min="10754" max="10754" width="11.8515625" style="8" customWidth="1"/>
    <col min="10755" max="10764" width="9.7109375" style="8" customWidth="1"/>
    <col min="10765" max="10772" width="10.00390625" style="8" customWidth="1"/>
    <col min="10773" max="10773" width="12.421875" style="8" customWidth="1"/>
    <col min="10774" max="10775" width="9.140625" style="8" customWidth="1"/>
    <col min="10776" max="10776" width="11.00390625" style="8" customWidth="1"/>
    <col min="10777" max="11008" width="9.140625" style="8" customWidth="1"/>
    <col min="11009" max="11009" width="22.8515625" style="8" customWidth="1"/>
    <col min="11010" max="11010" width="11.8515625" style="8" customWidth="1"/>
    <col min="11011" max="11020" width="9.7109375" style="8" customWidth="1"/>
    <col min="11021" max="11028" width="10.00390625" style="8" customWidth="1"/>
    <col min="11029" max="11029" width="12.421875" style="8" customWidth="1"/>
    <col min="11030" max="11031" width="9.140625" style="8" customWidth="1"/>
    <col min="11032" max="11032" width="11.00390625" style="8" customWidth="1"/>
    <col min="11033" max="11264" width="9.140625" style="8" customWidth="1"/>
    <col min="11265" max="11265" width="22.8515625" style="8" customWidth="1"/>
    <col min="11266" max="11266" width="11.8515625" style="8" customWidth="1"/>
    <col min="11267" max="11276" width="9.7109375" style="8" customWidth="1"/>
    <col min="11277" max="11284" width="10.00390625" style="8" customWidth="1"/>
    <col min="11285" max="11285" width="12.421875" style="8" customWidth="1"/>
    <col min="11286" max="11287" width="9.140625" style="8" customWidth="1"/>
    <col min="11288" max="11288" width="11.00390625" style="8" customWidth="1"/>
    <col min="11289" max="11520" width="9.140625" style="8" customWidth="1"/>
    <col min="11521" max="11521" width="22.8515625" style="8" customWidth="1"/>
    <col min="11522" max="11522" width="11.8515625" style="8" customWidth="1"/>
    <col min="11523" max="11532" width="9.7109375" style="8" customWidth="1"/>
    <col min="11533" max="11540" width="10.00390625" style="8" customWidth="1"/>
    <col min="11541" max="11541" width="12.421875" style="8" customWidth="1"/>
    <col min="11542" max="11543" width="9.140625" style="8" customWidth="1"/>
    <col min="11544" max="11544" width="11.00390625" style="8" customWidth="1"/>
    <col min="11545" max="11776" width="9.140625" style="8" customWidth="1"/>
    <col min="11777" max="11777" width="22.8515625" style="8" customWidth="1"/>
    <col min="11778" max="11778" width="11.8515625" style="8" customWidth="1"/>
    <col min="11779" max="11788" width="9.7109375" style="8" customWidth="1"/>
    <col min="11789" max="11796" width="10.00390625" style="8" customWidth="1"/>
    <col min="11797" max="11797" width="12.421875" style="8" customWidth="1"/>
    <col min="11798" max="11799" width="9.140625" style="8" customWidth="1"/>
    <col min="11800" max="11800" width="11.00390625" style="8" customWidth="1"/>
    <col min="11801" max="12032" width="9.140625" style="8" customWidth="1"/>
    <col min="12033" max="12033" width="22.8515625" style="8" customWidth="1"/>
    <col min="12034" max="12034" width="11.8515625" style="8" customWidth="1"/>
    <col min="12035" max="12044" width="9.7109375" style="8" customWidth="1"/>
    <col min="12045" max="12052" width="10.00390625" style="8" customWidth="1"/>
    <col min="12053" max="12053" width="12.421875" style="8" customWidth="1"/>
    <col min="12054" max="12055" width="9.140625" style="8" customWidth="1"/>
    <col min="12056" max="12056" width="11.00390625" style="8" customWidth="1"/>
    <col min="12057" max="12288" width="9.140625" style="8" customWidth="1"/>
    <col min="12289" max="12289" width="22.8515625" style="8" customWidth="1"/>
    <col min="12290" max="12290" width="11.8515625" style="8" customWidth="1"/>
    <col min="12291" max="12300" width="9.7109375" style="8" customWidth="1"/>
    <col min="12301" max="12308" width="10.00390625" style="8" customWidth="1"/>
    <col min="12309" max="12309" width="12.421875" style="8" customWidth="1"/>
    <col min="12310" max="12311" width="9.140625" style="8" customWidth="1"/>
    <col min="12312" max="12312" width="11.00390625" style="8" customWidth="1"/>
    <col min="12313" max="12544" width="9.140625" style="8" customWidth="1"/>
    <col min="12545" max="12545" width="22.8515625" style="8" customWidth="1"/>
    <col min="12546" max="12546" width="11.8515625" style="8" customWidth="1"/>
    <col min="12547" max="12556" width="9.7109375" style="8" customWidth="1"/>
    <col min="12557" max="12564" width="10.00390625" style="8" customWidth="1"/>
    <col min="12565" max="12565" width="12.421875" style="8" customWidth="1"/>
    <col min="12566" max="12567" width="9.140625" style="8" customWidth="1"/>
    <col min="12568" max="12568" width="11.00390625" style="8" customWidth="1"/>
    <col min="12569" max="12800" width="9.140625" style="8" customWidth="1"/>
    <col min="12801" max="12801" width="22.8515625" style="8" customWidth="1"/>
    <col min="12802" max="12802" width="11.8515625" style="8" customWidth="1"/>
    <col min="12803" max="12812" width="9.7109375" style="8" customWidth="1"/>
    <col min="12813" max="12820" width="10.00390625" style="8" customWidth="1"/>
    <col min="12821" max="12821" width="12.421875" style="8" customWidth="1"/>
    <col min="12822" max="12823" width="9.140625" style="8" customWidth="1"/>
    <col min="12824" max="12824" width="11.00390625" style="8" customWidth="1"/>
    <col min="12825" max="13056" width="9.140625" style="8" customWidth="1"/>
    <col min="13057" max="13057" width="22.8515625" style="8" customWidth="1"/>
    <col min="13058" max="13058" width="11.8515625" style="8" customWidth="1"/>
    <col min="13059" max="13068" width="9.7109375" style="8" customWidth="1"/>
    <col min="13069" max="13076" width="10.00390625" style="8" customWidth="1"/>
    <col min="13077" max="13077" width="12.421875" style="8" customWidth="1"/>
    <col min="13078" max="13079" width="9.140625" style="8" customWidth="1"/>
    <col min="13080" max="13080" width="11.00390625" style="8" customWidth="1"/>
    <col min="13081" max="13312" width="9.140625" style="8" customWidth="1"/>
    <col min="13313" max="13313" width="22.8515625" style="8" customWidth="1"/>
    <col min="13314" max="13314" width="11.8515625" style="8" customWidth="1"/>
    <col min="13315" max="13324" width="9.7109375" style="8" customWidth="1"/>
    <col min="13325" max="13332" width="10.00390625" style="8" customWidth="1"/>
    <col min="13333" max="13333" width="12.421875" style="8" customWidth="1"/>
    <col min="13334" max="13335" width="9.140625" style="8" customWidth="1"/>
    <col min="13336" max="13336" width="11.00390625" style="8" customWidth="1"/>
    <col min="13337" max="13568" width="9.140625" style="8" customWidth="1"/>
    <col min="13569" max="13569" width="22.8515625" style="8" customWidth="1"/>
    <col min="13570" max="13570" width="11.8515625" style="8" customWidth="1"/>
    <col min="13571" max="13580" width="9.7109375" style="8" customWidth="1"/>
    <col min="13581" max="13588" width="10.00390625" style="8" customWidth="1"/>
    <col min="13589" max="13589" width="12.421875" style="8" customWidth="1"/>
    <col min="13590" max="13591" width="9.140625" style="8" customWidth="1"/>
    <col min="13592" max="13592" width="11.00390625" style="8" customWidth="1"/>
    <col min="13593" max="13824" width="9.140625" style="8" customWidth="1"/>
    <col min="13825" max="13825" width="22.8515625" style="8" customWidth="1"/>
    <col min="13826" max="13826" width="11.8515625" style="8" customWidth="1"/>
    <col min="13827" max="13836" width="9.7109375" style="8" customWidth="1"/>
    <col min="13837" max="13844" width="10.00390625" style="8" customWidth="1"/>
    <col min="13845" max="13845" width="12.421875" style="8" customWidth="1"/>
    <col min="13846" max="13847" width="9.140625" style="8" customWidth="1"/>
    <col min="13848" max="13848" width="11.00390625" style="8" customWidth="1"/>
    <col min="13849" max="14080" width="9.140625" style="8" customWidth="1"/>
    <col min="14081" max="14081" width="22.8515625" style="8" customWidth="1"/>
    <col min="14082" max="14082" width="11.8515625" style="8" customWidth="1"/>
    <col min="14083" max="14092" width="9.7109375" style="8" customWidth="1"/>
    <col min="14093" max="14100" width="10.00390625" style="8" customWidth="1"/>
    <col min="14101" max="14101" width="12.421875" style="8" customWidth="1"/>
    <col min="14102" max="14103" width="9.140625" style="8" customWidth="1"/>
    <col min="14104" max="14104" width="11.00390625" style="8" customWidth="1"/>
    <col min="14105" max="14336" width="9.140625" style="8" customWidth="1"/>
    <col min="14337" max="14337" width="22.8515625" style="8" customWidth="1"/>
    <col min="14338" max="14338" width="11.8515625" style="8" customWidth="1"/>
    <col min="14339" max="14348" width="9.7109375" style="8" customWidth="1"/>
    <col min="14349" max="14356" width="10.00390625" style="8" customWidth="1"/>
    <col min="14357" max="14357" width="12.421875" style="8" customWidth="1"/>
    <col min="14358" max="14359" width="9.140625" style="8" customWidth="1"/>
    <col min="14360" max="14360" width="11.00390625" style="8" customWidth="1"/>
    <col min="14361" max="14592" width="9.140625" style="8" customWidth="1"/>
    <col min="14593" max="14593" width="22.8515625" style="8" customWidth="1"/>
    <col min="14594" max="14594" width="11.8515625" style="8" customWidth="1"/>
    <col min="14595" max="14604" width="9.7109375" style="8" customWidth="1"/>
    <col min="14605" max="14612" width="10.00390625" style="8" customWidth="1"/>
    <col min="14613" max="14613" width="12.421875" style="8" customWidth="1"/>
    <col min="14614" max="14615" width="9.140625" style="8" customWidth="1"/>
    <col min="14616" max="14616" width="11.00390625" style="8" customWidth="1"/>
    <col min="14617" max="14848" width="9.140625" style="8" customWidth="1"/>
    <col min="14849" max="14849" width="22.8515625" style="8" customWidth="1"/>
    <col min="14850" max="14850" width="11.8515625" style="8" customWidth="1"/>
    <col min="14851" max="14860" width="9.7109375" style="8" customWidth="1"/>
    <col min="14861" max="14868" width="10.00390625" style="8" customWidth="1"/>
    <col min="14869" max="14869" width="12.421875" style="8" customWidth="1"/>
    <col min="14870" max="14871" width="9.140625" style="8" customWidth="1"/>
    <col min="14872" max="14872" width="11.00390625" style="8" customWidth="1"/>
    <col min="14873" max="15104" width="9.140625" style="8" customWidth="1"/>
    <col min="15105" max="15105" width="22.8515625" style="8" customWidth="1"/>
    <col min="15106" max="15106" width="11.8515625" style="8" customWidth="1"/>
    <col min="15107" max="15116" width="9.7109375" style="8" customWidth="1"/>
    <col min="15117" max="15124" width="10.00390625" style="8" customWidth="1"/>
    <col min="15125" max="15125" width="12.421875" style="8" customWidth="1"/>
    <col min="15126" max="15127" width="9.140625" style="8" customWidth="1"/>
    <col min="15128" max="15128" width="11.00390625" style="8" customWidth="1"/>
    <col min="15129" max="15360" width="9.140625" style="8" customWidth="1"/>
    <col min="15361" max="15361" width="22.8515625" style="8" customWidth="1"/>
    <col min="15362" max="15362" width="11.8515625" style="8" customWidth="1"/>
    <col min="15363" max="15372" width="9.7109375" style="8" customWidth="1"/>
    <col min="15373" max="15380" width="10.00390625" style="8" customWidth="1"/>
    <col min="15381" max="15381" width="12.421875" style="8" customWidth="1"/>
    <col min="15382" max="15383" width="9.140625" style="8" customWidth="1"/>
    <col min="15384" max="15384" width="11.00390625" style="8" customWidth="1"/>
    <col min="15385" max="15616" width="9.140625" style="8" customWidth="1"/>
    <col min="15617" max="15617" width="22.8515625" style="8" customWidth="1"/>
    <col min="15618" max="15618" width="11.8515625" style="8" customWidth="1"/>
    <col min="15619" max="15628" width="9.7109375" style="8" customWidth="1"/>
    <col min="15629" max="15636" width="10.00390625" style="8" customWidth="1"/>
    <col min="15637" max="15637" width="12.421875" style="8" customWidth="1"/>
    <col min="15638" max="15639" width="9.140625" style="8" customWidth="1"/>
    <col min="15640" max="15640" width="11.00390625" style="8" customWidth="1"/>
    <col min="15641" max="15872" width="9.140625" style="8" customWidth="1"/>
    <col min="15873" max="15873" width="22.8515625" style="8" customWidth="1"/>
    <col min="15874" max="15874" width="11.8515625" style="8" customWidth="1"/>
    <col min="15875" max="15884" width="9.7109375" style="8" customWidth="1"/>
    <col min="15885" max="15892" width="10.00390625" style="8" customWidth="1"/>
    <col min="15893" max="15893" width="12.421875" style="8" customWidth="1"/>
    <col min="15894" max="15895" width="9.140625" style="8" customWidth="1"/>
    <col min="15896" max="15896" width="11.00390625" style="8" customWidth="1"/>
    <col min="15897" max="16128" width="9.140625" style="8" customWidth="1"/>
    <col min="16129" max="16129" width="22.8515625" style="8" customWidth="1"/>
    <col min="16130" max="16130" width="11.8515625" style="8" customWidth="1"/>
    <col min="16131" max="16140" width="9.7109375" style="8" customWidth="1"/>
    <col min="16141" max="16148" width="10.00390625" style="8" customWidth="1"/>
    <col min="16149" max="16149" width="12.421875" style="8" customWidth="1"/>
    <col min="16150" max="16151" width="9.140625" style="8" customWidth="1"/>
    <col min="16152" max="16152" width="11.00390625" style="8" customWidth="1"/>
    <col min="16153" max="16384" width="9.140625" style="8" customWidth="1"/>
  </cols>
  <sheetData>
    <row r="1" spans="1:22" ht="18.75">
      <c r="A1" s="383" t="s">
        <v>79</v>
      </c>
      <c r="B1" s="383"/>
      <c r="C1" s="383"/>
      <c r="D1" s="383"/>
      <c r="E1" s="383"/>
      <c r="F1" s="383"/>
      <c r="G1" s="383"/>
      <c r="H1" s="383"/>
      <c r="I1" s="383"/>
      <c r="J1" s="383"/>
      <c r="K1" s="383"/>
      <c r="L1" s="383"/>
      <c r="M1" s="383"/>
      <c r="N1" s="383"/>
      <c r="O1" s="383"/>
      <c r="P1" s="383"/>
      <c r="Q1" s="383"/>
      <c r="R1" s="383"/>
      <c r="S1" s="383"/>
      <c r="T1" s="383"/>
      <c r="U1" s="181"/>
      <c r="V1" s="181"/>
    </row>
    <row r="2" spans="2:20" ht="15.75" thickBot="1">
      <c r="B2" s="177"/>
      <c r="C2" s="177"/>
      <c r="D2" s="177"/>
      <c r="E2" s="177"/>
      <c r="F2" s="177"/>
      <c r="G2" s="177"/>
      <c r="H2" s="177"/>
      <c r="I2" s="177"/>
      <c r="J2" s="177"/>
      <c r="K2" s="177"/>
      <c r="L2" s="177"/>
      <c r="N2" s="177"/>
      <c r="O2" s="177"/>
      <c r="P2" s="177"/>
      <c r="Q2" s="177"/>
      <c r="R2" s="177"/>
      <c r="T2" s="9" t="s">
        <v>0</v>
      </c>
    </row>
    <row r="3" spans="1:20" ht="27" customHeight="1">
      <c r="A3" s="74"/>
      <c r="B3" s="384" t="s">
        <v>16</v>
      </c>
      <c r="C3" s="385"/>
      <c r="D3" s="385"/>
      <c r="E3" s="385"/>
      <c r="F3" s="385"/>
      <c r="G3" s="385"/>
      <c r="H3" s="385"/>
      <c r="I3" s="385"/>
      <c r="J3" s="385"/>
      <c r="K3" s="385"/>
      <c r="L3" s="386"/>
      <c r="M3" s="387" t="s">
        <v>80</v>
      </c>
      <c r="N3" s="384" t="s">
        <v>34</v>
      </c>
      <c r="O3" s="385"/>
      <c r="P3" s="385"/>
      <c r="Q3" s="385"/>
      <c r="R3" s="386"/>
      <c r="S3" s="387" t="s">
        <v>81</v>
      </c>
      <c r="T3" s="389" t="s">
        <v>21</v>
      </c>
    </row>
    <row r="4" spans="1:20" ht="23.25" customHeight="1">
      <c r="A4" s="76"/>
      <c r="B4" s="77" t="s">
        <v>6</v>
      </c>
      <c r="C4" s="276" t="s">
        <v>1</v>
      </c>
      <c r="D4" s="174" t="s">
        <v>2</v>
      </c>
      <c r="E4" s="276" t="s">
        <v>3</v>
      </c>
      <c r="F4" s="276" t="s">
        <v>4</v>
      </c>
      <c r="G4" s="276" t="s">
        <v>17</v>
      </c>
      <c r="H4" s="276" t="s">
        <v>255</v>
      </c>
      <c r="I4" s="276" t="s">
        <v>18</v>
      </c>
      <c r="J4" s="174" t="s">
        <v>47</v>
      </c>
      <c r="K4" s="276" t="s">
        <v>10</v>
      </c>
      <c r="L4" s="276" t="s">
        <v>82</v>
      </c>
      <c r="M4" s="388"/>
      <c r="N4" s="276" t="s">
        <v>257</v>
      </c>
      <c r="O4" s="276" t="s">
        <v>78</v>
      </c>
      <c r="P4" s="276" t="s">
        <v>37</v>
      </c>
      <c r="Q4" s="276" t="s">
        <v>38</v>
      </c>
      <c r="R4" s="276" t="s">
        <v>39</v>
      </c>
      <c r="S4" s="388"/>
      <c r="T4" s="390"/>
    </row>
    <row r="5" spans="1:23" ht="25.5">
      <c r="A5" s="79" t="s">
        <v>83</v>
      </c>
      <c r="B5" s="158">
        <f>'[7]9'!B5</f>
        <v>0</v>
      </c>
      <c r="C5" s="158">
        <f>'[7]9'!C5</f>
        <v>0</v>
      </c>
      <c r="D5" s="158">
        <f>'[7]9'!D5</f>
        <v>0</v>
      </c>
      <c r="E5" s="158">
        <f>'[7]9'!E5</f>
        <v>0</v>
      </c>
      <c r="F5" s="158">
        <f>'[7]9'!F5</f>
        <v>0</v>
      </c>
      <c r="G5" s="158">
        <f>'[7]9'!G5</f>
        <v>0</v>
      </c>
      <c r="H5" s="158">
        <f>'[7]9'!H5</f>
        <v>0</v>
      </c>
      <c r="I5" s="158">
        <f>'[7]9'!I5</f>
        <v>0</v>
      </c>
      <c r="J5" s="158">
        <f>'[7]9'!J5</f>
        <v>0</v>
      </c>
      <c r="K5" s="158">
        <f>'[7]9'!K5</f>
        <v>0</v>
      </c>
      <c r="L5" s="158">
        <f>'[7]9'!L5</f>
        <v>0</v>
      </c>
      <c r="M5" s="280">
        <f>'[7]9'!M5</f>
        <v>0</v>
      </c>
      <c r="N5" s="158">
        <f>'[7]9'!N5</f>
        <v>0</v>
      </c>
      <c r="O5" s="158">
        <f>'[7]9'!O5</f>
        <v>0</v>
      </c>
      <c r="P5" s="158">
        <f>'[7]9'!P5</f>
        <v>0</v>
      </c>
      <c r="Q5" s="158">
        <f>'[7]9'!Q5</f>
        <v>0</v>
      </c>
      <c r="R5" s="158">
        <f>'[7]9'!R5</f>
        <v>0</v>
      </c>
      <c r="S5" s="280">
        <f>'[7]9'!S5</f>
        <v>0</v>
      </c>
      <c r="T5" s="281">
        <f>'[7]9'!T5</f>
        <v>0</v>
      </c>
      <c r="U5" s="15"/>
      <c r="V5" s="15"/>
      <c r="W5" s="8" t="s">
        <v>9</v>
      </c>
    </row>
    <row r="6" spans="1:22" ht="25.5">
      <c r="A6" s="79" t="s">
        <v>84</v>
      </c>
      <c r="B6" s="158">
        <f>'[7]9'!B6</f>
        <v>837307.1945849118</v>
      </c>
      <c r="C6" s="158">
        <f>'[7]9'!C6</f>
        <v>149713.53791748636</v>
      </c>
      <c r="D6" s="158">
        <f>'[7]9'!D6</f>
        <v>216676.2418317145</v>
      </c>
      <c r="E6" s="158">
        <f>'[7]9'!E6</f>
        <v>222300.2888743421</v>
      </c>
      <c r="F6" s="158">
        <f>'[7]9'!F6</f>
        <v>195326.08</v>
      </c>
      <c r="G6" s="158">
        <f>'[7]9'!G6</f>
        <v>247036.938</v>
      </c>
      <c r="H6" s="158">
        <f>'[7]9'!H6</f>
        <v>359510.748</v>
      </c>
      <c r="I6" s="158">
        <f>'[7]9'!I6</f>
        <v>184002.981</v>
      </c>
      <c r="J6" s="158">
        <f>'[7]9'!J6</f>
        <v>8202.357471673407</v>
      </c>
      <c r="K6" s="158">
        <f>'[7]9'!K6</f>
        <v>0</v>
      </c>
      <c r="L6" s="158">
        <f>'[7]9'!L6</f>
        <v>397004.325</v>
      </c>
      <c r="M6" s="280">
        <f>'[7]9'!M6</f>
        <v>2817080.6926801284</v>
      </c>
      <c r="N6" s="158">
        <f>'[7]9'!N6</f>
        <v>174925.1625</v>
      </c>
      <c r="O6" s="158">
        <f>'[7]9'!O6</f>
        <v>183998.795</v>
      </c>
      <c r="P6" s="158">
        <f>'[7]9'!P6</f>
        <v>356933.594</v>
      </c>
      <c r="Q6" s="158">
        <f>'[7]9'!Q6</f>
        <v>215706.4</v>
      </c>
      <c r="R6" s="158">
        <f>'[7]9'!R6</f>
        <v>246072.48</v>
      </c>
      <c r="S6" s="280">
        <f>'[7]9'!S6</f>
        <v>1177636.4315000002</v>
      </c>
      <c r="T6" s="281">
        <f>'[7]9'!T6</f>
        <v>3994717.124180129</v>
      </c>
      <c r="U6" s="15"/>
      <c r="V6" s="15"/>
    </row>
    <row r="7" spans="1:21" ht="15">
      <c r="A7" s="79" t="s">
        <v>85</v>
      </c>
      <c r="B7" s="158">
        <f>'[7]9'!B7</f>
        <v>1729.6614530219022</v>
      </c>
      <c r="C7" s="158">
        <f>'[7]9'!C7</f>
        <v>206.2000378339758</v>
      </c>
      <c r="D7" s="158">
        <f>'[7]9'!D7</f>
        <v>0</v>
      </c>
      <c r="E7" s="158">
        <f>'[7]9'!E7</f>
        <v>14475.367647631578</v>
      </c>
      <c r="F7" s="158">
        <f>'[7]9'!F7</f>
        <v>0</v>
      </c>
      <c r="G7" s="158">
        <f>'[7]9'!G7</f>
        <v>0</v>
      </c>
      <c r="H7" s="158">
        <f>'[7]9'!H7</f>
        <v>0</v>
      </c>
      <c r="I7" s="158">
        <f>'[7]9'!I7</f>
        <v>0</v>
      </c>
      <c r="J7" s="158">
        <f>'[7]9'!J7</f>
        <v>0</v>
      </c>
      <c r="K7" s="158">
        <f>'[7]9'!K7</f>
        <v>0</v>
      </c>
      <c r="L7" s="158">
        <f>'[7]9'!L7</f>
        <v>0</v>
      </c>
      <c r="M7" s="280">
        <f>'[7]9'!M7</f>
        <v>16411.229138487455</v>
      </c>
      <c r="N7" s="158">
        <f>'[7]9'!N7</f>
        <v>0</v>
      </c>
      <c r="O7" s="158">
        <f>'[7]9'!O7</f>
        <v>0</v>
      </c>
      <c r="P7" s="158">
        <f>'[7]9'!P7</f>
        <v>0</v>
      </c>
      <c r="Q7" s="158">
        <f>'[7]9'!Q7</f>
        <v>0</v>
      </c>
      <c r="R7" s="158">
        <f>'[7]9'!R7</f>
        <v>0</v>
      </c>
      <c r="S7" s="280">
        <f>'[7]9'!S7</f>
        <v>0</v>
      </c>
      <c r="T7" s="281">
        <f>'[7]9'!T7</f>
        <v>16411.229138487455</v>
      </c>
      <c r="U7" s="15"/>
    </row>
    <row r="8" spans="1:21" ht="25.5">
      <c r="A8" s="79" t="s">
        <v>86</v>
      </c>
      <c r="B8" s="158">
        <f>'[7]9'!B8</f>
        <v>17812.912902380893</v>
      </c>
      <c r="C8" s="158">
        <f>'[7]9'!C8</f>
        <v>0</v>
      </c>
      <c r="D8" s="158">
        <f>'[7]9'!D8</f>
        <v>12504.482477791116</v>
      </c>
      <c r="E8" s="158">
        <f>'[7]9'!E8</f>
        <v>0</v>
      </c>
      <c r="F8" s="158">
        <f>'[7]9'!F8</f>
        <v>0</v>
      </c>
      <c r="G8" s="158">
        <f>'[7]9'!G8</f>
        <v>0</v>
      </c>
      <c r="H8" s="158">
        <f>'[7]9'!H8</f>
        <v>0</v>
      </c>
      <c r="I8" s="158">
        <f>'[7]9'!I8</f>
        <v>0</v>
      </c>
      <c r="J8" s="158">
        <f>'[7]9'!J8</f>
        <v>0</v>
      </c>
      <c r="K8" s="158">
        <f>'[7]9'!K8</f>
        <v>0</v>
      </c>
      <c r="L8" s="158">
        <f>'[7]9'!L8</f>
        <v>0</v>
      </c>
      <c r="M8" s="280">
        <f>'[7]9'!M8</f>
        <v>30317.39538017201</v>
      </c>
      <c r="N8" s="158">
        <f>'[7]9'!N8</f>
        <v>0</v>
      </c>
      <c r="O8" s="158">
        <f>'[7]9'!O8</f>
        <v>0</v>
      </c>
      <c r="P8" s="158">
        <f>'[7]9'!P8</f>
        <v>0</v>
      </c>
      <c r="Q8" s="158">
        <f>'[7]9'!Q8</f>
        <v>0</v>
      </c>
      <c r="R8" s="158">
        <f>'[7]9'!R8</f>
        <v>0</v>
      </c>
      <c r="S8" s="280">
        <f>'[7]9'!S8</f>
        <v>0</v>
      </c>
      <c r="T8" s="281">
        <f>'[7]9'!T8</f>
        <v>30317.39538017201</v>
      </c>
      <c r="U8" s="15"/>
    </row>
    <row r="9" spans="1:21" ht="25.5">
      <c r="A9" s="79" t="s">
        <v>87</v>
      </c>
      <c r="B9" s="158">
        <f>'[7]9'!B9</f>
        <v>125.0506848641461</v>
      </c>
      <c r="C9" s="158">
        <f>'[7]9'!C9</f>
        <v>209.2776503389605</v>
      </c>
      <c r="D9" s="158">
        <f>'[7]9'!D9</f>
        <v>3027.1321217941722</v>
      </c>
      <c r="E9" s="158">
        <f>'[7]9'!E9</f>
        <v>0</v>
      </c>
      <c r="F9" s="158">
        <f>'[7]9'!F9</f>
        <v>0</v>
      </c>
      <c r="G9" s="158">
        <f>'[7]9'!G9</f>
        <v>0</v>
      </c>
      <c r="H9" s="158">
        <f>'[7]9'!H9</f>
        <v>0</v>
      </c>
      <c r="I9" s="158">
        <f>'[7]9'!I9</f>
        <v>0</v>
      </c>
      <c r="J9" s="158">
        <f>'[7]9'!J9</f>
        <v>0</v>
      </c>
      <c r="K9" s="158">
        <f>'[7]9'!K9</f>
        <v>645350.983</v>
      </c>
      <c r="L9" s="158">
        <f>'[7]9'!L9</f>
        <v>0</v>
      </c>
      <c r="M9" s="280">
        <f>'[7]9'!M9</f>
        <v>648712.4434569973</v>
      </c>
      <c r="N9" s="158">
        <f>'[7]9'!N9</f>
        <v>9206.5875</v>
      </c>
      <c r="O9" s="158">
        <f>'[7]9'!O9</f>
        <v>0</v>
      </c>
      <c r="P9" s="158">
        <f>'[7]9'!P9</f>
        <v>0</v>
      </c>
      <c r="Q9" s="158">
        <f>'[7]9'!Q9</f>
        <v>0</v>
      </c>
      <c r="R9" s="158">
        <f>'[7]9'!R9</f>
        <v>61518.12</v>
      </c>
      <c r="S9" s="280">
        <f>'[7]9'!S9</f>
        <v>70724.7075</v>
      </c>
      <c r="T9" s="281">
        <f>'[7]9'!T9</f>
        <v>719437.1509569973</v>
      </c>
      <c r="U9" s="15"/>
    </row>
    <row r="10" spans="1:20" ht="25.5">
      <c r="A10" s="79" t="s">
        <v>88</v>
      </c>
      <c r="B10" s="158">
        <f>'[7]9'!B10</f>
        <v>29649.393568729774</v>
      </c>
      <c r="C10" s="158">
        <f>'[7]9'!C10</f>
        <v>35094.015394340684</v>
      </c>
      <c r="D10" s="158">
        <f>'[7]9'!D10</f>
        <v>1864.8155687002072</v>
      </c>
      <c r="E10" s="158">
        <f>'[7]9'!E10</f>
        <v>1347.2744780263158</v>
      </c>
      <c r="F10" s="158">
        <f>'[7]9'!F10</f>
        <v>0</v>
      </c>
      <c r="G10" s="158">
        <f>'[7]9'!G10</f>
        <v>0</v>
      </c>
      <c r="H10" s="158">
        <f>'[7]9'!H10</f>
        <v>0</v>
      </c>
      <c r="I10" s="158">
        <f>'[7]9'!I10</f>
        <v>0</v>
      </c>
      <c r="J10" s="158">
        <f>'[7]9'!J10</f>
        <v>176494.01052832656</v>
      </c>
      <c r="K10" s="158">
        <f>'[7]9'!K10</f>
        <v>0</v>
      </c>
      <c r="L10" s="158">
        <f>'[7]9'!L10</f>
        <v>0</v>
      </c>
      <c r="M10" s="280">
        <f>'[7]9'!M10</f>
        <v>244449.50953812353</v>
      </c>
      <c r="N10" s="158">
        <f>'[7]9'!N10</f>
        <v>0</v>
      </c>
      <c r="O10" s="158">
        <f>'[7]9'!O10</f>
        <v>0</v>
      </c>
      <c r="P10" s="158">
        <f>'[7]9'!P10</f>
        <v>0</v>
      </c>
      <c r="Q10" s="158">
        <f>'[7]9'!Q10</f>
        <v>0</v>
      </c>
      <c r="R10" s="158">
        <f>'[7]9'!R10</f>
        <v>0</v>
      </c>
      <c r="S10" s="280">
        <f>'[7]9'!S10</f>
        <v>0</v>
      </c>
      <c r="T10" s="281">
        <f>'[7]9'!T10</f>
        <v>244449.50953812353</v>
      </c>
    </row>
    <row r="11" spans="1:20" ht="15">
      <c r="A11" s="79" t="s">
        <v>89</v>
      </c>
      <c r="B11" s="158">
        <f>'[7]9'!B11</f>
        <v>1683.8508060914726</v>
      </c>
      <c r="C11" s="158">
        <f>'[7]9'!C11</f>
        <v>0</v>
      </c>
      <c r="D11" s="158">
        <f>'[7]9'!D11</f>
        <v>0</v>
      </c>
      <c r="E11" s="158">
        <f>'[7]9'!E11</f>
        <v>0</v>
      </c>
      <c r="F11" s="158">
        <f>'[7]9'!F11</f>
        <v>0</v>
      </c>
      <c r="G11" s="158">
        <f>'[7]9'!G11</f>
        <v>0</v>
      </c>
      <c r="H11" s="158">
        <f>'[7]9'!H11</f>
        <v>0</v>
      </c>
      <c r="I11" s="158">
        <f>'[7]9'!I11</f>
        <v>0</v>
      </c>
      <c r="J11" s="158">
        <f>'[7]9'!J11</f>
        <v>0</v>
      </c>
      <c r="K11" s="158">
        <f>'[7]9'!K11</f>
        <v>0</v>
      </c>
      <c r="L11" s="158">
        <f>'[7]9'!L11</f>
        <v>0</v>
      </c>
      <c r="M11" s="280">
        <f>'[7]9'!M11</f>
        <v>1683.8508060914726</v>
      </c>
      <c r="N11" s="158">
        <f>'[7]9'!N11</f>
        <v>0</v>
      </c>
      <c r="O11" s="158">
        <f>'[7]9'!O11</f>
        <v>0</v>
      </c>
      <c r="P11" s="158">
        <f>'[7]9'!P11</f>
        <v>0</v>
      </c>
      <c r="Q11" s="158">
        <f>'[7]9'!Q11</f>
        <v>0</v>
      </c>
      <c r="R11" s="158">
        <f>'[7]9'!R11</f>
        <v>0</v>
      </c>
      <c r="S11" s="280">
        <f>'[7]9'!S11</f>
        <v>0</v>
      </c>
      <c r="T11" s="281">
        <f>'[7]9'!T11</f>
        <v>1683.8508060914726</v>
      </c>
    </row>
    <row r="12" spans="1:20" s="286" customFormat="1" ht="15.75" thickBot="1">
      <c r="A12" s="282" t="s">
        <v>21</v>
      </c>
      <c r="B12" s="283">
        <f>'[7]9'!B12</f>
        <v>888308.064</v>
      </c>
      <c r="C12" s="283">
        <f>'[7]9'!C12</f>
        <v>185223.03099999996</v>
      </c>
      <c r="D12" s="283">
        <f>'[7]9'!D12</f>
        <v>234072.67199999996</v>
      </c>
      <c r="E12" s="283">
        <f>'[7]9'!E12</f>
        <v>238122.931</v>
      </c>
      <c r="F12" s="283">
        <f>'[7]9'!F12</f>
        <v>195326.08</v>
      </c>
      <c r="G12" s="283">
        <f>'[7]9'!G12</f>
        <v>247036.938</v>
      </c>
      <c r="H12" s="283">
        <f>'[7]9'!H12</f>
        <v>359510.748</v>
      </c>
      <c r="I12" s="283">
        <f>'[7]9'!I12</f>
        <v>184002.981</v>
      </c>
      <c r="J12" s="283">
        <f>'[7]9'!J12</f>
        <v>184696.36799999996</v>
      </c>
      <c r="K12" s="283">
        <f>'[7]9'!K12</f>
        <v>645350.983</v>
      </c>
      <c r="L12" s="283">
        <f>'[7]9'!L12</f>
        <v>397004.325</v>
      </c>
      <c r="M12" s="284">
        <f>'[7]9'!M12</f>
        <v>3758655.1210000003</v>
      </c>
      <c r="N12" s="283">
        <f>'[7]9'!N12</f>
        <v>184131.75</v>
      </c>
      <c r="O12" s="283">
        <f>'[7]9'!O12</f>
        <v>183998.795</v>
      </c>
      <c r="P12" s="283">
        <f>'[7]9'!P12</f>
        <v>356933.594</v>
      </c>
      <c r="Q12" s="283">
        <f>'[7]9'!Q12</f>
        <v>215706.4</v>
      </c>
      <c r="R12" s="283">
        <f>'[7]9'!R12</f>
        <v>307590.60000000003</v>
      </c>
      <c r="S12" s="284">
        <f>'[7]9'!S12</f>
        <v>1248361.139</v>
      </c>
      <c r="T12" s="285">
        <f>'[7]9'!T12</f>
        <v>5007016.260000001</v>
      </c>
    </row>
    <row r="31" spans="1:21" s="175" customFormat="1" ht="15">
      <c r="A31" s="8"/>
      <c r="B31" s="8"/>
      <c r="C31" s="8"/>
      <c r="D31" s="8"/>
      <c r="E31" s="8"/>
      <c r="F31" s="8"/>
      <c r="G31" s="8"/>
      <c r="H31" s="8"/>
      <c r="I31" s="8"/>
      <c r="J31" s="8"/>
      <c r="K31" s="8"/>
      <c r="L31" s="8"/>
      <c r="M31" s="8"/>
      <c r="N31" s="8"/>
      <c r="O31" s="8"/>
      <c r="P31" s="8"/>
      <c r="Q31" s="8"/>
      <c r="R31" s="8"/>
      <c r="S31" s="8"/>
      <c r="T31" s="8"/>
      <c r="U31" s="8"/>
    </row>
    <row r="32" s="147" customFormat="1" ht="15"/>
    <row r="33" s="147" customFormat="1" ht="15">
      <c r="A33" s="268" t="s">
        <v>262</v>
      </c>
    </row>
    <row r="34" s="147" customFormat="1" ht="15"/>
    <row r="35" s="147" customFormat="1" ht="15"/>
    <row r="36" s="147" customFormat="1" ht="15"/>
    <row r="37" s="147" customFormat="1" ht="15"/>
    <row r="38" s="147" customFormat="1" ht="15"/>
    <row r="39" s="147" customFormat="1" ht="15"/>
    <row r="40" s="147" customFormat="1" ht="15"/>
    <row r="41" s="147" customFormat="1" ht="15"/>
    <row r="42" spans="1:21" s="147" customFormat="1" ht="15">
      <c r="A42" s="176"/>
      <c r="B42" s="176"/>
      <c r="C42" s="176"/>
      <c r="D42" s="176"/>
      <c r="E42" s="176"/>
      <c r="F42" s="176"/>
      <c r="G42" s="176"/>
      <c r="H42" s="176"/>
      <c r="I42" s="176"/>
      <c r="J42" s="176"/>
      <c r="K42" s="176"/>
      <c r="L42" s="176"/>
      <c r="M42" s="176"/>
      <c r="N42" s="176"/>
      <c r="O42" s="176"/>
      <c r="P42" s="176"/>
      <c r="Q42" s="176"/>
      <c r="R42" s="176"/>
      <c r="S42" s="176"/>
      <c r="T42" s="176"/>
      <c r="U42" s="176"/>
    </row>
    <row r="43" spans="1:21" s="147" customFormat="1" ht="15">
      <c r="A43" s="176"/>
      <c r="B43" s="176"/>
      <c r="C43" s="176"/>
      <c r="D43" s="176"/>
      <c r="E43" s="176"/>
      <c r="F43" s="176"/>
      <c r="G43" s="176"/>
      <c r="H43" s="176"/>
      <c r="I43" s="176"/>
      <c r="J43" s="176"/>
      <c r="K43" s="176"/>
      <c r="L43" s="176"/>
      <c r="M43" s="176"/>
      <c r="N43" s="176"/>
      <c r="O43" s="176"/>
      <c r="P43" s="176"/>
      <c r="Q43" s="176"/>
      <c r="R43" s="176"/>
      <c r="S43" s="176"/>
      <c r="T43" s="176"/>
      <c r="U43" s="176"/>
    </row>
    <row r="44" s="147" customFormat="1" ht="15"/>
    <row r="45" s="147" customFormat="1" ht="15">
      <c r="H45" s="176"/>
    </row>
    <row r="46" s="176" customFormat="1" ht="15">
      <c r="Q46" s="267"/>
    </row>
    <row r="47" spans="2:17" s="175" customFormat="1" ht="15">
      <c r="B47" s="226"/>
      <c r="C47" s="227"/>
      <c r="D47" s="228"/>
      <c r="E47" s="227"/>
      <c r="F47" s="227"/>
      <c r="G47" s="227"/>
      <c r="H47" s="227"/>
      <c r="I47" s="227"/>
      <c r="J47" s="228"/>
      <c r="K47" s="227"/>
      <c r="L47" s="227"/>
      <c r="M47" s="229"/>
      <c r="N47" s="229"/>
      <c r="O47" s="229"/>
      <c r="P47" s="229"/>
      <c r="Q47" s="229"/>
    </row>
    <row r="48" spans="1:15" s="175" customFormat="1" ht="15">
      <c r="A48" s="229"/>
      <c r="B48" s="229"/>
      <c r="C48" s="229"/>
      <c r="D48" s="229"/>
      <c r="E48" s="229"/>
      <c r="F48" s="229"/>
      <c r="G48" s="229"/>
      <c r="H48" s="229"/>
      <c r="I48" s="229"/>
      <c r="J48" s="229"/>
      <c r="K48" s="229"/>
      <c r="L48" s="229"/>
      <c r="M48" s="229"/>
      <c r="N48" s="229"/>
      <c r="O48" s="228"/>
    </row>
    <row r="49" spans="1:17" s="175" customFormat="1" ht="33.75" customHeight="1">
      <c r="A49" s="230"/>
      <c r="B49" s="226" t="s">
        <v>6</v>
      </c>
      <c r="C49" s="228" t="s">
        <v>1</v>
      </c>
      <c r="D49" s="228" t="s">
        <v>2</v>
      </c>
      <c r="E49" s="228" t="s">
        <v>3</v>
      </c>
      <c r="F49" s="228" t="s">
        <v>4</v>
      </c>
      <c r="G49" s="228" t="s">
        <v>17</v>
      </c>
      <c r="H49" s="228" t="s">
        <v>255</v>
      </c>
      <c r="I49" s="228" t="s">
        <v>18</v>
      </c>
      <c r="J49" s="228" t="s">
        <v>47</v>
      </c>
      <c r="K49" s="228" t="s">
        <v>10</v>
      </c>
      <c r="L49" s="228" t="s">
        <v>82</v>
      </c>
      <c r="M49" s="225" t="s">
        <v>35</v>
      </c>
      <c r="N49" s="225" t="s">
        <v>78</v>
      </c>
      <c r="O49" s="225" t="s">
        <v>37</v>
      </c>
      <c r="P49" s="225" t="s">
        <v>38</v>
      </c>
      <c r="Q49" s="225" t="s">
        <v>39</v>
      </c>
    </row>
    <row r="50" spans="1:17" s="175" customFormat="1" ht="23.25">
      <c r="A50" s="231" t="s">
        <v>83</v>
      </c>
      <c r="B50" s="232">
        <f>B5/B$12</f>
        <v>0</v>
      </c>
      <c r="C50" s="232">
        <f aca="true" t="shared" si="0" ref="C50:L50">C5/C$12</f>
        <v>0</v>
      </c>
      <c r="D50" s="232">
        <f t="shared" si="0"/>
        <v>0</v>
      </c>
      <c r="E50" s="232">
        <f t="shared" si="0"/>
        <v>0</v>
      </c>
      <c r="F50" s="232">
        <f t="shared" si="0"/>
        <v>0</v>
      </c>
      <c r="G50" s="232">
        <f t="shared" si="0"/>
        <v>0</v>
      </c>
      <c r="H50" s="232">
        <f t="shared" si="0"/>
        <v>0</v>
      </c>
      <c r="I50" s="232">
        <f t="shared" si="0"/>
        <v>0</v>
      </c>
      <c r="J50" s="232">
        <f t="shared" si="0"/>
        <v>0</v>
      </c>
      <c r="K50" s="232">
        <f t="shared" si="0"/>
        <v>0</v>
      </c>
      <c r="L50" s="232">
        <f t="shared" si="0"/>
        <v>0</v>
      </c>
      <c r="M50" s="232">
        <f>N5/N$12</f>
        <v>0</v>
      </c>
      <c r="N50" s="232">
        <f aca="true" t="shared" si="1" ref="N50:Q50">O5/O$12</f>
        <v>0</v>
      </c>
      <c r="O50" s="232">
        <f t="shared" si="1"/>
        <v>0</v>
      </c>
      <c r="P50" s="232">
        <f t="shared" si="1"/>
        <v>0</v>
      </c>
      <c r="Q50" s="232">
        <f t="shared" si="1"/>
        <v>0</v>
      </c>
    </row>
    <row r="51" spans="1:17" s="175" customFormat="1" ht="15">
      <c r="A51" s="231" t="s">
        <v>84</v>
      </c>
      <c r="B51" s="232">
        <f aca="true" t="shared" si="2" ref="B51:L57">B6/B$12</f>
        <v>0.9425865063236798</v>
      </c>
      <c r="C51" s="232">
        <f t="shared" si="2"/>
        <v>0.8082879170543668</v>
      </c>
      <c r="D51" s="232">
        <f t="shared" si="2"/>
        <v>0.9256793626541526</v>
      </c>
      <c r="E51" s="232">
        <f t="shared" si="2"/>
        <v>0.9335526315789473</v>
      </c>
      <c r="F51" s="232">
        <f t="shared" si="2"/>
        <v>1</v>
      </c>
      <c r="G51" s="232">
        <f t="shared" si="2"/>
        <v>1</v>
      </c>
      <c r="H51" s="232">
        <f t="shared" si="2"/>
        <v>1</v>
      </c>
      <c r="I51" s="232">
        <f t="shared" si="2"/>
        <v>1</v>
      </c>
      <c r="J51" s="232">
        <f t="shared" si="2"/>
        <v>0.04440995543384702</v>
      </c>
      <c r="K51" s="232">
        <f t="shared" si="2"/>
        <v>0</v>
      </c>
      <c r="L51" s="232">
        <f t="shared" si="2"/>
        <v>1</v>
      </c>
      <c r="M51" s="232">
        <f aca="true" t="shared" si="3" ref="M51:Q57">N6/N$12</f>
        <v>0.9500000000000001</v>
      </c>
      <c r="N51" s="232">
        <f t="shared" si="3"/>
        <v>1</v>
      </c>
      <c r="O51" s="232">
        <f t="shared" si="3"/>
        <v>1</v>
      </c>
      <c r="P51" s="232">
        <f t="shared" si="3"/>
        <v>1</v>
      </c>
      <c r="Q51" s="232">
        <f t="shared" si="3"/>
        <v>0.7999999999999999</v>
      </c>
    </row>
    <row r="52" spans="1:17" s="175" customFormat="1" ht="15">
      <c r="A52" s="231" t="s">
        <v>85</v>
      </c>
      <c r="B52" s="232">
        <f t="shared" si="2"/>
        <v>0.0019471414513939414</v>
      </c>
      <c r="C52" s="232">
        <f t="shared" si="2"/>
        <v>0.0011132526917453146</v>
      </c>
      <c r="D52" s="232">
        <f t="shared" si="2"/>
        <v>0</v>
      </c>
      <c r="E52" s="232">
        <f t="shared" si="2"/>
        <v>0.06078947368421052</v>
      </c>
      <c r="F52" s="232">
        <f t="shared" si="2"/>
        <v>0</v>
      </c>
      <c r="G52" s="232">
        <f t="shared" si="2"/>
        <v>0</v>
      </c>
      <c r="H52" s="232">
        <f t="shared" si="2"/>
        <v>0</v>
      </c>
      <c r="I52" s="232">
        <f t="shared" si="2"/>
        <v>0</v>
      </c>
      <c r="J52" s="232">
        <f t="shared" si="2"/>
        <v>0</v>
      </c>
      <c r="K52" s="232">
        <f t="shared" si="2"/>
        <v>0</v>
      </c>
      <c r="L52" s="232">
        <f t="shared" si="2"/>
        <v>0</v>
      </c>
      <c r="M52" s="232">
        <f t="shared" si="3"/>
        <v>0</v>
      </c>
      <c r="N52" s="232">
        <f t="shared" si="3"/>
        <v>0</v>
      </c>
      <c r="O52" s="232">
        <f t="shared" si="3"/>
        <v>0</v>
      </c>
      <c r="P52" s="232">
        <f t="shared" si="3"/>
        <v>0</v>
      </c>
      <c r="Q52" s="232">
        <f t="shared" si="3"/>
        <v>0</v>
      </c>
    </row>
    <row r="53" spans="1:17" s="175" customFormat="1" ht="23.25">
      <c r="A53" s="231" t="s">
        <v>86</v>
      </c>
      <c r="B53" s="232">
        <f t="shared" si="2"/>
        <v>0.02005262996507132</v>
      </c>
      <c r="C53" s="232">
        <f t="shared" si="2"/>
        <v>0</v>
      </c>
      <c r="D53" s="232">
        <f t="shared" si="2"/>
        <v>0.053421368547418975</v>
      </c>
      <c r="E53" s="232">
        <f t="shared" si="2"/>
        <v>0</v>
      </c>
      <c r="F53" s="232">
        <f t="shared" si="2"/>
        <v>0</v>
      </c>
      <c r="G53" s="232">
        <f t="shared" si="2"/>
        <v>0</v>
      </c>
      <c r="H53" s="232">
        <f t="shared" si="2"/>
        <v>0</v>
      </c>
      <c r="I53" s="232">
        <f t="shared" si="2"/>
        <v>0</v>
      </c>
      <c r="J53" s="232">
        <f t="shared" si="2"/>
        <v>0</v>
      </c>
      <c r="K53" s="232">
        <f t="shared" si="2"/>
        <v>0</v>
      </c>
      <c r="L53" s="232">
        <f t="shared" si="2"/>
        <v>0</v>
      </c>
      <c r="M53" s="232">
        <f t="shared" si="3"/>
        <v>0</v>
      </c>
      <c r="N53" s="232">
        <f t="shared" si="3"/>
        <v>0</v>
      </c>
      <c r="O53" s="232">
        <f t="shared" si="3"/>
        <v>0</v>
      </c>
      <c r="P53" s="232">
        <f t="shared" si="3"/>
        <v>0</v>
      </c>
      <c r="Q53" s="232">
        <f t="shared" si="3"/>
        <v>0</v>
      </c>
    </row>
    <row r="54" spans="1:17" s="175" customFormat="1" ht="23.25">
      <c r="A54" s="231" t="s">
        <v>87</v>
      </c>
      <c r="B54" s="232">
        <f t="shared" si="2"/>
        <v>0.0001407740061494546</v>
      </c>
      <c r="C54" s="232">
        <f t="shared" si="2"/>
        <v>0.0011298684035624088</v>
      </c>
      <c r="D54" s="232">
        <f t="shared" si="2"/>
        <v>0.012932445705554952</v>
      </c>
      <c r="E54" s="232">
        <f t="shared" si="2"/>
        <v>0</v>
      </c>
      <c r="F54" s="232">
        <f t="shared" si="2"/>
        <v>0</v>
      </c>
      <c r="G54" s="232">
        <f t="shared" si="2"/>
        <v>0</v>
      </c>
      <c r="H54" s="232">
        <f t="shared" si="2"/>
        <v>0</v>
      </c>
      <c r="I54" s="232">
        <f t="shared" si="2"/>
        <v>0</v>
      </c>
      <c r="J54" s="232">
        <f t="shared" si="2"/>
        <v>0</v>
      </c>
      <c r="K54" s="232">
        <f t="shared" si="2"/>
        <v>1</v>
      </c>
      <c r="L54" s="232">
        <f t="shared" si="2"/>
        <v>0</v>
      </c>
      <c r="M54" s="232">
        <f t="shared" si="3"/>
        <v>0.049999999999999996</v>
      </c>
      <c r="N54" s="232">
        <f t="shared" si="3"/>
        <v>0</v>
      </c>
      <c r="O54" s="232">
        <f t="shared" si="3"/>
        <v>0</v>
      </c>
      <c r="P54" s="232">
        <f t="shared" si="3"/>
        <v>0</v>
      </c>
      <c r="Q54" s="232">
        <f t="shared" si="3"/>
        <v>0.19999999999999998</v>
      </c>
    </row>
    <row r="55" spans="1:17" s="175" customFormat="1" ht="15">
      <c r="A55" s="231" t="s">
        <v>88</v>
      </c>
      <c r="B55" s="232">
        <f t="shared" si="2"/>
        <v>0.03337737747783158</v>
      </c>
      <c r="C55" s="232">
        <f t="shared" si="2"/>
        <v>0.1894689618503257</v>
      </c>
      <c r="D55" s="232">
        <f t="shared" si="2"/>
        <v>0.007966823092873514</v>
      </c>
      <c r="E55" s="232">
        <f t="shared" si="2"/>
        <v>0.005657894736842105</v>
      </c>
      <c r="F55" s="232">
        <f t="shared" si="2"/>
        <v>0</v>
      </c>
      <c r="G55" s="232">
        <f t="shared" si="2"/>
        <v>0</v>
      </c>
      <c r="H55" s="232">
        <f t="shared" si="2"/>
        <v>0</v>
      </c>
      <c r="I55" s="232">
        <f t="shared" si="2"/>
        <v>0</v>
      </c>
      <c r="J55" s="232">
        <f t="shared" si="2"/>
        <v>0.955590044566153</v>
      </c>
      <c r="K55" s="232">
        <f t="shared" si="2"/>
        <v>0</v>
      </c>
      <c r="L55" s="232">
        <f t="shared" si="2"/>
        <v>0</v>
      </c>
      <c r="M55" s="232">
        <f t="shared" si="3"/>
        <v>0</v>
      </c>
      <c r="N55" s="232">
        <f t="shared" si="3"/>
        <v>0</v>
      </c>
      <c r="O55" s="232">
        <f t="shared" si="3"/>
        <v>0</v>
      </c>
      <c r="P55" s="232">
        <f t="shared" si="3"/>
        <v>0</v>
      </c>
      <c r="Q55" s="232">
        <f t="shared" si="3"/>
        <v>0</v>
      </c>
    </row>
    <row r="56" spans="1:17" s="175" customFormat="1" ht="15">
      <c r="A56" s="231" t="s">
        <v>89</v>
      </c>
      <c r="B56" s="232">
        <f t="shared" si="2"/>
        <v>0.0018955707758738444</v>
      </c>
      <c r="C56" s="232">
        <f t="shared" si="2"/>
        <v>0</v>
      </c>
      <c r="D56" s="232">
        <f t="shared" si="2"/>
        <v>0</v>
      </c>
      <c r="E56" s="232">
        <f t="shared" si="2"/>
        <v>0</v>
      </c>
      <c r="F56" s="232">
        <f t="shared" si="2"/>
        <v>0</v>
      </c>
      <c r="G56" s="232">
        <f t="shared" si="2"/>
        <v>0</v>
      </c>
      <c r="H56" s="232">
        <f t="shared" si="2"/>
        <v>0</v>
      </c>
      <c r="I56" s="232">
        <f t="shared" si="2"/>
        <v>0</v>
      </c>
      <c r="J56" s="232">
        <f t="shared" si="2"/>
        <v>0</v>
      </c>
      <c r="K56" s="232">
        <f t="shared" si="2"/>
        <v>0</v>
      </c>
      <c r="L56" s="232">
        <f t="shared" si="2"/>
        <v>0</v>
      </c>
      <c r="M56" s="232">
        <f t="shared" si="3"/>
        <v>0</v>
      </c>
      <c r="N56" s="232">
        <f t="shared" si="3"/>
        <v>0</v>
      </c>
      <c r="O56" s="232">
        <f t="shared" si="3"/>
        <v>0</v>
      </c>
      <c r="P56" s="232">
        <f t="shared" si="3"/>
        <v>0</v>
      </c>
      <c r="Q56" s="232">
        <f t="shared" si="3"/>
        <v>0</v>
      </c>
    </row>
    <row r="57" spans="1:21" s="224" customFormat="1" ht="15">
      <c r="A57" s="231" t="s">
        <v>21</v>
      </c>
      <c r="B57" s="232">
        <f t="shared" si="2"/>
        <v>1</v>
      </c>
      <c r="C57" s="232">
        <f t="shared" si="2"/>
        <v>1</v>
      </c>
      <c r="D57" s="232">
        <f t="shared" si="2"/>
        <v>1</v>
      </c>
      <c r="E57" s="232">
        <f t="shared" si="2"/>
        <v>1</v>
      </c>
      <c r="F57" s="232">
        <f t="shared" si="2"/>
        <v>1</v>
      </c>
      <c r="G57" s="232">
        <f t="shared" si="2"/>
        <v>1</v>
      </c>
      <c r="H57" s="232">
        <f t="shared" si="2"/>
        <v>1</v>
      </c>
      <c r="I57" s="232">
        <f t="shared" si="2"/>
        <v>1</v>
      </c>
      <c r="J57" s="232">
        <f t="shared" si="2"/>
        <v>1</v>
      </c>
      <c r="K57" s="232">
        <f t="shared" si="2"/>
        <v>1</v>
      </c>
      <c r="L57" s="232">
        <f t="shared" si="2"/>
        <v>1</v>
      </c>
      <c r="M57" s="232">
        <f t="shared" si="3"/>
        <v>1</v>
      </c>
      <c r="N57" s="232">
        <f t="shared" si="3"/>
        <v>1</v>
      </c>
      <c r="O57" s="232">
        <f t="shared" si="3"/>
        <v>1</v>
      </c>
      <c r="P57" s="232">
        <f t="shared" si="3"/>
        <v>1</v>
      </c>
      <c r="Q57" s="232">
        <f t="shared" si="3"/>
        <v>1</v>
      </c>
      <c r="R57" s="175"/>
      <c r="S57" s="175"/>
      <c r="T57" s="175"/>
      <c r="U57" s="175"/>
    </row>
    <row r="58" s="224" customFormat="1" ht="15"/>
    <row r="59" s="147" customFormat="1" ht="15"/>
    <row r="60" s="147" customFormat="1" ht="15"/>
    <row r="61" s="147" customFormat="1" ht="15"/>
    <row r="62" s="147" customFormat="1" ht="15"/>
    <row r="63" s="147" customFormat="1" ht="15"/>
    <row r="64" s="147" customFormat="1" ht="15"/>
    <row r="65" s="147" customFormat="1" ht="15"/>
    <row r="66" s="147" customFormat="1" ht="15"/>
  </sheetData>
  <mergeCells count="6">
    <mergeCell ref="A1:T1"/>
    <mergeCell ref="B3:L3"/>
    <mergeCell ref="M3:M4"/>
    <mergeCell ref="N3:R3"/>
    <mergeCell ref="S3:S4"/>
    <mergeCell ref="T3:T4"/>
  </mergeCells>
  <printOptions horizontalCentered="1" verticalCentered="1"/>
  <pageMargins left="0.6299212598425197" right="0.6299212598425197" top="0" bottom="0" header="0.31496062992125984" footer="0.31496062992125984"/>
  <pageSetup fitToHeight="0" horizontalDpi="600" verticalDpi="600" orientation="landscape" paperSize="9" scale="61"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showGridLines="0" zoomScale="85" zoomScaleNormal="85" workbookViewId="0" topLeftCell="A1">
      <selection activeCell="J37" sqref="J37"/>
    </sheetView>
  </sheetViews>
  <sheetFormatPr defaultColWidth="9.140625" defaultRowHeight="15"/>
  <cols>
    <col min="1" max="1" width="7.421875" style="10" bestFit="1" customWidth="1"/>
    <col min="2" max="2" width="20.8515625" style="10" customWidth="1"/>
    <col min="3" max="5" width="12.00390625" style="10" customWidth="1"/>
    <col min="6" max="6" width="12.8515625" style="10" customWidth="1"/>
    <col min="7" max="7" width="12.00390625" style="10" customWidth="1"/>
    <col min="8" max="8" width="14.28125" style="10" customWidth="1"/>
    <col min="9" max="9" width="12.57421875" style="10" customWidth="1"/>
    <col min="10" max="11" width="12.00390625" style="10" customWidth="1"/>
    <col min="12" max="12" width="20.57421875" style="10" bestFit="1" customWidth="1"/>
    <col min="13" max="16384" width="9.140625" style="10" customWidth="1"/>
  </cols>
  <sheetData>
    <row r="1" spans="1:11" ht="18.75">
      <c r="A1" s="352" t="s">
        <v>90</v>
      </c>
      <c r="B1" s="352"/>
      <c r="C1" s="352"/>
      <c r="D1" s="352"/>
      <c r="E1" s="352"/>
      <c r="F1" s="352"/>
      <c r="G1" s="352"/>
      <c r="H1" s="352"/>
      <c r="I1" s="352"/>
      <c r="J1" s="352"/>
      <c r="K1" s="352"/>
    </row>
    <row r="2" spans="1:11" ht="13.5" thickBot="1">
      <c r="A2" s="72"/>
      <c r="B2" s="72"/>
      <c r="C2" s="72"/>
      <c r="D2" s="72"/>
      <c r="E2" s="72"/>
      <c r="F2" s="72"/>
      <c r="G2" s="72"/>
      <c r="H2" s="72"/>
      <c r="I2" s="72"/>
      <c r="J2" s="72"/>
      <c r="K2" s="179" t="s">
        <v>0</v>
      </c>
    </row>
    <row r="3" spans="1:11" ht="13.5" customHeight="1">
      <c r="A3" s="402" t="s">
        <v>30</v>
      </c>
      <c r="B3" s="404" t="s">
        <v>91</v>
      </c>
      <c r="C3" s="391" t="s">
        <v>92</v>
      </c>
      <c r="D3" s="391" t="s">
        <v>93</v>
      </c>
      <c r="E3" s="406" t="s">
        <v>97</v>
      </c>
      <c r="F3" s="406"/>
      <c r="G3" s="406"/>
      <c r="H3" s="391" t="s">
        <v>98</v>
      </c>
      <c r="I3" s="391" t="s">
        <v>258</v>
      </c>
      <c r="J3" s="391" t="s">
        <v>99</v>
      </c>
      <c r="K3" s="395" t="s">
        <v>21</v>
      </c>
    </row>
    <row r="4" spans="1:11" s="33" customFormat="1" ht="51">
      <c r="A4" s="403"/>
      <c r="B4" s="405"/>
      <c r="C4" s="392"/>
      <c r="D4" s="392"/>
      <c r="E4" s="78" t="s">
        <v>94</v>
      </c>
      <c r="F4" s="78" t="s">
        <v>95</v>
      </c>
      <c r="G4" s="274" t="s">
        <v>96</v>
      </c>
      <c r="H4" s="392"/>
      <c r="I4" s="392"/>
      <c r="J4" s="392"/>
      <c r="K4" s="396"/>
    </row>
    <row r="5" spans="1:11" ht="15">
      <c r="A5" s="196"/>
      <c r="B5" s="129" t="s">
        <v>46</v>
      </c>
      <c r="C5" s="159">
        <f>'[7]10 i 11 koregirano'!C5</f>
        <v>3849932</v>
      </c>
      <c r="D5" s="159">
        <f>'[7]10 i 11 koregirano'!D5</f>
        <v>46108</v>
      </c>
      <c r="E5" s="159">
        <f>'[7]10 i 11 koregirano'!E5</f>
        <v>2888444</v>
      </c>
      <c r="F5" s="159">
        <f>'[7]10 i 11 koregirano'!F5</f>
        <v>1836023</v>
      </c>
      <c r="G5" s="159">
        <f>'[7]10 i 11 koregirano'!G5</f>
        <v>4837104</v>
      </c>
      <c r="H5" s="159">
        <f>'[7]10 i 11 koregirano'!H5</f>
        <v>0</v>
      </c>
      <c r="I5" s="159">
        <f>'[7]10 i 11 koregirano'!I5</f>
        <v>0</v>
      </c>
      <c r="J5" s="159">
        <f>'[7]10 i 11 koregirano'!J5</f>
        <v>9240</v>
      </c>
      <c r="K5" s="247">
        <f>'[7]10 i 11 koregirano'!K5</f>
        <v>8742384</v>
      </c>
    </row>
    <row r="6" spans="1:11" ht="15">
      <c r="A6" s="196">
        <v>1</v>
      </c>
      <c r="B6" s="80" t="s">
        <v>76</v>
      </c>
      <c r="C6" s="287">
        <f>'[7]10 i 11 koregirano'!C6</f>
        <v>308643</v>
      </c>
      <c r="D6" s="287">
        <f>'[7]10 i 11 koregirano'!D6</f>
        <v>3029</v>
      </c>
      <c r="E6" s="287">
        <f>'[7]10 i 11 koregirano'!E6</f>
        <v>215639</v>
      </c>
      <c r="F6" s="287">
        <f>'[7]10 i 11 koregirano'!F6</f>
        <v>135943</v>
      </c>
      <c r="G6" s="287">
        <f>'[7]10 i 11 koregirano'!G6</f>
        <v>356852</v>
      </c>
      <c r="H6" s="287">
        <f>'[7]10 i 11 koregirano'!H6</f>
        <v>0</v>
      </c>
      <c r="I6" s="287">
        <f>'[7]10 i 11 koregirano'!I6</f>
        <v>0</v>
      </c>
      <c r="J6" s="287">
        <f>'[7]10 i 11 koregirano'!J6</f>
        <v>0</v>
      </c>
      <c r="K6" s="247">
        <f>'[7]10 i 11 koregirano'!K6</f>
        <v>668524</v>
      </c>
    </row>
    <row r="7" spans="1:11" ht="15">
      <c r="A7" s="196">
        <v>2</v>
      </c>
      <c r="B7" s="80" t="s">
        <v>1</v>
      </c>
      <c r="C7" s="287">
        <f>'[7]10 i 11 koregirano'!C7</f>
        <v>515372</v>
      </c>
      <c r="D7" s="287">
        <f>'[7]10 i 11 koregirano'!D7</f>
        <v>14666</v>
      </c>
      <c r="E7" s="287">
        <f>'[7]10 i 11 koregirano'!E7</f>
        <v>856407</v>
      </c>
      <c r="F7" s="287">
        <f>'[7]10 i 11 koregirano'!F7</f>
        <v>278821</v>
      </c>
      <c r="G7" s="287">
        <f>'[7]10 i 11 koregirano'!G7</f>
        <v>1193117</v>
      </c>
      <c r="H7" s="287">
        <f>'[7]10 i 11 koregirano'!H7</f>
        <v>0</v>
      </c>
      <c r="I7" s="287">
        <f>'[7]10 i 11 koregirano'!I7</f>
        <v>0</v>
      </c>
      <c r="J7" s="287">
        <f>'[7]10 i 11 koregirano'!J7</f>
        <v>0</v>
      </c>
      <c r="K7" s="247">
        <f>'[7]10 i 11 koregirano'!K7</f>
        <v>1723155</v>
      </c>
    </row>
    <row r="8" spans="1:11" ht="15">
      <c r="A8" s="196">
        <v>3</v>
      </c>
      <c r="B8" s="80" t="s">
        <v>2</v>
      </c>
      <c r="C8" s="287">
        <f>'[7]10 i 11 koregirano'!C8</f>
        <v>423093</v>
      </c>
      <c r="D8" s="287">
        <f>'[7]10 i 11 koregirano'!D8</f>
        <v>3843</v>
      </c>
      <c r="E8" s="287">
        <f>'[7]10 i 11 koregirano'!E8</f>
        <v>288452</v>
      </c>
      <c r="F8" s="287">
        <f>'[7]10 i 11 koregirano'!F8</f>
        <v>136800</v>
      </c>
      <c r="G8" s="287">
        <f>'[7]10 i 11 koregirano'!G8</f>
        <v>440562</v>
      </c>
      <c r="H8" s="287">
        <f>'[7]10 i 11 koregirano'!H8</f>
        <v>0</v>
      </c>
      <c r="I8" s="287">
        <f>'[7]10 i 11 koregirano'!I8</f>
        <v>0</v>
      </c>
      <c r="J8" s="287">
        <f>'[7]10 i 11 koregirano'!J8</f>
        <v>0</v>
      </c>
      <c r="K8" s="247">
        <f>'[7]10 i 11 koregirano'!K8</f>
        <v>867498</v>
      </c>
    </row>
    <row r="9" spans="1:11" ht="15">
      <c r="A9" s="196">
        <v>4</v>
      </c>
      <c r="B9" s="80" t="s">
        <v>3</v>
      </c>
      <c r="C9" s="287">
        <f>'[7]10 i 11 koregirano'!C9</f>
        <v>295537</v>
      </c>
      <c r="D9" s="287">
        <f>'[7]10 i 11 koregirano'!D9</f>
        <v>1819</v>
      </c>
      <c r="E9" s="287">
        <f>'[7]10 i 11 koregirano'!E9</f>
        <v>175580</v>
      </c>
      <c r="F9" s="287">
        <f>'[7]10 i 11 koregirano'!F9</f>
        <v>182904</v>
      </c>
      <c r="G9" s="287">
        <f>'[7]10 i 11 koregirano'!G9</f>
        <v>360814</v>
      </c>
      <c r="H9" s="287">
        <f>'[7]10 i 11 koregirano'!H9</f>
        <v>0</v>
      </c>
      <c r="I9" s="287">
        <f>'[7]10 i 11 koregirano'!I9</f>
        <v>0</v>
      </c>
      <c r="J9" s="287">
        <f>'[7]10 i 11 koregirano'!J9</f>
        <v>0</v>
      </c>
      <c r="K9" s="247">
        <f>'[7]10 i 11 koregirano'!K9</f>
        <v>658170</v>
      </c>
    </row>
    <row r="10" spans="1:11" ht="15">
      <c r="A10" s="196">
        <v>5</v>
      </c>
      <c r="B10" s="80" t="s">
        <v>4</v>
      </c>
      <c r="C10" s="287">
        <f>'[7]10 i 11 koregirano'!C10</f>
        <v>455368</v>
      </c>
      <c r="D10" s="287">
        <f>'[7]10 i 11 koregirano'!D10</f>
        <v>14598</v>
      </c>
      <c r="E10" s="287">
        <f>'[7]10 i 11 koregirano'!E10</f>
        <v>263183</v>
      </c>
      <c r="F10" s="287">
        <f>'[7]10 i 11 koregirano'!F10</f>
        <v>198334</v>
      </c>
      <c r="G10" s="287">
        <f>'[7]10 i 11 koregirano'!G10</f>
        <v>463979</v>
      </c>
      <c r="H10" s="287">
        <f>'[7]10 i 11 koregirano'!H10</f>
        <v>0</v>
      </c>
      <c r="I10" s="287">
        <f>'[7]10 i 11 koregirano'!I10</f>
        <v>0</v>
      </c>
      <c r="J10" s="287">
        <f>'[7]10 i 11 koregirano'!J10</f>
        <v>0</v>
      </c>
      <c r="K10" s="247">
        <f>'[7]10 i 11 koregirano'!K10</f>
        <v>933945</v>
      </c>
    </row>
    <row r="11" spans="1:11" ht="15">
      <c r="A11" s="196">
        <v>6</v>
      </c>
      <c r="B11" s="71" t="s">
        <v>17</v>
      </c>
      <c r="C11" s="287">
        <f>'[7]10 i 11 koregirano'!C11</f>
        <v>373059</v>
      </c>
      <c r="D11" s="287">
        <f>'[7]10 i 11 koregirano'!D11</f>
        <v>31</v>
      </c>
      <c r="E11" s="287">
        <f>'[7]10 i 11 koregirano'!E11</f>
        <v>191659</v>
      </c>
      <c r="F11" s="287">
        <f>'[7]10 i 11 koregirano'!F11</f>
        <v>200572</v>
      </c>
      <c r="G11" s="287">
        <f>'[7]10 i 11 koregirano'!G11</f>
        <v>396153</v>
      </c>
      <c r="H11" s="287">
        <f>'[7]10 i 11 koregirano'!H11</f>
        <v>0</v>
      </c>
      <c r="I11" s="287">
        <f>'[7]10 i 11 koregirano'!I11</f>
        <v>0</v>
      </c>
      <c r="J11" s="287">
        <f>'[7]10 i 11 koregirano'!J11</f>
        <v>0</v>
      </c>
      <c r="K11" s="247">
        <f>'[7]10 i 11 koregirano'!K11</f>
        <v>769243</v>
      </c>
    </row>
    <row r="12" spans="1:11" ht="15">
      <c r="A12" s="196">
        <v>7</v>
      </c>
      <c r="B12" s="71" t="s">
        <v>255</v>
      </c>
      <c r="C12" s="287">
        <f>'[7]10 i 11 koregirano'!C12</f>
        <v>143354</v>
      </c>
      <c r="D12" s="287">
        <f>'[7]10 i 11 koregirano'!D12</f>
        <v>0</v>
      </c>
      <c r="E12" s="287">
        <f>'[7]10 i 11 koregirano'!E12</f>
        <v>111308</v>
      </c>
      <c r="F12" s="287">
        <f>'[7]10 i 11 koregirano'!F12</f>
        <v>89151</v>
      </c>
      <c r="G12" s="287">
        <f>'[7]10 i 11 koregirano'!G12</f>
        <v>202389</v>
      </c>
      <c r="H12" s="287">
        <f>'[7]10 i 11 koregirano'!H12</f>
        <v>0</v>
      </c>
      <c r="I12" s="287">
        <f>'[7]10 i 11 koregirano'!I12</f>
        <v>0</v>
      </c>
      <c r="J12" s="287">
        <f>'[7]10 i 11 koregirano'!J12</f>
        <v>0</v>
      </c>
      <c r="K12" s="247">
        <f>'[7]10 i 11 koregirano'!K12</f>
        <v>345743</v>
      </c>
    </row>
    <row r="13" spans="1:11" ht="15">
      <c r="A13" s="196">
        <v>8</v>
      </c>
      <c r="B13" s="71" t="s">
        <v>18</v>
      </c>
      <c r="C13" s="287">
        <f>'[7]10 i 11 koregirano'!C13</f>
        <v>397150</v>
      </c>
      <c r="D13" s="287">
        <f>'[7]10 i 11 koregirano'!D13</f>
        <v>0</v>
      </c>
      <c r="E13" s="287">
        <f>'[7]10 i 11 koregirano'!E13</f>
        <v>183392</v>
      </c>
      <c r="F13" s="287">
        <f>'[7]10 i 11 koregirano'!F13</f>
        <v>139331</v>
      </c>
      <c r="G13" s="287">
        <f>'[7]10 i 11 koregirano'!G13</f>
        <v>327349</v>
      </c>
      <c r="H13" s="287">
        <f>'[7]10 i 11 koregirano'!H13</f>
        <v>0</v>
      </c>
      <c r="I13" s="287">
        <f>'[7]10 i 11 koregirano'!I13</f>
        <v>0</v>
      </c>
      <c r="J13" s="287">
        <f>'[7]10 i 11 koregirano'!J13</f>
        <v>0</v>
      </c>
      <c r="K13" s="247">
        <f>'[7]10 i 11 koregirano'!K13</f>
        <v>724499</v>
      </c>
    </row>
    <row r="14" spans="1:11" ht="15">
      <c r="A14" s="196">
        <v>9</v>
      </c>
      <c r="B14" s="71" t="s">
        <v>47</v>
      </c>
      <c r="C14" s="287">
        <f>'[7]10 i 11 koregirano'!C14</f>
        <v>309540</v>
      </c>
      <c r="D14" s="287">
        <f>'[7]10 i 11 koregirano'!D14</f>
        <v>2080</v>
      </c>
      <c r="E14" s="287">
        <f>'[7]10 i 11 koregirano'!E14</f>
        <v>247776</v>
      </c>
      <c r="F14" s="287">
        <f>'[7]10 i 11 koregirano'!F14</f>
        <v>201951</v>
      </c>
      <c r="G14" s="287">
        <f>'[7]10 i 11 koregirano'!G14</f>
        <v>455246</v>
      </c>
      <c r="H14" s="287">
        <f>'[7]10 i 11 koregirano'!H14</f>
        <v>0</v>
      </c>
      <c r="I14" s="287">
        <f>'[7]10 i 11 koregirano'!I14</f>
        <v>0</v>
      </c>
      <c r="J14" s="287" t="str">
        <f>'[7]10 i 11 koregirano'!J14</f>
        <v>9.240</v>
      </c>
      <c r="K14" s="247">
        <f>'[7]10 i 11 koregirano'!K14</f>
        <v>776106</v>
      </c>
    </row>
    <row r="15" spans="1:11" ht="15">
      <c r="A15" s="196">
        <v>10</v>
      </c>
      <c r="B15" s="80" t="s">
        <v>10</v>
      </c>
      <c r="C15" s="287">
        <f>'[7]10 i 11 koregirano'!C15</f>
        <v>395462</v>
      </c>
      <c r="D15" s="287">
        <f>'[7]10 i 11 koregirano'!D15</f>
        <v>0</v>
      </c>
      <c r="E15" s="287">
        <f>'[7]10 i 11 koregirano'!E15</f>
        <v>193162</v>
      </c>
      <c r="F15" s="287">
        <f>'[7]10 i 11 koregirano'!F15</f>
        <v>128233</v>
      </c>
      <c r="G15" s="287">
        <f>'[7]10 i 11 koregirano'!G15</f>
        <v>329486</v>
      </c>
      <c r="H15" s="287">
        <f>'[7]10 i 11 koregirano'!H15</f>
        <v>0</v>
      </c>
      <c r="I15" s="287">
        <f>'[7]10 i 11 koregirano'!I15</f>
        <v>0</v>
      </c>
      <c r="J15" s="287">
        <f>'[7]10 i 11 koregirano'!J15</f>
        <v>0</v>
      </c>
      <c r="K15" s="247">
        <f>'[7]10 i 11 koregirano'!K15</f>
        <v>724948</v>
      </c>
    </row>
    <row r="16" spans="1:11" ht="15">
      <c r="A16" s="196">
        <v>11</v>
      </c>
      <c r="B16" s="80" t="s">
        <v>20</v>
      </c>
      <c r="C16" s="287">
        <f>'[7]10 i 11 koregirano'!C16</f>
        <v>233354</v>
      </c>
      <c r="D16" s="287">
        <f>'[7]10 i 11 koregirano'!D16</f>
        <v>6042</v>
      </c>
      <c r="E16" s="287">
        <f>'[7]10 i 11 koregirano'!E16</f>
        <v>161886</v>
      </c>
      <c r="F16" s="287">
        <f>'[7]10 i 11 koregirano'!F16</f>
        <v>143983</v>
      </c>
      <c r="G16" s="287">
        <f>'[7]10 i 11 koregirano'!G16</f>
        <v>311157</v>
      </c>
      <c r="H16" s="287">
        <f>'[7]10 i 11 koregirano'!H16</f>
        <v>0</v>
      </c>
      <c r="I16" s="287">
        <f>'[7]10 i 11 koregirano'!I16</f>
        <v>0</v>
      </c>
      <c r="J16" s="287">
        <f>'[7]10 i 11 koregirano'!J16</f>
        <v>0</v>
      </c>
      <c r="K16" s="247">
        <f>'[7]10 i 11 koregirano'!K16</f>
        <v>550553</v>
      </c>
    </row>
    <row r="17" spans="1:11" ht="15">
      <c r="A17" s="196"/>
      <c r="B17" s="129" t="s">
        <v>74</v>
      </c>
      <c r="C17" s="159">
        <f>'[7]10 i 11 koregirano'!C17</f>
        <v>35786</v>
      </c>
      <c r="D17" s="159">
        <f>'[7]10 i 11 koregirano'!D17</f>
        <v>120252</v>
      </c>
      <c r="E17" s="159">
        <f>'[7]10 i 11 koregirano'!E17</f>
        <v>55880</v>
      </c>
      <c r="F17" s="159">
        <f>'[7]10 i 11 koregirano'!F17</f>
        <v>32752</v>
      </c>
      <c r="G17" s="159">
        <f>'[7]10 i 11 koregirano'!G17</f>
        <v>92127</v>
      </c>
      <c r="H17" s="159">
        <f>'[7]10 i 11 koregirano'!H17</f>
        <v>0</v>
      </c>
      <c r="I17" s="159">
        <f>'[7]10 i 11 koregirano'!I17</f>
        <v>6909617</v>
      </c>
      <c r="J17" s="159">
        <f>'[7]10 i 11 koregirano'!J17</f>
        <v>0</v>
      </c>
      <c r="K17" s="247">
        <f>'[7]10 i 11 koregirano'!K17</f>
        <v>7157782</v>
      </c>
    </row>
    <row r="18" spans="1:11" ht="15">
      <c r="A18" s="196">
        <v>12</v>
      </c>
      <c r="B18" s="80" t="s">
        <v>257</v>
      </c>
      <c r="C18" s="287">
        <f>'[7]10 i 11 koregirano'!C18</f>
        <v>8804</v>
      </c>
      <c r="D18" s="287">
        <f>'[7]10 i 11 koregirano'!D18</f>
        <v>0</v>
      </c>
      <c r="E18" s="287">
        <f>'[7]10 i 11 koregirano'!E18</f>
        <v>11874</v>
      </c>
      <c r="F18" s="287">
        <f>'[7]10 i 11 koregirano'!F18</f>
        <v>2169</v>
      </c>
      <c r="G18" s="287">
        <f>'[7]10 i 11 koregirano'!G18</f>
        <v>14228</v>
      </c>
      <c r="H18" s="287">
        <f>'[7]10 i 11 koregirano'!H18</f>
        <v>0</v>
      </c>
      <c r="I18" s="287">
        <f>'[7]10 i 11 koregirano'!I18</f>
        <v>3058822</v>
      </c>
      <c r="J18" s="287">
        <f>'[7]10 i 11 koregirano'!J18</f>
        <v>0</v>
      </c>
      <c r="K18" s="247">
        <f>'[7]10 i 11 koregirano'!K18</f>
        <v>3081854</v>
      </c>
    </row>
    <row r="19" spans="1:11" ht="15">
      <c r="A19" s="196">
        <v>13</v>
      </c>
      <c r="B19" s="80" t="s">
        <v>36</v>
      </c>
      <c r="C19" s="287">
        <f>'[7]10 i 11 koregirano'!C19</f>
        <v>17419</v>
      </c>
      <c r="D19" s="287">
        <f>'[7]10 i 11 koregirano'!D19</f>
        <v>120252</v>
      </c>
      <c r="E19" s="287">
        <f>'[7]10 i 11 koregirano'!E19</f>
        <v>37558</v>
      </c>
      <c r="F19" s="287">
        <f>'[7]10 i 11 koregirano'!F19</f>
        <v>21833</v>
      </c>
      <c r="G19" s="287">
        <f>'[7]10 i 11 koregirano'!G19</f>
        <v>61173</v>
      </c>
      <c r="H19" s="287">
        <f>'[7]10 i 11 koregirano'!H19</f>
        <v>0</v>
      </c>
      <c r="I19" s="287">
        <f>'[7]10 i 11 koregirano'!I19</f>
        <v>2466002</v>
      </c>
      <c r="J19" s="287">
        <f>'[7]10 i 11 koregirano'!J19</f>
        <v>0</v>
      </c>
      <c r="K19" s="247">
        <f>'[7]10 i 11 koregirano'!K19</f>
        <v>2664846</v>
      </c>
    </row>
    <row r="20" spans="1:11" ht="15">
      <c r="A20" s="196">
        <v>14</v>
      </c>
      <c r="B20" s="80" t="s">
        <v>100</v>
      </c>
      <c r="C20" s="287">
        <f>'[7]10 i 11 koregirano'!C20</f>
        <v>5727</v>
      </c>
      <c r="D20" s="287">
        <f>'[7]10 i 11 koregirano'!D20</f>
        <v>0</v>
      </c>
      <c r="E20" s="287">
        <f>'[7]10 i 11 koregirano'!E20</f>
        <v>5337</v>
      </c>
      <c r="F20" s="287">
        <f>'[7]10 i 11 koregirano'!F20</f>
        <v>8484</v>
      </c>
      <c r="G20" s="287">
        <f>'[7]10 i 11 koregirano'!G20</f>
        <v>15159</v>
      </c>
      <c r="H20" s="287">
        <f>'[7]10 i 11 koregirano'!H20</f>
        <v>0</v>
      </c>
      <c r="I20" s="287">
        <f>'[7]10 i 11 koregirano'!I20</f>
        <v>868917</v>
      </c>
      <c r="J20" s="287">
        <f>'[7]10 i 11 koregirano'!J20</f>
        <v>0</v>
      </c>
      <c r="K20" s="247">
        <f>'[7]10 i 11 koregirano'!K20</f>
        <v>889803</v>
      </c>
    </row>
    <row r="21" spans="1:11" ht="15">
      <c r="A21" s="196">
        <v>15</v>
      </c>
      <c r="B21" s="80" t="s">
        <v>101</v>
      </c>
      <c r="C21" s="287">
        <f>'[7]10 i 11 koregirano'!C21</f>
        <v>3397</v>
      </c>
      <c r="D21" s="287">
        <f>'[7]10 i 11 koregirano'!D21</f>
        <v>0</v>
      </c>
      <c r="E21" s="287">
        <f>'[7]10 i 11 koregirano'!E21</f>
        <v>943</v>
      </c>
      <c r="F21" s="287">
        <f>'[7]10 i 11 koregirano'!F21</f>
        <v>143</v>
      </c>
      <c r="G21" s="287">
        <f>'[7]10 i 11 koregirano'!G21</f>
        <v>1212</v>
      </c>
      <c r="H21" s="287">
        <f>'[7]10 i 11 koregirano'!H21</f>
        <v>0</v>
      </c>
      <c r="I21" s="287">
        <f>'[7]10 i 11 koregirano'!I21</f>
        <v>435536</v>
      </c>
      <c r="J21" s="287">
        <f>'[7]10 i 11 koregirano'!J21</f>
        <v>0</v>
      </c>
      <c r="K21" s="247">
        <f>'[7]10 i 11 koregirano'!K21</f>
        <v>440145</v>
      </c>
    </row>
    <row r="22" spans="1:11" ht="13.5" customHeight="1">
      <c r="A22" s="196">
        <v>16</v>
      </c>
      <c r="B22" s="166" t="s">
        <v>102</v>
      </c>
      <c r="C22" s="287">
        <f>'[7]10 i 11 koregirano'!C22</f>
        <v>439</v>
      </c>
      <c r="D22" s="287">
        <f>'[7]10 i 11 koregirano'!D22</f>
        <v>0</v>
      </c>
      <c r="E22" s="287">
        <f>'[7]10 i 11 koregirano'!E22</f>
        <v>168</v>
      </c>
      <c r="F22" s="287">
        <f>'[7]10 i 11 koregirano'!F22</f>
        <v>123</v>
      </c>
      <c r="G22" s="287">
        <f>'[7]10 i 11 koregirano'!G22</f>
        <v>355</v>
      </c>
      <c r="H22" s="287">
        <f>'[7]10 i 11 koregirano'!H22</f>
        <v>0</v>
      </c>
      <c r="I22" s="287">
        <f>'[7]10 i 11 koregirano'!I22</f>
        <v>80340</v>
      </c>
      <c r="J22" s="287">
        <f>'[7]10 i 11 koregirano'!J22</f>
        <v>0</v>
      </c>
      <c r="K22" s="247">
        <f>'[7]10 i 11 koregirano'!K22</f>
        <v>81134</v>
      </c>
    </row>
    <row r="23" spans="1:11" ht="13.5" thickBot="1">
      <c r="A23" s="118"/>
      <c r="B23" s="130" t="s">
        <v>21</v>
      </c>
      <c r="C23" s="187">
        <f>'[7]10 i 11 koregirano'!C23</f>
        <v>3885718</v>
      </c>
      <c r="D23" s="187">
        <f>'[7]10 i 11 koregirano'!D23</f>
        <v>166360</v>
      </c>
      <c r="E23" s="187">
        <f>'[7]10 i 11 koregirano'!E23</f>
        <v>2944324</v>
      </c>
      <c r="F23" s="187">
        <f>'[7]10 i 11 koregirano'!F23</f>
        <v>1868775</v>
      </c>
      <c r="G23" s="187">
        <f>'[7]10 i 11 koregirano'!G23</f>
        <v>4929231</v>
      </c>
      <c r="H23" s="187">
        <f>'[7]10 i 11 koregirano'!H23</f>
        <v>0</v>
      </c>
      <c r="I23" s="187">
        <f>'[7]10 i 11 koregirano'!I23</f>
        <v>6909617</v>
      </c>
      <c r="J23" s="187">
        <f>'[7]10 i 11 koregirano'!J23</f>
        <v>9240</v>
      </c>
      <c r="K23" s="248">
        <f>'[7]10 i 11 koregirano'!K23</f>
        <v>15900166</v>
      </c>
    </row>
    <row r="25" spans="1:11" ht="18.75">
      <c r="A25" s="352" t="s">
        <v>103</v>
      </c>
      <c r="B25" s="352"/>
      <c r="C25" s="352"/>
      <c r="D25" s="352"/>
      <c r="E25" s="352"/>
      <c r="F25" s="352"/>
      <c r="G25" s="352"/>
      <c r="H25" s="352"/>
      <c r="I25" s="352"/>
      <c r="J25" s="352"/>
      <c r="K25" s="352"/>
    </row>
    <row r="26" spans="1:11" ht="11.25" customHeight="1" thickBot="1">
      <c r="A26" s="72"/>
      <c r="B26" s="72"/>
      <c r="C26" s="72"/>
      <c r="D26" s="72"/>
      <c r="E26" s="72"/>
      <c r="F26" s="72"/>
      <c r="G26" s="72"/>
      <c r="H26" s="72"/>
      <c r="I26" s="72"/>
      <c r="J26" s="72"/>
      <c r="K26" s="179" t="s">
        <v>0</v>
      </c>
    </row>
    <row r="27" spans="1:11" ht="15">
      <c r="A27" s="362" t="s">
        <v>30</v>
      </c>
      <c r="B27" s="397" t="s">
        <v>91</v>
      </c>
      <c r="C27" s="399" t="s">
        <v>92</v>
      </c>
      <c r="D27" s="399" t="s">
        <v>93</v>
      </c>
      <c r="E27" s="401" t="s">
        <v>97</v>
      </c>
      <c r="F27" s="401"/>
      <c r="G27" s="401"/>
      <c r="H27" s="399" t="s">
        <v>98</v>
      </c>
      <c r="I27" s="399" t="s">
        <v>258</v>
      </c>
      <c r="J27" s="399" t="s">
        <v>99</v>
      </c>
      <c r="K27" s="393" t="s">
        <v>21</v>
      </c>
    </row>
    <row r="28" spans="1:11" ht="51">
      <c r="A28" s="363"/>
      <c r="B28" s="398"/>
      <c r="C28" s="400"/>
      <c r="D28" s="400"/>
      <c r="E28" s="78" t="s">
        <v>94</v>
      </c>
      <c r="F28" s="78" t="s">
        <v>95</v>
      </c>
      <c r="G28" s="275" t="s">
        <v>96</v>
      </c>
      <c r="H28" s="400"/>
      <c r="I28" s="400"/>
      <c r="J28" s="400"/>
      <c r="K28" s="394"/>
    </row>
    <row r="29" spans="1:11" ht="15">
      <c r="A29" s="196"/>
      <c r="B29" s="129" t="s">
        <v>46</v>
      </c>
      <c r="C29" s="159">
        <f>'[7]10 i 11 koregirano'!C29</f>
        <v>3427259</v>
      </c>
      <c r="D29" s="159">
        <f>'[7]10 i 11 koregirano'!D29</f>
        <v>43638</v>
      </c>
      <c r="E29" s="159">
        <f>'[7]10 i 11 koregirano'!E29</f>
        <v>1931560</v>
      </c>
      <c r="F29" s="159">
        <f>'[7]10 i 11 koregirano'!F29</f>
        <v>1628617</v>
      </c>
      <c r="G29" s="159">
        <f>'[7]10 i 11 koregirano'!G29</f>
        <v>3672814</v>
      </c>
      <c r="H29" s="159">
        <f>'[7]10 i 11 koregirano'!H29</f>
        <v>0</v>
      </c>
      <c r="I29" s="159">
        <f>'[7]10 i 11 koregirano'!I29</f>
        <v>0</v>
      </c>
      <c r="J29" s="159" t="str">
        <f>'[7]10 i 11 koregirano'!J29</f>
        <v>9.240</v>
      </c>
      <c r="K29" s="247">
        <f>'[7]10 i 11 koregirano'!K29</f>
        <v>7152951</v>
      </c>
    </row>
    <row r="30" spans="1:11" ht="15">
      <c r="A30" s="196">
        <v>1</v>
      </c>
      <c r="B30" s="80" t="s">
        <v>76</v>
      </c>
      <c r="C30" s="287">
        <f>'[7]10 i 11 koregirano'!C30</f>
        <v>290850</v>
      </c>
      <c r="D30" s="287">
        <f>'[7]10 i 11 koregirano'!D30</f>
        <v>3029</v>
      </c>
      <c r="E30" s="287">
        <f>'[7]10 i 11 koregirano'!E30</f>
        <v>82665</v>
      </c>
      <c r="F30" s="287">
        <f>'[7]10 i 11 koregirano'!F30</f>
        <v>90741</v>
      </c>
      <c r="G30" s="287">
        <f>'[7]10 i 11 koregirano'!G30</f>
        <v>178676</v>
      </c>
      <c r="H30" s="287">
        <f>'[7]10 i 11 koregirano'!H30</f>
        <v>0</v>
      </c>
      <c r="I30" s="287">
        <f>'[7]10 i 11 koregirano'!I30</f>
        <v>0</v>
      </c>
      <c r="J30" s="287">
        <f>'[7]10 i 11 koregirano'!J30</f>
        <v>0</v>
      </c>
      <c r="K30" s="247">
        <f>'[7]10 i 11 koregirano'!K30</f>
        <v>472555</v>
      </c>
    </row>
    <row r="31" spans="1:11" ht="15">
      <c r="A31" s="196">
        <v>2</v>
      </c>
      <c r="B31" s="80" t="s">
        <v>1</v>
      </c>
      <c r="C31" s="287">
        <f>'[7]10 i 11 koregirano'!C31</f>
        <v>444307</v>
      </c>
      <c r="D31" s="287">
        <f>'[7]10 i 11 koregirano'!D31</f>
        <v>13660</v>
      </c>
      <c r="E31" s="287">
        <f>'[7]10 i 11 koregirano'!E31</f>
        <v>280941</v>
      </c>
      <c r="F31" s="287">
        <f>'[7]10 i 11 koregirano'!F31</f>
        <v>254886</v>
      </c>
      <c r="G31" s="287">
        <f>'[7]10 i 11 koregirano'!G31</f>
        <v>593716</v>
      </c>
      <c r="H31" s="287">
        <f>'[7]10 i 11 koregirano'!H31</f>
        <v>0</v>
      </c>
      <c r="I31" s="287">
        <f>'[7]10 i 11 koregirano'!I31</f>
        <v>0</v>
      </c>
      <c r="J31" s="287">
        <f>'[7]10 i 11 koregirano'!J31</f>
        <v>0</v>
      </c>
      <c r="K31" s="247">
        <f>'[7]10 i 11 koregirano'!K31</f>
        <v>1051683</v>
      </c>
    </row>
    <row r="32" spans="1:11" ht="15">
      <c r="A32" s="196">
        <v>3</v>
      </c>
      <c r="B32" s="80" t="s">
        <v>2</v>
      </c>
      <c r="C32" s="287">
        <f>'[7]10 i 11 koregirano'!C32</f>
        <v>388254</v>
      </c>
      <c r="D32" s="287">
        <f>'[7]10 i 11 koregirano'!D32</f>
        <v>2379</v>
      </c>
      <c r="E32" s="287">
        <f>'[7]10 i 11 koregirano'!E32</f>
        <v>251578</v>
      </c>
      <c r="F32" s="287">
        <f>'[7]10 i 11 koregirano'!F32</f>
        <v>130862</v>
      </c>
      <c r="G32" s="287">
        <f>'[7]10 i 11 koregirano'!G32</f>
        <v>397750</v>
      </c>
      <c r="H32" s="287">
        <f>'[7]10 i 11 koregirano'!H32</f>
        <v>0</v>
      </c>
      <c r="I32" s="287">
        <f>'[7]10 i 11 koregirano'!I32</f>
        <v>0</v>
      </c>
      <c r="J32" s="287">
        <f>'[7]10 i 11 koregirano'!J32</f>
        <v>0</v>
      </c>
      <c r="K32" s="247">
        <f>'[7]10 i 11 koregirano'!K32</f>
        <v>788383</v>
      </c>
    </row>
    <row r="33" spans="1:11" ht="15">
      <c r="A33" s="196">
        <v>4</v>
      </c>
      <c r="B33" s="80" t="s">
        <v>3</v>
      </c>
      <c r="C33" s="287">
        <f>'[7]10 i 11 koregirano'!C33</f>
        <v>277722</v>
      </c>
      <c r="D33" s="287">
        <f>'[7]10 i 11 koregirano'!D33</f>
        <v>1819</v>
      </c>
      <c r="E33" s="287">
        <f>'[7]10 i 11 koregirano'!E33</f>
        <v>166074</v>
      </c>
      <c r="F33" s="287">
        <f>'[7]10 i 11 koregirano'!F33</f>
        <v>177084</v>
      </c>
      <c r="G33" s="287">
        <f>'[7]10 i 11 koregirano'!G33</f>
        <v>345488</v>
      </c>
      <c r="H33" s="287">
        <f>'[7]10 i 11 koregirano'!H33</f>
        <v>0</v>
      </c>
      <c r="I33" s="287">
        <f>'[7]10 i 11 koregirano'!I33</f>
        <v>0</v>
      </c>
      <c r="J33" s="287">
        <f>'[7]10 i 11 koregirano'!J33</f>
        <v>0</v>
      </c>
      <c r="K33" s="247">
        <f>'[7]10 i 11 koregirano'!K33</f>
        <v>625029</v>
      </c>
    </row>
    <row r="34" spans="1:11" ht="15">
      <c r="A34" s="196">
        <v>5</v>
      </c>
      <c r="B34" s="71" t="s">
        <v>4</v>
      </c>
      <c r="C34" s="287">
        <f>'[7]10 i 11 koregirano'!C34</f>
        <v>399725</v>
      </c>
      <c r="D34" s="287">
        <f>'[7]10 i 11 koregirano'!D34</f>
        <v>14598</v>
      </c>
      <c r="E34" s="287">
        <f>'[7]10 i 11 koregirano'!E34</f>
        <v>261227</v>
      </c>
      <c r="F34" s="287">
        <f>'[7]10 i 11 koregirano'!F34</f>
        <v>188450</v>
      </c>
      <c r="G34" s="287">
        <f>'[7]10 i 11 koregirano'!G34</f>
        <v>452139</v>
      </c>
      <c r="H34" s="287">
        <f>'[7]10 i 11 koregirano'!H34</f>
        <v>0</v>
      </c>
      <c r="I34" s="287">
        <f>'[7]10 i 11 koregirano'!I34</f>
        <v>0</v>
      </c>
      <c r="J34" s="287">
        <f>'[7]10 i 11 koregirano'!J34</f>
        <v>0</v>
      </c>
      <c r="K34" s="247">
        <f>'[7]10 i 11 koregirano'!K34</f>
        <v>866462</v>
      </c>
    </row>
    <row r="35" spans="1:11" ht="15">
      <c r="A35" s="196">
        <v>6</v>
      </c>
      <c r="B35" s="71" t="s">
        <v>17</v>
      </c>
      <c r="C35" s="287">
        <f>'[7]10 i 11 koregirano'!C35</f>
        <v>220614</v>
      </c>
      <c r="D35" s="287">
        <f>'[7]10 i 11 koregirano'!D35</f>
        <v>31</v>
      </c>
      <c r="E35" s="287">
        <f>'[7]10 i 11 koregirano'!E35</f>
        <v>88549</v>
      </c>
      <c r="F35" s="287">
        <f>'[7]10 i 11 koregirano'!F35</f>
        <v>100835</v>
      </c>
      <c r="G35" s="287">
        <f>'[7]10 i 11 koregirano'!G35</f>
        <v>193306</v>
      </c>
      <c r="H35" s="287">
        <f>'[7]10 i 11 koregirano'!H35</f>
        <v>0</v>
      </c>
      <c r="I35" s="287">
        <f>'[7]10 i 11 koregirano'!I35</f>
        <v>0</v>
      </c>
      <c r="J35" s="287">
        <f>'[7]10 i 11 koregirano'!J35</f>
        <v>0</v>
      </c>
      <c r="K35" s="247">
        <f>'[7]10 i 11 koregirano'!K35</f>
        <v>413951</v>
      </c>
    </row>
    <row r="36" spans="1:11" ht="15">
      <c r="A36" s="196">
        <v>7</v>
      </c>
      <c r="B36" s="71" t="s">
        <v>255</v>
      </c>
      <c r="C36" s="287">
        <f>'[7]10 i 11 koregirano'!C36</f>
        <v>143354</v>
      </c>
      <c r="D36" s="287">
        <f>'[7]10 i 11 koregirano'!D36</f>
        <v>0</v>
      </c>
      <c r="E36" s="287">
        <f>'[7]10 i 11 koregirano'!E36</f>
        <v>97700</v>
      </c>
      <c r="F36" s="287">
        <f>'[7]10 i 11 koregirano'!F36</f>
        <v>89151</v>
      </c>
      <c r="G36" s="287">
        <f>'[7]10 i 11 koregirano'!G36</f>
        <v>188781</v>
      </c>
      <c r="H36" s="287">
        <f>'[7]10 i 11 koregirano'!H36</f>
        <v>0</v>
      </c>
      <c r="I36" s="287">
        <f>'[7]10 i 11 koregirano'!I36</f>
        <v>0</v>
      </c>
      <c r="J36" s="287">
        <f>'[7]10 i 11 koregirano'!J36</f>
        <v>0</v>
      </c>
      <c r="K36" s="247">
        <f>'[7]10 i 11 koregirano'!K36</f>
        <v>332135</v>
      </c>
    </row>
    <row r="37" spans="1:11" ht="15">
      <c r="A37" s="196">
        <v>8</v>
      </c>
      <c r="B37" s="71" t="s">
        <v>18</v>
      </c>
      <c r="C37" s="287">
        <f>'[7]10 i 11 koregirano'!C37</f>
        <v>387536</v>
      </c>
      <c r="D37" s="287">
        <f>'[7]10 i 11 koregirano'!D37</f>
        <v>0</v>
      </c>
      <c r="E37" s="287">
        <f>'[7]10 i 11 koregirano'!E37</f>
        <v>176139</v>
      </c>
      <c r="F37" s="287">
        <f>'[7]10 i 11 koregirano'!F37</f>
        <v>139331</v>
      </c>
      <c r="G37" s="287">
        <f>'[7]10 i 11 koregirano'!G37</f>
        <v>320096</v>
      </c>
      <c r="H37" s="287">
        <f>'[7]10 i 11 koregirano'!H37</f>
        <v>0</v>
      </c>
      <c r="I37" s="287">
        <f>'[7]10 i 11 koregirano'!I37</f>
        <v>0</v>
      </c>
      <c r="J37" s="287">
        <f>'[7]10 i 11 koregirano'!J37</f>
        <v>0</v>
      </c>
      <c r="K37" s="247">
        <f>'[7]10 i 11 koregirano'!K37</f>
        <v>707632</v>
      </c>
    </row>
    <row r="38" spans="1:11" ht="15">
      <c r="A38" s="196">
        <v>9</v>
      </c>
      <c r="B38" s="71" t="s">
        <v>47</v>
      </c>
      <c r="C38" s="287">
        <f>'[7]10 i 11 koregirano'!C38</f>
        <v>277052</v>
      </c>
      <c r="D38" s="287">
        <f>'[7]10 i 11 koregirano'!D38</f>
        <v>2080</v>
      </c>
      <c r="E38" s="287">
        <f>'[7]10 i 11 koregirano'!E38</f>
        <v>207841</v>
      </c>
      <c r="F38" s="287">
        <f>'[7]10 i 11 koregirano'!F38</f>
        <v>192703</v>
      </c>
      <c r="G38" s="287">
        <f>'[7]10 i 11 koregirano'!G38</f>
        <v>406063</v>
      </c>
      <c r="H38" s="287">
        <f>'[7]10 i 11 koregirano'!H38</f>
        <v>0</v>
      </c>
      <c r="I38" s="287">
        <f>'[7]10 i 11 koregirano'!I38</f>
        <v>0</v>
      </c>
      <c r="J38" s="287" t="str">
        <f>'[7]10 i 11 koregirano'!J38</f>
        <v>9.240</v>
      </c>
      <c r="K38" s="247">
        <f>'[7]10 i 11 koregirano'!K38</f>
        <v>694435</v>
      </c>
    </row>
    <row r="39" spans="1:11" ht="15">
      <c r="A39" s="196">
        <v>10</v>
      </c>
      <c r="B39" s="80" t="s">
        <v>10</v>
      </c>
      <c r="C39" s="287">
        <f>'[7]10 i 11 koregirano'!C39</f>
        <v>369633</v>
      </c>
      <c r="D39" s="287">
        <f>'[7]10 i 11 koregirano'!D39</f>
        <v>0</v>
      </c>
      <c r="E39" s="287">
        <f>'[7]10 i 11 koregirano'!E39</f>
        <v>171297</v>
      </c>
      <c r="F39" s="287">
        <f>'[7]10 i 11 koregirano'!F39</f>
        <v>122408</v>
      </c>
      <c r="G39" s="287">
        <f>'[7]10 i 11 koregirano'!G39</f>
        <v>301796</v>
      </c>
      <c r="H39" s="287">
        <f>'[7]10 i 11 koregirano'!H39</f>
        <v>0</v>
      </c>
      <c r="I39" s="287">
        <f>'[7]10 i 11 koregirano'!I39</f>
        <v>0</v>
      </c>
      <c r="J39" s="287">
        <f>'[7]10 i 11 koregirano'!J39</f>
        <v>0</v>
      </c>
      <c r="K39" s="247">
        <f>'[7]10 i 11 koregirano'!K39</f>
        <v>671429</v>
      </c>
    </row>
    <row r="40" spans="1:11" ht="15">
      <c r="A40" s="196">
        <v>11</v>
      </c>
      <c r="B40" s="80" t="s">
        <v>20</v>
      </c>
      <c r="C40" s="287">
        <f>'[7]10 i 11 koregirano'!C40</f>
        <v>228212</v>
      </c>
      <c r="D40" s="287">
        <f>'[7]10 i 11 koregirano'!D40</f>
        <v>6042</v>
      </c>
      <c r="E40" s="287">
        <f>'[7]10 i 11 koregirano'!E40</f>
        <v>147549</v>
      </c>
      <c r="F40" s="287">
        <f>'[7]10 i 11 koregirano'!F40</f>
        <v>142166</v>
      </c>
      <c r="G40" s="287">
        <f>'[7]10 i 11 koregirano'!G40</f>
        <v>295003</v>
      </c>
      <c r="H40" s="287">
        <f>'[7]10 i 11 koregirano'!H40</f>
        <v>0</v>
      </c>
      <c r="I40" s="287">
        <f>'[7]10 i 11 koregirano'!I40</f>
        <v>0</v>
      </c>
      <c r="J40" s="287">
        <f>'[7]10 i 11 koregirano'!J40</f>
        <v>0</v>
      </c>
      <c r="K40" s="247">
        <f>'[7]10 i 11 koregirano'!K40</f>
        <v>529257</v>
      </c>
    </row>
    <row r="41" spans="1:11" ht="15">
      <c r="A41" s="196"/>
      <c r="B41" s="129" t="s">
        <v>74</v>
      </c>
      <c r="C41" s="159">
        <f>'[7]10 i 11 koregirano'!C41</f>
        <v>29388</v>
      </c>
      <c r="D41" s="159">
        <f>'[7]10 i 11 koregirano'!D41</f>
        <v>120252</v>
      </c>
      <c r="E41" s="159">
        <f>'[7]10 i 11 koregirano'!E41</f>
        <v>45161</v>
      </c>
      <c r="F41" s="159">
        <f>'[7]10 i 11 koregirano'!F41</f>
        <v>20524</v>
      </c>
      <c r="G41" s="159">
        <f>'[7]10 i 11 koregirano'!G41</f>
        <v>69180</v>
      </c>
      <c r="H41" s="159">
        <f>'[7]10 i 11 koregirano'!H41</f>
        <v>0</v>
      </c>
      <c r="I41" s="159">
        <f>'[7]10 i 11 koregirano'!I41</f>
        <v>6816301</v>
      </c>
      <c r="J41" s="159">
        <f>'[7]10 i 11 koregirano'!J41</f>
        <v>0</v>
      </c>
      <c r="K41" s="247">
        <f>'[7]10 i 11 koregirano'!K41</f>
        <v>7035121</v>
      </c>
    </row>
    <row r="42" spans="1:11" ht="15">
      <c r="A42" s="196">
        <v>12</v>
      </c>
      <c r="B42" s="80" t="s">
        <v>257</v>
      </c>
      <c r="C42" s="287">
        <f>'[7]10 i 11 koregirano'!C42</f>
        <v>7889</v>
      </c>
      <c r="D42" s="287">
        <f>'[7]10 i 11 koregirano'!D42</f>
        <v>0</v>
      </c>
      <c r="E42" s="287">
        <f>'[7]10 i 11 koregirano'!E42</f>
        <v>11874</v>
      </c>
      <c r="F42" s="287">
        <f>'[7]10 i 11 koregirano'!F42</f>
        <v>2169</v>
      </c>
      <c r="G42" s="287">
        <f>'[7]10 i 11 koregirano'!G42</f>
        <v>14228</v>
      </c>
      <c r="H42" s="287">
        <f>'[7]10 i 11 koregirano'!H42</f>
        <v>0</v>
      </c>
      <c r="I42" s="287">
        <f>'[7]10 i 11 koregirano'!I42</f>
        <v>3058822</v>
      </c>
      <c r="J42" s="287">
        <f>'[7]10 i 11 koregirano'!J42</f>
        <v>0</v>
      </c>
      <c r="K42" s="247">
        <f>'[7]10 i 11 koregirano'!K42</f>
        <v>3080939</v>
      </c>
    </row>
    <row r="43" spans="1:11" ht="15">
      <c r="A43" s="196">
        <v>13</v>
      </c>
      <c r="B43" s="80" t="s">
        <v>36</v>
      </c>
      <c r="C43" s="287">
        <f>'[7]10 i 11 koregirano'!C43</f>
        <v>12260</v>
      </c>
      <c r="D43" s="287">
        <f>'[7]10 i 11 koregirano'!D43</f>
        <v>120252</v>
      </c>
      <c r="E43" s="287">
        <f>'[7]10 i 11 koregirano'!E43</f>
        <v>27387</v>
      </c>
      <c r="F43" s="287">
        <f>'[7]10 i 11 koregirano'!F43</f>
        <v>9605</v>
      </c>
      <c r="G43" s="287">
        <f>'[7]10 i 11 koregirano'!G43</f>
        <v>38774</v>
      </c>
      <c r="H43" s="287">
        <f>'[7]10 i 11 koregirano'!H43</f>
        <v>0</v>
      </c>
      <c r="I43" s="287">
        <f>'[7]10 i 11 koregirano'!I43</f>
        <v>2459907</v>
      </c>
      <c r="J43" s="287">
        <f>'[7]10 i 11 koregirano'!J43</f>
        <v>0</v>
      </c>
      <c r="K43" s="247">
        <f>'[7]10 i 11 koregirano'!K43</f>
        <v>2631193</v>
      </c>
    </row>
    <row r="44" spans="1:11" ht="15">
      <c r="A44" s="196">
        <v>14</v>
      </c>
      <c r="B44" s="80" t="s">
        <v>100</v>
      </c>
      <c r="C44" s="287">
        <f>'[7]10 i 11 koregirano'!C44</f>
        <v>5403</v>
      </c>
      <c r="D44" s="287">
        <f>'[7]10 i 11 koregirano'!D44</f>
        <v>0</v>
      </c>
      <c r="E44" s="287">
        <f>'[7]10 i 11 koregirano'!E44</f>
        <v>4789</v>
      </c>
      <c r="F44" s="287">
        <f>'[7]10 i 11 koregirano'!F44</f>
        <v>8484</v>
      </c>
      <c r="G44" s="287">
        <f>'[7]10 i 11 koregirano'!G44</f>
        <v>14611</v>
      </c>
      <c r="H44" s="287">
        <f>'[7]10 i 11 koregirano'!H44</f>
        <v>0</v>
      </c>
      <c r="I44" s="287">
        <f>'[7]10 i 11 koregirano'!I44</f>
        <v>781755</v>
      </c>
      <c r="J44" s="287">
        <f>'[7]10 i 11 koregirano'!J44</f>
        <v>0</v>
      </c>
      <c r="K44" s="247">
        <f>'[7]10 i 11 koregirano'!K44</f>
        <v>801769</v>
      </c>
    </row>
    <row r="45" spans="1:11" ht="15">
      <c r="A45" s="196">
        <v>15</v>
      </c>
      <c r="B45" s="80" t="s">
        <v>101</v>
      </c>
      <c r="C45" s="287">
        <f>'[7]10 i 11 koregirano'!C45</f>
        <v>3397</v>
      </c>
      <c r="D45" s="287">
        <f>'[7]10 i 11 koregirano'!D45</f>
        <v>0</v>
      </c>
      <c r="E45" s="287">
        <f>'[7]10 i 11 koregirano'!E45</f>
        <v>943</v>
      </c>
      <c r="F45" s="287">
        <f>'[7]10 i 11 koregirano'!F45</f>
        <v>143</v>
      </c>
      <c r="G45" s="287">
        <f>'[7]10 i 11 koregirano'!G45</f>
        <v>1212</v>
      </c>
      <c r="H45" s="287">
        <f>'[7]10 i 11 koregirano'!H45</f>
        <v>0</v>
      </c>
      <c r="I45" s="287">
        <f>'[7]10 i 11 koregirano'!I45</f>
        <v>435477</v>
      </c>
      <c r="J45" s="287">
        <f>'[7]10 i 11 koregirano'!J45</f>
        <v>0</v>
      </c>
      <c r="K45" s="247">
        <f>'[7]10 i 11 koregirano'!K45</f>
        <v>440086</v>
      </c>
    </row>
    <row r="46" spans="1:11" ht="15">
      <c r="A46" s="165">
        <v>16</v>
      </c>
      <c r="B46" s="166" t="s">
        <v>102</v>
      </c>
      <c r="C46" s="287">
        <f>'[7]10 i 11 koregirano'!C46</f>
        <v>439</v>
      </c>
      <c r="D46" s="287">
        <f>'[7]10 i 11 koregirano'!D46</f>
        <v>0</v>
      </c>
      <c r="E46" s="287">
        <f>'[7]10 i 11 koregirano'!E46</f>
        <v>168</v>
      </c>
      <c r="F46" s="287">
        <f>'[7]10 i 11 koregirano'!F46</f>
        <v>123</v>
      </c>
      <c r="G46" s="287">
        <f>'[7]10 i 11 koregirano'!G46</f>
        <v>355</v>
      </c>
      <c r="H46" s="287">
        <f>'[7]10 i 11 koregirano'!H46</f>
        <v>0</v>
      </c>
      <c r="I46" s="287">
        <f>'[7]10 i 11 koregirano'!I46</f>
        <v>80340</v>
      </c>
      <c r="J46" s="287">
        <f>'[7]10 i 11 koregirano'!J46</f>
        <v>0</v>
      </c>
      <c r="K46" s="247">
        <f>'[7]10 i 11 koregirano'!K46</f>
        <v>81134</v>
      </c>
    </row>
    <row r="47" spans="1:11" ht="13.5" thickBot="1">
      <c r="A47" s="118"/>
      <c r="B47" s="130" t="s">
        <v>21</v>
      </c>
      <c r="C47" s="187">
        <f>'[7]10 i 11 koregirano'!C47</f>
        <v>3456647</v>
      </c>
      <c r="D47" s="187">
        <f>'[7]10 i 11 koregirano'!D47</f>
        <v>163890</v>
      </c>
      <c r="E47" s="187">
        <f>'[7]10 i 11 koregirano'!E47</f>
        <v>1976721</v>
      </c>
      <c r="F47" s="187">
        <f>'[7]10 i 11 koregirano'!F47</f>
        <v>1649141</v>
      </c>
      <c r="G47" s="187">
        <f>'[7]10 i 11 koregirano'!G47</f>
        <v>3741994</v>
      </c>
      <c r="H47" s="187">
        <f>'[7]10 i 11 koregirano'!H47</f>
        <v>0</v>
      </c>
      <c r="I47" s="187">
        <f>'[7]10 i 11 koregirano'!I47</f>
        <v>6816301</v>
      </c>
      <c r="J47" s="187">
        <f>'[7]10 i 11 koregirano'!J47</f>
        <v>9240</v>
      </c>
      <c r="K47" s="248">
        <f>'[7]10 i 11 koregirano'!K47</f>
        <v>14188072</v>
      </c>
    </row>
    <row r="57" ht="15">
      <c r="J57" s="10" t="s">
        <v>9</v>
      </c>
    </row>
  </sheetData>
  <mergeCells count="20">
    <mergeCell ref="B3:B4"/>
    <mergeCell ref="C3:C4"/>
    <mergeCell ref="D3:D4"/>
    <mergeCell ref="E3:G3"/>
    <mergeCell ref="H3:H4"/>
    <mergeCell ref="I3:I4"/>
    <mergeCell ref="K27:K28"/>
    <mergeCell ref="A1:K1"/>
    <mergeCell ref="A25:K25"/>
    <mergeCell ref="J3:J4"/>
    <mergeCell ref="K3:K4"/>
    <mergeCell ref="A27:A28"/>
    <mergeCell ref="B27:B28"/>
    <mergeCell ref="C27:C28"/>
    <mergeCell ref="D27:D28"/>
    <mergeCell ref="E27:G27"/>
    <mergeCell ref="H27:H28"/>
    <mergeCell ref="I27:I28"/>
    <mergeCell ref="J27:J28"/>
    <mergeCell ref="A3:A4"/>
  </mergeCells>
  <printOptions horizontalCentered="1" verticalCentered="1"/>
  <pageMargins left="0.6299212598425197" right="0.6299212598425197" top="0" bottom="0" header="0.31496062992125984" footer="0.31496062992125984"/>
  <pageSetup horizontalDpi="600" verticalDpi="600" orientation="landscape" paperSize="9" scale="8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1"/>
  <sheetViews>
    <sheetView showGridLines="0" zoomScale="90" zoomScaleNormal="90" workbookViewId="0" topLeftCell="A1">
      <selection activeCell="N39" sqref="N39"/>
    </sheetView>
  </sheetViews>
  <sheetFormatPr defaultColWidth="9.140625" defaultRowHeight="15"/>
  <cols>
    <col min="1" max="1" width="16.421875" style="10" customWidth="1"/>
    <col min="2" max="20" width="10.00390625" style="10" customWidth="1"/>
    <col min="21" max="33" width="9.140625" style="10" customWidth="1"/>
    <col min="34" max="34" width="15.57421875" style="10" customWidth="1"/>
    <col min="35" max="35" width="19.00390625" style="10" customWidth="1"/>
    <col min="36" max="36" width="14.57421875" style="10" customWidth="1"/>
    <col min="37" max="16384" width="9.140625" style="10" customWidth="1"/>
  </cols>
  <sheetData>
    <row r="1" spans="1:20" ht="18.75">
      <c r="A1" s="352" t="s">
        <v>231</v>
      </c>
      <c r="B1" s="352"/>
      <c r="C1" s="352"/>
      <c r="D1" s="352"/>
      <c r="E1" s="352"/>
      <c r="F1" s="352"/>
      <c r="G1" s="352"/>
      <c r="H1" s="352"/>
      <c r="I1" s="352"/>
      <c r="J1" s="352"/>
      <c r="K1" s="352"/>
      <c r="L1" s="352"/>
      <c r="M1" s="352"/>
      <c r="N1" s="352"/>
      <c r="O1" s="352"/>
      <c r="P1" s="352"/>
      <c r="Q1" s="352"/>
      <c r="R1" s="352"/>
      <c r="S1" s="352"/>
      <c r="T1" s="352"/>
    </row>
    <row r="2" spans="2:20" ht="13.5" thickBot="1">
      <c r="B2" s="30"/>
      <c r="C2" s="30"/>
      <c r="D2" s="30"/>
      <c r="E2" s="30"/>
      <c r="F2" s="30"/>
      <c r="G2" s="30"/>
      <c r="H2" s="30"/>
      <c r="I2" s="30"/>
      <c r="J2" s="30"/>
      <c r="K2" s="30"/>
      <c r="L2" s="30"/>
      <c r="M2" s="30"/>
      <c r="N2" s="30"/>
      <c r="O2" s="30"/>
      <c r="P2" s="30"/>
      <c r="T2" s="46" t="s">
        <v>0</v>
      </c>
    </row>
    <row r="3" spans="1:20" ht="25.5" customHeight="1">
      <c r="A3" s="75"/>
      <c r="B3" s="411" t="s">
        <v>16</v>
      </c>
      <c r="C3" s="411"/>
      <c r="D3" s="411"/>
      <c r="E3" s="411"/>
      <c r="F3" s="411"/>
      <c r="G3" s="411"/>
      <c r="H3" s="411"/>
      <c r="I3" s="411"/>
      <c r="J3" s="411"/>
      <c r="K3" s="411"/>
      <c r="L3" s="411"/>
      <c r="M3" s="407" t="s">
        <v>232</v>
      </c>
      <c r="N3" s="384" t="s">
        <v>34</v>
      </c>
      <c r="O3" s="385"/>
      <c r="P3" s="385"/>
      <c r="Q3" s="385"/>
      <c r="R3" s="386"/>
      <c r="S3" s="407" t="s">
        <v>233</v>
      </c>
      <c r="T3" s="409" t="s">
        <v>21</v>
      </c>
    </row>
    <row r="4" spans="1:20" ht="33" customHeight="1">
      <c r="A4" s="86"/>
      <c r="B4" s="197" t="s">
        <v>76</v>
      </c>
      <c r="C4" s="197" t="s">
        <v>1</v>
      </c>
      <c r="D4" s="174" t="s">
        <v>2</v>
      </c>
      <c r="E4" s="197" t="s">
        <v>3</v>
      </c>
      <c r="F4" s="197" t="s">
        <v>4</v>
      </c>
      <c r="G4" s="197" t="s">
        <v>17</v>
      </c>
      <c r="H4" s="197" t="s">
        <v>255</v>
      </c>
      <c r="I4" s="197" t="s">
        <v>18</v>
      </c>
      <c r="J4" s="174" t="s">
        <v>54</v>
      </c>
      <c r="K4" s="197" t="s">
        <v>10</v>
      </c>
      <c r="L4" s="174" t="s">
        <v>20</v>
      </c>
      <c r="M4" s="408"/>
      <c r="N4" s="197" t="s">
        <v>257</v>
      </c>
      <c r="O4" s="197" t="s">
        <v>36</v>
      </c>
      <c r="P4" s="197" t="s">
        <v>37</v>
      </c>
      <c r="Q4" s="197" t="s">
        <v>38</v>
      </c>
      <c r="R4" s="197" t="s">
        <v>39</v>
      </c>
      <c r="S4" s="408"/>
      <c r="T4" s="410"/>
    </row>
    <row r="5" spans="1:20" ht="15">
      <c r="A5" s="87" t="s">
        <v>253</v>
      </c>
      <c r="B5" s="81">
        <f>'[7]12'!B5</f>
        <v>1534136</v>
      </c>
      <c r="C5" s="81">
        <f>'[7]12'!C5</f>
        <v>808214</v>
      </c>
      <c r="D5" s="81">
        <f>'[7]12'!D5</f>
        <v>371017</v>
      </c>
      <c r="E5" s="81">
        <f>'[7]12'!E5</f>
        <v>337017</v>
      </c>
      <c r="F5" s="81">
        <f>'[7]12'!F5</f>
        <v>471737</v>
      </c>
      <c r="G5" s="81">
        <f>'[7]12'!G5</f>
        <v>395568</v>
      </c>
      <c r="H5" s="81">
        <f>'[7]12'!H5</f>
        <v>186008</v>
      </c>
      <c r="I5" s="81">
        <f>'[7]12'!I5</f>
        <v>352613</v>
      </c>
      <c r="J5" s="81">
        <f>'[7]12'!J5</f>
        <v>528098</v>
      </c>
      <c r="K5" s="81">
        <f>'[7]12'!K5</f>
        <v>289140</v>
      </c>
      <c r="L5" s="81">
        <f>'[7]12'!L5</f>
        <v>195328</v>
      </c>
      <c r="M5" s="82">
        <f>SUM(B5:L5)</f>
        <v>5468876</v>
      </c>
      <c r="N5" s="81">
        <f>'[7]12'!N5</f>
        <v>421853</v>
      </c>
      <c r="O5" s="81">
        <f>'[7]12'!O5</f>
        <v>442488</v>
      </c>
      <c r="P5" s="81">
        <f>'[7]12'!P5</f>
        <v>236649</v>
      </c>
      <c r="Q5" s="81">
        <f>'[7]12'!Q5</f>
        <v>185400</v>
      </c>
      <c r="R5" s="81">
        <f>'[7]12'!R5</f>
        <v>259196</v>
      </c>
      <c r="S5" s="83">
        <f>SUM(N5:R5)</f>
        <v>1545586</v>
      </c>
      <c r="T5" s="89">
        <f>M5+S5</f>
        <v>7014462</v>
      </c>
    </row>
    <row r="6" spans="1:22" ht="26.25" thickBot="1">
      <c r="A6" s="88" t="s">
        <v>234</v>
      </c>
      <c r="B6" s="81">
        <f>'[7]12'!B6</f>
        <v>100211</v>
      </c>
      <c r="C6" s="81">
        <f>'[7]12'!C6</f>
        <v>173887</v>
      </c>
      <c r="D6" s="81">
        <f>'[7]12'!D6</f>
        <v>140333</v>
      </c>
      <c r="E6" s="81">
        <f>'[7]12'!E6</f>
        <v>117567</v>
      </c>
      <c r="F6" s="81">
        <f>'[7]12'!F6</f>
        <v>161306</v>
      </c>
      <c r="G6" s="81">
        <f>'[7]12'!G6</f>
        <v>63140</v>
      </c>
      <c r="H6" s="81">
        <f>'[7]12'!H6</f>
        <v>48027</v>
      </c>
      <c r="I6" s="81">
        <f>'[7]12'!I6</f>
        <v>136252</v>
      </c>
      <c r="J6" s="81">
        <f>'[7]12'!J6</f>
        <v>96764</v>
      </c>
      <c r="K6" s="81">
        <f>'[7]12'!K6</f>
        <v>107925</v>
      </c>
      <c r="L6" s="81">
        <f>'[7]12'!L6</f>
        <v>79397</v>
      </c>
      <c r="M6" s="84">
        <f>SUM(B6:L6)</f>
        <v>1224809</v>
      </c>
      <c r="N6" s="81">
        <f>'[7]12'!N6</f>
        <v>185860</v>
      </c>
      <c r="O6" s="81">
        <f>'[7]12'!O6</f>
        <v>142793</v>
      </c>
      <c r="P6" s="81">
        <f>'[7]12'!P6</f>
        <v>47140</v>
      </c>
      <c r="Q6" s="81">
        <f>'[7]12'!Q6</f>
        <v>40110</v>
      </c>
      <c r="R6" s="81">
        <f>'[7]12'!R6</f>
        <v>5050</v>
      </c>
      <c r="S6" s="85">
        <f>SUM(N6:R6)</f>
        <v>420953</v>
      </c>
      <c r="T6" s="90">
        <f>M6+S6</f>
        <v>1645762</v>
      </c>
      <c r="V6" s="160"/>
    </row>
    <row r="7" spans="1:16" ht="15">
      <c r="A7" s="11"/>
      <c r="B7" s="12"/>
      <c r="C7" s="12"/>
      <c r="D7" s="12"/>
      <c r="E7" s="12"/>
      <c r="F7" s="12"/>
      <c r="G7" s="12"/>
      <c r="H7" s="12"/>
      <c r="I7" s="12"/>
      <c r="J7" s="12"/>
      <c r="K7" s="12"/>
      <c r="L7" s="12"/>
      <c r="M7" s="13"/>
      <c r="N7" s="12"/>
      <c r="O7" s="12"/>
      <c r="P7" s="14"/>
    </row>
    <row r="8" ht="15">
      <c r="B8" s="73"/>
    </row>
    <row r="9" ht="15">
      <c r="B9" s="73"/>
    </row>
    <row r="10" ht="15">
      <c r="B10" s="73"/>
    </row>
    <row r="11" ht="15">
      <c r="B11" s="73"/>
    </row>
    <row r="12" ht="15">
      <c r="B12" s="73"/>
    </row>
    <row r="13" ht="15">
      <c r="B13" s="73"/>
    </row>
    <row r="14" ht="15">
      <c r="B14" s="73"/>
    </row>
    <row r="15" ht="15">
      <c r="B15" s="73"/>
    </row>
    <row r="16" ht="15">
      <c r="B16" s="73"/>
    </row>
    <row r="17" ht="15">
      <c r="B17" s="73"/>
    </row>
    <row r="43" spans="1:26" ht="15">
      <c r="A43" s="157"/>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row>
    <row r="44" spans="1:26" ht="15">
      <c r="A44" s="157"/>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row>
    <row r="45" spans="1:26" ht="15">
      <c r="A45" s="157"/>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row>
    <row r="46" spans="1:26" ht="15">
      <c r="A46" s="157"/>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row>
    <row r="47" spans="1:26" ht="15">
      <c r="A47" s="157"/>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row>
    <row r="48" spans="1:26" ht="15">
      <c r="A48" s="157"/>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row>
    <row r="49" spans="1:26" ht="15">
      <c r="A49" s="157"/>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row>
    <row r="50" spans="1:26" ht="15">
      <c r="A50" s="157"/>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row>
    <row r="51" spans="1:37" ht="15">
      <c r="A51" s="157"/>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K51" s="150"/>
    </row>
    <row r="52" spans="1:37" ht="15">
      <c r="A52" s="157"/>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K52" s="150"/>
    </row>
    <row r="53" spans="1:37" ht="15">
      <c r="A53" s="157"/>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K53" s="150"/>
    </row>
    <row r="54" spans="1:37" ht="15">
      <c r="A54" s="157"/>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K54" s="150"/>
    </row>
    <row r="55" spans="1:26" ht="15">
      <c r="A55" s="157"/>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row>
    <row r="56" spans="1:26" ht="15">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row>
    <row r="57" spans="1:26" ht="15">
      <c r="A57" s="157"/>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row>
    <row r="58" spans="1:26" ht="15">
      <c r="A58" s="157"/>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row>
    <row r="59" spans="1:26" ht="15">
      <c r="A59" s="157"/>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row>
    <row r="60" spans="1:26" ht="15">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row>
    <row r="61" spans="1:26" ht="15">
      <c r="A61" s="157"/>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row>
    <row r="62" spans="1:26" ht="15">
      <c r="A62" s="157"/>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row>
    <row r="63" spans="1:26" ht="15">
      <c r="A63" s="157"/>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row>
    <row r="64" spans="1:26" ht="15">
      <c r="A64" s="157"/>
      <c r="B64" s="157"/>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row>
    <row r="65" spans="1:26" ht="15">
      <c r="A65" s="157"/>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row>
    <row r="66" spans="1:26" ht="15">
      <c r="A66" s="157"/>
      <c r="B66" s="157"/>
      <c r="C66" s="157"/>
      <c r="D66" s="157"/>
      <c r="E66" s="157"/>
      <c r="F66" s="157"/>
      <c r="G66" s="157"/>
      <c r="H66" s="157"/>
      <c r="I66" s="157"/>
      <c r="J66" s="157"/>
      <c r="K66" s="157"/>
      <c r="L66" s="157"/>
      <c r="M66" s="157"/>
      <c r="N66" s="157"/>
      <c r="O66" s="157"/>
      <c r="P66" s="157"/>
      <c r="Q66" s="157"/>
      <c r="R66" s="157"/>
      <c r="S66" s="157"/>
      <c r="T66" s="157"/>
      <c r="U66" s="157"/>
      <c r="V66" s="157"/>
      <c r="W66" s="157"/>
      <c r="X66" s="157"/>
      <c r="Y66" s="157"/>
      <c r="Z66" s="157"/>
    </row>
    <row r="67" spans="1:26" ht="15">
      <c r="A67" s="157"/>
      <c r="B67" s="157"/>
      <c r="C67" s="157"/>
      <c r="D67" s="157"/>
      <c r="E67" s="157"/>
      <c r="F67" s="157"/>
      <c r="G67" s="157"/>
      <c r="H67" s="157"/>
      <c r="I67" s="157"/>
      <c r="J67" s="157"/>
      <c r="K67" s="157"/>
      <c r="L67" s="157"/>
      <c r="M67" s="157"/>
      <c r="N67" s="157"/>
      <c r="O67" s="157"/>
      <c r="P67" s="157"/>
      <c r="Q67" s="157"/>
      <c r="R67" s="157"/>
      <c r="S67" s="157"/>
      <c r="T67" s="157"/>
      <c r="U67" s="157"/>
      <c r="V67" s="157"/>
      <c r="W67" s="157"/>
      <c r="X67" s="157"/>
      <c r="Y67" s="157"/>
      <c r="Z67" s="157"/>
    </row>
    <row r="68" spans="1:26" ht="15">
      <c r="A68" s="157"/>
      <c r="B68" s="157"/>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row>
    <row r="69" spans="1:26" ht="15">
      <c r="A69" s="157"/>
      <c r="B69" s="157"/>
      <c r="C69" s="157"/>
      <c r="D69" s="157"/>
      <c r="E69" s="157"/>
      <c r="F69" s="157"/>
      <c r="G69" s="157"/>
      <c r="H69" s="157"/>
      <c r="I69" s="157"/>
      <c r="J69" s="157"/>
      <c r="K69" s="157"/>
      <c r="L69" s="157"/>
      <c r="M69" s="157"/>
      <c r="N69" s="157"/>
      <c r="O69" s="157"/>
      <c r="P69" s="157"/>
      <c r="Q69" s="157"/>
      <c r="R69" s="157"/>
      <c r="S69" s="157"/>
      <c r="T69" s="157"/>
      <c r="U69" s="157"/>
      <c r="V69" s="157"/>
      <c r="W69" s="157"/>
      <c r="X69" s="157"/>
      <c r="Y69" s="157"/>
      <c r="Z69" s="157"/>
    </row>
    <row r="70" spans="1:26" ht="15">
      <c r="A70" s="157"/>
      <c r="B70" s="157"/>
      <c r="C70" s="157"/>
      <c r="D70" s="157"/>
      <c r="E70" s="157"/>
      <c r="F70" s="157"/>
      <c r="G70" s="157"/>
      <c r="H70" s="157"/>
      <c r="I70" s="157"/>
      <c r="J70" s="157"/>
      <c r="K70" s="157"/>
      <c r="L70" s="157"/>
      <c r="M70" s="157"/>
      <c r="N70" s="157"/>
      <c r="O70" s="157"/>
      <c r="P70" s="157"/>
      <c r="Q70" s="157"/>
      <c r="R70" s="157"/>
      <c r="S70" s="157"/>
      <c r="T70" s="157"/>
      <c r="U70" s="157"/>
      <c r="V70" s="157"/>
      <c r="W70" s="157"/>
      <c r="X70" s="157"/>
      <c r="Y70" s="157"/>
      <c r="Z70" s="157"/>
    </row>
    <row r="71" spans="1:26" ht="15">
      <c r="A71" s="157"/>
      <c r="B71" s="157"/>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row>
    <row r="72" spans="1:26" ht="15">
      <c r="A72" s="157"/>
      <c r="B72" s="157"/>
      <c r="C72" s="157"/>
      <c r="D72" s="157"/>
      <c r="E72" s="157"/>
      <c r="F72" s="157"/>
      <c r="G72" s="157"/>
      <c r="H72" s="157"/>
      <c r="I72" s="157"/>
      <c r="J72" s="157"/>
      <c r="K72" s="157"/>
      <c r="L72" s="157"/>
      <c r="M72" s="157"/>
      <c r="N72" s="157"/>
      <c r="O72" s="157"/>
      <c r="P72" s="157"/>
      <c r="Q72" s="157"/>
      <c r="R72" s="157"/>
      <c r="S72" s="157"/>
      <c r="T72" s="157"/>
      <c r="U72" s="157"/>
      <c r="V72" s="157"/>
      <c r="W72" s="157"/>
      <c r="X72" s="157"/>
      <c r="Y72" s="157"/>
      <c r="Z72" s="157"/>
    </row>
    <row r="73" spans="1:26" ht="15">
      <c r="A73" s="157"/>
      <c r="B73" s="157"/>
      <c r="C73" s="157"/>
      <c r="D73" s="157"/>
      <c r="E73" s="157"/>
      <c r="F73" s="157"/>
      <c r="G73" s="157"/>
      <c r="H73" s="157"/>
      <c r="I73" s="157"/>
      <c r="J73" s="157"/>
      <c r="K73" s="157"/>
      <c r="L73" s="157"/>
      <c r="M73" s="157"/>
      <c r="N73" s="157"/>
      <c r="O73" s="157"/>
      <c r="P73" s="157"/>
      <c r="Q73" s="157"/>
      <c r="R73" s="157"/>
      <c r="S73" s="157"/>
      <c r="T73" s="157"/>
      <c r="U73" s="157"/>
      <c r="V73" s="157"/>
      <c r="W73" s="157"/>
      <c r="X73" s="157"/>
      <c r="Y73" s="157"/>
      <c r="Z73" s="157"/>
    </row>
    <row r="74" spans="1:26" ht="15">
      <c r="A74" s="157"/>
      <c r="B74" s="157"/>
      <c r="C74" s="157"/>
      <c r="D74" s="157"/>
      <c r="E74" s="157"/>
      <c r="F74" s="157"/>
      <c r="G74" s="157"/>
      <c r="H74" s="157"/>
      <c r="I74" s="157"/>
      <c r="J74" s="157"/>
      <c r="K74" s="157"/>
      <c r="L74" s="157"/>
      <c r="M74" s="157"/>
      <c r="N74" s="157"/>
      <c r="O74" s="157"/>
      <c r="P74" s="157"/>
      <c r="Q74" s="157"/>
      <c r="R74" s="157"/>
      <c r="S74" s="157"/>
      <c r="T74" s="157"/>
      <c r="U74" s="157"/>
      <c r="V74" s="157"/>
      <c r="W74" s="157"/>
      <c r="X74" s="157"/>
      <c r="Y74" s="157"/>
      <c r="Z74" s="157"/>
    </row>
    <row r="75" spans="1:26" ht="15">
      <c r="A75" s="157"/>
      <c r="B75" s="157"/>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row>
    <row r="76" spans="1:26" ht="15">
      <c r="A76" s="157"/>
      <c r="B76" s="157"/>
      <c r="C76" s="157"/>
      <c r="D76" s="157"/>
      <c r="E76" s="157"/>
      <c r="F76" s="157"/>
      <c r="G76" s="157"/>
      <c r="H76" s="157"/>
      <c r="I76" s="157"/>
      <c r="J76" s="157"/>
      <c r="K76" s="157"/>
      <c r="L76" s="157"/>
      <c r="M76" s="157"/>
      <c r="N76" s="157"/>
      <c r="O76" s="157"/>
      <c r="P76" s="157"/>
      <c r="Q76" s="157"/>
      <c r="R76" s="157"/>
      <c r="S76" s="157"/>
      <c r="T76" s="157"/>
      <c r="U76" s="157"/>
      <c r="V76" s="157"/>
      <c r="W76" s="157"/>
      <c r="X76" s="157"/>
      <c r="Y76" s="157"/>
      <c r="Z76" s="157"/>
    </row>
    <row r="77" spans="1:26" ht="15">
      <c r="A77" s="157"/>
      <c r="B77" s="157"/>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row>
    <row r="78" spans="1:26" ht="15">
      <c r="A78" s="157"/>
      <c r="B78" s="157"/>
      <c r="C78" s="157"/>
      <c r="D78" s="157"/>
      <c r="E78" s="157"/>
      <c r="F78" s="157"/>
      <c r="G78" s="157"/>
      <c r="H78" s="157"/>
      <c r="I78" s="157"/>
      <c r="J78" s="157"/>
      <c r="K78" s="157"/>
      <c r="L78" s="157"/>
      <c r="M78" s="157"/>
      <c r="N78" s="157"/>
      <c r="O78" s="157"/>
      <c r="P78" s="157"/>
      <c r="Q78" s="157"/>
      <c r="R78" s="157"/>
      <c r="S78" s="157"/>
      <c r="T78" s="157"/>
      <c r="U78" s="157"/>
      <c r="V78" s="157"/>
      <c r="W78" s="157"/>
      <c r="X78" s="157"/>
      <c r="Y78" s="157"/>
      <c r="Z78" s="157"/>
    </row>
    <row r="79" spans="1:26" ht="15">
      <c r="A79" s="157"/>
      <c r="B79" s="157"/>
      <c r="C79" s="157"/>
      <c r="D79" s="157"/>
      <c r="E79" s="157"/>
      <c r="F79" s="157"/>
      <c r="G79" s="157"/>
      <c r="H79" s="157"/>
      <c r="I79" s="157"/>
      <c r="J79" s="157"/>
      <c r="K79" s="157"/>
      <c r="L79" s="157"/>
      <c r="M79" s="157"/>
      <c r="N79" s="157"/>
      <c r="O79" s="157"/>
      <c r="P79" s="157"/>
      <c r="Q79" s="157"/>
      <c r="R79" s="157"/>
      <c r="S79" s="157"/>
      <c r="T79" s="157"/>
      <c r="U79" s="157"/>
      <c r="V79" s="157"/>
      <c r="W79" s="157"/>
      <c r="X79" s="157"/>
      <c r="Y79" s="157"/>
      <c r="Z79" s="157"/>
    </row>
    <row r="80" spans="1:26" ht="15">
      <c r="A80" s="157"/>
      <c r="B80" s="157"/>
      <c r="C80" s="157"/>
      <c r="D80" s="157"/>
      <c r="E80" s="157"/>
      <c r="F80" s="157"/>
      <c r="G80" s="157"/>
      <c r="H80" s="157"/>
      <c r="I80" s="157"/>
      <c r="J80" s="157"/>
      <c r="K80" s="157"/>
      <c r="L80" s="157"/>
      <c r="M80" s="157"/>
      <c r="N80" s="157"/>
      <c r="O80" s="157"/>
      <c r="P80" s="157"/>
      <c r="Q80" s="157"/>
      <c r="R80" s="157"/>
      <c r="S80" s="157"/>
      <c r="T80" s="157"/>
      <c r="U80" s="157"/>
      <c r="V80" s="157"/>
      <c r="W80" s="157"/>
      <c r="X80" s="157"/>
      <c r="Y80" s="157"/>
      <c r="Z80" s="157"/>
    </row>
    <row r="81" spans="1:26" ht="15">
      <c r="A81" s="157"/>
      <c r="B81" s="157"/>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row>
    <row r="82" spans="1:26" ht="15">
      <c r="A82" s="157"/>
      <c r="B82" s="157"/>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row>
    <row r="83" spans="1:26" ht="15">
      <c r="A83" s="157"/>
      <c r="B83" s="157"/>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row>
    <row r="84" spans="1:26" ht="15">
      <c r="A84" s="157"/>
      <c r="B84" s="157"/>
      <c r="C84" s="157"/>
      <c r="D84" s="157"/>
      <c r="E84" s="157"/>
      <c r="F84" s="157"/>
      <c r="G84" s="157"/>
      <c r="H84" s="157"/>
      <c r="I84" s="157"/>
      <c r="J84" s="157"/>
      <c r="K84" s="157"/>
      <c r="L84" s="157"/>
      <c r="M84" s="157"/>
      <c r="N84" s="157"/>
      <c r="O84" s="157"/>
      <c r="P84" s="157"/>
      <c r="Q84" s="157"/>
      <c r="R84" s="157"/>
      <c r="S84" s="157"/>
      <c r="T84" s="157"/>
      <c r="U84" s="157"/>
      <c r="V84" s="157"/>
      <c r="W84" s="157"/>
      <c r="X84" s="157"/>
      <c r="Y84" s="157"/>
      <c r="Z84" s="157"/>
    </row>
    <row r="85" spans="1:26" ht="15">
      <c r="A85" s="157"/>
      <c r="B85" s="157"/>
      <c r="C85" s="157"/>
      <c r="D85" s="157"/>
      <c r="E85" s="157"/>
      <c r="F85" s="157"/>
      <c r="G85" s="157"/>
      <c r="H85" s="157"/>
      <c r="I85" s="157"/>
      <c r="J85" s="157"/>
      <c r="K85" s="157"/>
      <c r="L85" s="157"/>
      <c r="M85" s="157"/>
      <c r="N85" s="157"/>
      <c r="O85" s="157"/>
      <c r="P85" s="157"/>
      <c r="Q85" s="157"/>
      <c r="R85" s="157"/>
      <c r="S85" s="157"/>
      <c r="T85" s="157"/>
      <c r="U85" s="157"/>
      <c r="V85" s="157"/>
      <c r="W85" s="157"/>
      <c r="X85" s="157"/>
      <c r="Y85" s="157"/>
      <c r="Z85" s="157"/>
    </row>
    <row r="86" spans="1:26" ht="15">
      <c r="A86" s="157"/>
      <c r="B86" s="157"/>
      <c r="C86" s="157"/>
      <c r="D86" s="157"/>
      <c r="E86" s="157"/>
      <c r="F86" s="157"/>
      <c r="G86" s="157"/>
      <c r="H86" s="157"/>
      <c r="I86" s="157"/>
      <c r="J86" s="157"/>
      <c r="K86" s="157"/>
      <c r="L86" s="157"/>
      <c r="M86" s="157"/>
      <c r="N86" s="157"/>
      <c r="O86" s="157"/>
      <c r="P86" s="157"/>
      <c r="Q86" s="157"/>
      <c r="R86" s="157"/>
      <c r="S86" s="157"/>
      <c r="T86" s="157"/>
      <c r="U86" s="157"/>
      <c r="V86" s="157"/>
      <c r="W86" s="157"/>
      <c r="X86" s="157"/>
      <c r="Y86" s="157"/>
      <c r="Z86" s="157"/>
    </row>
    <row r="87" spans="1:26" ht="15">
      <c r="A87" s="157"/>
      <c r="B87" s="157"/>
      <c r="C87" s="157"/>
      <c r="D87" s="157"/>
      <c r="E87" s="157"/>
      <c r="F87" s="157"/>
      <c r="G87" s="157"/>
      <c r="H87" s="157"/>
      <c r="I87" s="157"/>
      <c r="J87" s="157"/>
      <c r="K87" s="157"/>
      <c r="L87" s="157"/>
      <c r="M87" s="157"/>
      <c r="N87" s="157"/>
      <c r="O87" s="157"/>
      <c r="P87" s="157"/>
      <c r="Q87" s="157"/>
      <c r="R87" s="157"/>
      <c r="S87" s="157"/>
      <c r="T87" s="157"/>
      <c r="U87" s="157"/>
      <c r="V87" s="157"/>
      <c r="W87" s="157"/>
      <c r="X87" s="157"/>
      <c r="Y87" s="157"/>
      <c r="Z87" s="157"/>
    </row>
    <row r="88" spans="1:26" ht="15">
      <c r="A88" s="157"/>
      <c r="B88" s="157"/>
      <c r="C88" s="157"/>
      <c r="D88" s="157"/>
      <c r="E88" s="157"/>
      <c r="F88" s="157"/>
      <c r="G88" s="157"/>
      <c r="H88" s="157"/>
      <c r="I88" s="157"/>
      <c r="J88" s="157"/>
      <c r="K88" s="157"/>
      <c r="L88" s="157"/>
      <c r="M88" s="157"/>
      <c r="N88" s="157"/>
      <c r="O88" s="157"/>
      <c r="P88" s="157"/>
      <c r="Q88" s="157"/>
      <c r="R88" s="157"/>
      <c r="S88" s="157"/>
      <c r="T88" s="157"/>
      <c r="U88" s="157"/>
      <c r="V88" s="157"/>
      <c r="W88" s="157"/>
      <c r="X88" s="157"/>
      <c r="Y88" s="157"/>
      <c r="Z88" s="157"/>
    </row>
    <row r="89" spans="1:26" ht="15">
      <c r="A89" s="157"/>
      <c r="B89" s="157"/>
      <c r="C89" s="157"/>
      <c r="D89" s="157"/>
      <c r="E89" s="157"/>
      <c r="F89" s="157"/>
      <c r="G89" s="157"/>
      <c r="H89" s="157"/>
      <c r="I89" s="157"/>
      <c r="J89" s="157"/>
      <c r="K89" s="157"/>
      <c r="L89" s="157"/>
      <c r="M89" s="157"/>
      <c r="N89" s="157"/>
      <c r="O89" s="157"/>
      <c r="P89" s="157"/>
      <c r="Q89" s="157"/>
      <c r="R89" s="157"/>
      <c r="S89" s="157"/>
      <c r="T89" s="157"/>
      <c r="U89" s="157"/>
      <c r="V89" s="157"/>
      <c r="W89" s="157"/>
      <c r="X89" s="157"/>
      <c r="Y89" s="157"/>
      <c r="Z89" s="157"/>
    </row>
    <row r="90" spans="1:26" ht="15">
      <c r="A90" s="157"/>
      <c r="B90" s="157"/>
      <c r="C90" s="157"/>
      <c r="D90" s="157"/>
      <c r="E90" s="157"/>
      <c r="F90" s="157"/>
      <c r="G90" s="157"/>
      <c r="H90" s="157"/>
      <c r="I90" s="157"/>
      <c r="J90" s="157"/>
      <c r="K90" s="157"/>
      <c r="L90" s="157"/>
      <c r="M90" s="157"/>
      <c r="N90" s="157"/>
      <c r="O90" s="157"/>
      <c r="P90" s="157"/>
      <c r="Q90" s="157"/>
      <c r="R90" s="157"/>
      <c r="S90" s="157"/>
      <c r="T90" s="157"/>
      <c r="U90" s="157"/>
      <c r="V90" s="157"/>
      <c r="W90" s="157"/>
      <c r="X90" s="157"/>
      <c r="Y90" s="157"/>
      <c r="Z90" s="157"/>
    </row>
    <row r="91" spans="1:26" ht="15">
      <c r="A91" s="157"/>
      <c r="B91" s="157"/>
      <c r="C91" s="157"/>
      <c r="D91" s="157"/>
      <c r="E91" s="157"/>
      <c r="F91" s="157"/>
      <c r="G91" s="157"/>
      <c r="H91" s="157"/>
      <c r="I91" s="157"/>
      <c r="J91" s="157"/>
      <c r="K91" s="157"/>
      <c r="L91" s="157"/>
      <c r="M91" s="157"/>
      <c r="N91" s="157"/>
      <c r="O91" s="157"/>
      <c r="P91" s="157"/>
      <c r="Q91" s="157"/>
      <c r="R91" s="157"/>
      <c r="S91" s="157"/>
      <c r="T91" s="157"/>
      <c r="U91" s="157"/>
      <c r="V91" s="157"/>
      <c r="W91" s="157"/>
      <c r="X91" s="157"/>
      <c r="Y91" s="157"/>
      <c r="Z91" s="157"/>
    </row>
  </sheetData>
  <mergeCells count="6">
    <mergeCell ref="N3:R3"/>
    <mergeCell ref="S3:S4"/>
    <mergeCell ref="T3:T4"/>
    <mergeCell ref="A1:T1"/>
    <mergeCell ref="B3:L3"/>
    <mergeCell ref="M3:M4"/>
  </mergeCells>
  <printOptions horizontalCentered="1" verticalCentered="1"/>
  <pageMargins left="0.6299212598425197" right="0.6299212598425197" top="0" bottom="0" header="0.31496062992125984" footer="0.31496062992125984"/>
  <pageSetup fitToHeight="0" horizontalDpi="600" verticalDpi="600" orientation="landscape" paperSize="9" scale="58" r:id="rId3"/>
  <drawing r:id="rId1"/>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0"/>
  <sheetViews>
    <sheetView zoomScale="80" zoomScaleNormal="80" workbookViewId="0" topLeftCell="A1">
      <selection activeCell="I9" sqref="I9"/>
    </sheetView>
  </sheetViews>
  <sheetFormatPr defaultColWidth="9.140625" defaultRowHeight="15"/>
  <cols>
    <col min="1" max="1" width="44.140625" style="101" customWidth="1"/>
    <col min="2" max="2" width="7.7109375" style="92" bestFit="1" customWidth="1"/>
    <col min="3" max="3" width="10.8515625" style="98" customWidth="1"/>
    <col min="4" max="4" width="12.421875" style="98" bestFit="1" customWidth="1"/>
    <col min="5" max="5" width="13.00390625" style="98" customWidth="1"/>
    <col min="6" max="6" width="10.8515625" style="98" customWidth="1"/>
    <col min="7" max="7" width="13.57421875" style="98" bestFit="1" customWidth="1"/>
    <col min="8" max="8" width="10.8515625" style="98" customWidth="1"/>
    <col min="9" max="9" width="12.57421875" style="98" customWidth="1"/>
    <col min="10" max="10" width="60.7109375" style="92" customWidth="1"/>
    <col min="11" max="252" width="9.140625" style="92" customWidth="1"/>
    <col min="253" max="253" width="28.57421875" style="92" customWidth="1"/>
    <col min="254" max="254" width="7.00390625" style="92" customWidth="1"/>
    <col min="255" max="255" width="22.57421875" style="92" customWidth="1"/>
    <col min="256" max="256" width="23.00390625" style="92" customWidth="1"/>
    <col min="257" max="257" width="28.57421875" style="92" customWidth="1"/>
    <col min="258" max="258" width="23.28125" style="92" customWidth="1"/>
    <col min="259" max="259" width="28.57421875" style="92" customWidth="1"/>
    <col min="260" max="260" width="23.28125" style="92" customWidth="1"/>
    <col min="261" max="261" width="28.57421875" style="92" customWidth="1"/>
    <col min="262" max="508" width="9.140625" style="92" customWidth="1"/>
    <col min="509" max="509" width="28.57421875" style="92" customWidth="1"/>
    <col min="510" max="510" width="7.00390625" style="92" customWidth="1"/>
    <col min="511" max="511" width="22.57421875" style="92" customWidth="1"/>
    <col min="512" max="512" width="23.00390625" style="92" customWidth="1"/>
    <col min="513" max="513" width="28.57421875" style="92" customWidth="1"/>
    <col min="514" max="514" width="23.28125" style="92" customWidth="1"/>
    <col min="515" max="515" width="28.57421875" style="92" customWidth="1"/>
    <col min="516" max="516" width="23.28125" style="92" customWidth="1"/>
    <col min="517" max="517" width="28.57421875" style="92" customWidth="1"/>
    <col min="518" max="764" width="9.140625" style="92" customWidth="1"/>
    <col min="765" max="765" width="28.57421875" style="92" customWidth="1"/>
    <col min="766" max="766" width="7.00390625" style="92" customWidth="1"/>
    <col min="767" max="767" width="22.57421875" style="92" customWidth="1"/>
    <col min="768" max="768" width="23.00390625" style="92" customWidth="1"/>
    <col min="769" max="769" width="28.57421875" style="92" customWidth="1"/>
    <col min="770" max="770" width="23.28125" style="92" customWidth="1"/>
    <col min="771" max="771" width="28.57421875" style="92" customWidth="1"/>
    <col min="772" max="772" width="23.28125" style="92" customWidth="1"/>
    <col min="773" max="773" width="28.57421875" style="92" customWidth="1"/>
    <col min="774" max="1020" width="9.140625" style="92" customWidth="1"/>
    <col min="1021" max="1021" width="28.57421875" style="92" customWidth="1"/>
    <col min="1022" max="1022" width="7.00390625" style="92" customWidth="1"/>
    <col min="1023" max="1023" width="22.57421875" style="92" customWidth="1"/>
    <col min="1024" max="1024" width="23.00390625" style="92" customWidth="1"/>
    <col min="1025" max="1025" width="28.57421875" style="92" customWidth="1"/>
    <col min="1026" max="1026" width="23.28125" style="92" customWidth="1"/>
    <col min="1027" max="1027" width="28.57421875" style="92" customWidth="1"/>
    <col min="1028" max="1028" width="23.28125" style="92" customWidth="1"/>
    <col min="1029" max="1029" width="28.57421875" style="92" customWidth="1"/>
    <col min="1030" max="1276" width="9.140625" style="92" customWidth="1"/>
    <col min="1277" max="1277" width="28.57421875" style="92" customWidth="1"/>
    <col min="1278" max="1278" width="7.00390625" style="92" customWidth="1"/>
    <col min="1279" max="1279" width="22.57421875" style="92" customWidth="1"/>
    <col min="1280" max="1280" width="23.00390625" style="92" customWidth="1"/>
    <col min="1281" max="1281" width="28.57421875" style="92" customWidth="1"/>
    <col min="1282" max="1282" width="23.28125" style="92" customWidth="1"/>
    <col min="1283" max="1283" width="28.57421875" style="92" customWidth="1"/>
    <col min="1284" max="1284" width="23.28125" style="92" customWidth="1"/>
    <col min="1285" max="1285" width="28.57421875" style="92" customWidth="1"/>
    <col min="1286" max="1532" width="9.140625" style="92" customWidth="1"/>
    <col min="1533" max="1533" width="28.57421875" style="92" customWidth="1"/>
    <col min="1534" max="1534" width="7.00390625" style="92" customWidth="1"/>
    <col min="1535" max="1535" width="22.57421875" style="92" customWidth="1"/>
    <col min="1536" max="1536" width="23.00390625" style="92" customWidth="1"/>
    <col min="1537" max="1537" width="28.57421875" style="92" customWidth="1"/>
    <col min="1538" max="1538" width="23.28125" style="92" customWidth="1"/>
    <col min="1539" max="1539" width="28.57421875" style="92" customWidth="1"/>
    <col min="1540" max="1540" width="23.28125" style="92" customWidth="1"/>
    <col min="1541" max="1541" width="28.57421875" style="92" customWidth="1"/>
    <col min="1542" max="1788" width="9.140625" style="92" customWidth="1"/>
    <col min="1789" max="1789" width="28.57421875" style="92" customWidth="1"/>
    <col min="1790" max="1790" width="7.00390625" style="92" customWidth="1"/>
    <col min="1791" max="1791" width="22.57421875" style="92" customWidth="1"/>
    <col min="1792" max="1792" width="23.00390625" style="92" customWidth="1"/>
    <col min="1793" max="1793" width="28.57421875" style="92" customWidth="1"/>
    <col min="1794" max="1794" width="23.28125" style="92" customWidth="1"/>
    <col min="1795" max="1795" width="28.57421875" style="92" customWidth="1"/>
    <col min="1796" max="1796" width="23.28125" style="92" customWidth="1"/>
    <col min="1797" max="1797" width="28.57421875" style="92" customWidth="1"/>
    <col min="1798" max="2044" width="9.140625" style="92" customWidth="1"/>
    <col min="2045" max="2045" width="28.57421875" style="92" customWidth="1"/>
    <col min="2046" max="2046" width="7.00390625" style="92" customWidth="1"/>
    <col min="2047" max="2047" width="22.57421875" style="92" customWidth="1"/>
    <col min="2048" max="2048" width="23.00390625" style="92" customWidth="1"/>
    <col min="2049" max="2049" width="28.57421875" style="92" customWidth="1"/>
    <col min="2050" max="2050" width="23.28125" style="92" customWidth="1"/>
    <col min="2051" max="2051" width="28.57421875" style="92" customWidth="1"/>
    <col min="2052" max="2052" width="23.28125" style="92" customWidth="1"/>
    <col min="2053" max="2053" width="28.57421875" style="92" customWidth="1"/>
    <col min="2054" max="2300" width="9.140625" style="92" customWidth="1"/>
    <col min="2301" max="2301" width="28.57421875" style="92" customWidth="1"/>
    <col min="2302" max="2302" width="7.00390625" style="92" customWidth="1"/>
    <col min="2303" max="2303" width="22.57421875" style="92" customWidth="1"/>
    <col min="2304" max="2304" width="23.00390625" style="92" customWidth="1"/>
    <col min="2305" max="2305" width="28.57421875" style="92" customWidth="1"/>
    <col min="2306" max="2306" width="23.28125" style="92" customWidth="1"/>
    <col min="2307" max="2307" width="28.57421875" style="92" customWidth="1"/>
    <col min="2308" max="2308" width="23.28125" style="92" customWidth="1"/>
    <col min="2309" max="2309" width="28.57421875" style="92" customWidth="1"/>
    <col min="2310" max="2556" width="9.140625" style="92" customWidth="1"/>
    <col min="2557" max="2557" width="28.57421875" style="92" customWidth="1"/>
    <col min="2558" max="2558" width="7.00390625" style="92" customWidth="1"/>
    <col min="2559" max="2559" width="22.57421875" style="92" customWidth="1"/>
    <col min="2560" max="2560" width="23.00390625" style="92" customWidth="1"/>
    <col min="2561" max="2561" width="28.57421875" style="92" customWidth="1"/>
    <col min="2562" max="2562" width="23.28125" style="92" customWidth="1"/>
    <col min="2563" max="2563" width="28.57421875" style="92" customWidth="1"/>
    <col min="2564" max="2564" width="23.28125" style="92" customWidth="1"/>
    <col min="2565" max="2565" width="28.57421875" style="92" customWidth="1"/>
    <col min="2566" max="2812" width="9.140625" style="92" customWidth="1"/>
    <col min="2813" max="2813" width="28.57421875" style="92" customWidth="1"/>
    <col min="2814" max="2814" width="7.00390625" style="92" customWidth="1"/>
    <col min="2815" max="2815" width="22.57421875" style="92" customWidth="1"/>
    <col min="2816" max="2816" width="23.00390625" style="92" customWidth="1"/>
    <col min="2817" max="2817" width="28.57421875" style="92" customWidth="1"/>
    <col min="2818" max="2818" width="23.28125" style="92" customWidth="1"/>
    <col min="2819" max="2819" width="28.57421875" style="92" customWidth="1"/>
    <col min="2820" max="2820" width="23.28125" style="92" customWidth="1"/>
    <col min="2821" max="2821" width="28.57421875" style="92" customWidth="1"/>
    <col min="2822" max="3068" width="9.140625" style="92" customWidth="1"/>
    <col min="3069" max="3069" width="28.57421875" style="92" customWidth="1"/>
    <col min="3070" max="3070" width="7.00390625" style="92" customWidth="1"/>
    <col min="3071" max="3071" width="22.57421875" style="92" customWidth="1"/>
    <col min="3072" max="3072" width="23.00390625" style="92" customWidth="1"/>
    <col min="3073" max="3073" width="28.57421875" style="92" customWidth="1"/>
    <col min="3074" max="3074" width="23.28125" style="92" customWidth="1"/>
    <col min="3075" max="3075" width="28.57421875" style="92" customWidth="1"/>
    <col min="3076" max="3076" width="23.28125" style="92" customWidth="1"/>
    <col min="3077" max="3077" width="28.57421875" style="92" customWidth="1"/>
    <col min="3078" max="3324" width="9.140625" style="92" customWidth="1"/>
    <col min="3325" max="3325" width="28.57421875" style="92" customWidth="1"/>
    <col min="3326" max="3326" width="7.00390625" style="92" customWidth="1"/>
    <col min="3327" max="3327" width="22.57421875" style="92" customWidth="1"/>
    <col min="3328" max="3328" width="23.00390625" style="92" customWidth="1"/>
    <col min="3329" max="3329" width="28.57421875" style="92" customWidth="1"/>
    <col min="3330" max="3330" width="23.28125" style="92" customWidth="1"/>
    <col min="3331" max="3331" width="28.57421875" style="92" customWidth="1"/>
    <col min="3332" max="3332" width="23.28125" style="92" customWidth="1"/>
    <col min="3333" max="3333" width="28.57421875" style="92" customWidth="1"/>
    <col min="3334" max="3580" width="9.140625" style="92" customWidth="1"/>
    <col min="3581" max="3581" width="28.57421875" style="92" customWidth="1"/>
    <col min="3582" max="3582" width="7.00390625" style="92" customWidth="1"/>
    <col min="3583" max="3583" width="22.57421875" style="92" customWidth="1"/>
    <col min="3584" max="3584" width="23.00390625" style="92" customWidth="1"/>
    <col min="3585" max="3585" width="28.57421875" style="92" customWidth="1"/>
    <col min="3586" max="3586" width="23.28125" style="92" customWidth="1"/>
    <col min="3587" max="3587" width="28.57421875" style="92" customWidth="1"/>
    <col min="3588" max="3588" width="23.28125" style="92" customWidth="1"/>
    <col min="3589" max="3589" width="28.57421875" style="92" customWidth="1"/>
    <col min="3590" max="3836" width="9.140625" style="92" customWidth="1"/>
    <col min="3837" max="3837" width="28.57421875" style="92" customWidth="1"/>
    <col min="3838" max="3838" width="7.00390625" style="92" customWidth="1"/>
    <col min="3839" max="3839" width="22.57421875" style="92" customWidth="1"/>
    <col min="3840" max="3840" width="23.00390625" style="92" customWidth="1"/>
    <col min="3841" max="3841" width="28.57421875" style="92" customWidth="1"/>
    <col min="3842" max="3842" width="23.28125" style="92" customWidth="1"/>
    <col min="3843" max="3843" width="28.57421875" style="92" customWidth="1"/>
    <col min="3844" max="3844" width="23.28125" style="92" customWidth="1"/>
    <col min="3845" max="3845" width="28.57421875" style="92" customWidth="1"/>
    <col min="3846" max="4092" width="9.140625" style="92" customWidth="1"/>
    <col min="4093" max="4093" width="28.57421875" style="92" customWidth="1"/>
    <col min="4094" max="4094" width="7.00390625" style="92" customWidth="1"/>
    <col min="4095" max="4095" width="22.57421875" style="92" customWidth="1"/>
    <col min="4096" max="4096" width="23.00390625" style="92" customWidth="1"/>
    <col min="4097" max="4097" width="28.57421875" style="92" customWidth="1"/>
    <col min="4098" max="4098" width="23.28125" style="92" customWidth="1"/>
    <col min="4099" max="4099" width="28.57421875" style="92" customWidth="1"/>
    <col min="4100" max="4100" width="23.28125" style="92" customWidth="1"/>
    <col min="4101" max="4101" width="28.57421875" style="92" customWidth="1"/>
    <col min="4102" max="4348" width="9.140625" style="92" customWidth="1"/>
    <col min="4349" max="4349" width="28.57421875" style="92" customWidth="1"/>
    <col min="4350" max="4350" width="7.00390625" style="92" customWidth="1"/>
    <col min="4351" max="4351" width="22.57421875" style="92" customWidth="1"/>
    <col min="4352" max="4352" width="23.00390625" style="92" customWidth="1"/>
    <col min="4353" max="4353" width="28.57421875" style="92" customWidth="1"/>
    <col min="4354" max="4354" width="23.28125" style="92" customWidth="1"/>
    <col min="4355" max="4355" width="28.57421875" style="92" customWidth="1"/>
    <col min="4356" max="4356" width="23.28125" style="92" customWidth="1"/>
    <col min="4357" max="4357" width="28.57421875" style="92" customWidth="1"/>
    <col min="4358" max="4604" width="9.140625" style="92" customWidth="1"/>
    <col min="4605" max="4605" width="28.57421875" style="92" customWidth="1"/>
    <col min="4606" max="4606" width="7.00390625" style="92" customWidth="1"/>
    <col min="4607" max="4607" width="22.57421875" style="92" customWidth="1"/>
    <col min="4608" max="4608" width="23.00390625" style="92" customWidth="1"/>
    <col min="4609" max="4609" width="28.57421875" style="92" customWidth="1"/>
    <col min="4610" max="4610" width="23.28125" style="92" customWidth="1"/>
    <col min="4611" max="4611" width="28.57421875" style="92" customWidth="1"/>
    <col min="4612" max="4612" width="23.28125" style="92" customWidth="1"/>
    <col min="4613" max="4613" width="28.57421875" style="92" customWidth="1"/>
    <col min="4614" max="4860" width="9.140625" style="92" customWidth="1"/>
    <col min="4861" max="4861" width="28.57421875" style="92" customWidth="1"/>
    <col min="4862" max="4862" width="7.00390625" style="92" customWidth="1"/>
    <col min="4863" max="4863" width="22.57421875" style="92" customWidth="1"/>
    <col min="4864" max="4864" width="23.00390625" style="92" customWidth="1"/>
    <col min="4865" max="4865" width="28.57421875" style="92" customWidth="1"/>
    <col min="4866" max="4866" width="23.28125" style="92" customWidth="1"/>
    <col min="4867" max="4867" width="28.57421875" style="92" customWidth="1"/>
    <col min="4868" max="4868" width="23.28125" style="92" customWidth="1"/>
    <col min="4869" max="4869" width="28.57421875" style="92" customWidth="1"/>
    <col min="4870" max="5116" width="9.140625" style="92" customWidth="1"/>
    <col min="5117" max="5117" width="28.57421875" style="92" customWidth="1"/>
    <col min="5118" max="5118" width="7.00390625" style="92" customWidth="1"/>
    <col min="5119" max="5119" width="22.57421875" style="92" customWidth="1"/>
    <col min="5120" max="5120" width="23.00390625" style="92" customWidth="1"/>
    <col min="5121" max="5121" width="28.57421875" style="92" customWidth="1"/>
    <col min="5122" max="5122" width="23.28125" style="92" customWidth="1"/>
    <col min="5123" max="5123" width="28.57421875" style="92" customWidth="1"/>
    <col min="5124" max="5124" width="23.28125" style="92" customWidth="1"/>
    <col min="5125" max="5125" width="28.57421875" style="92" customWidth="1"/>
    <col min="5126" max="5372" width="9.140625" style="92" customWidth="1"/>
    <col min="5373" max="5373" width="28.57421875" style="92" customWidth="1"/>
    <col min="5374" max="5374" width="7.00390625" style="92" customWidth="1"/>
    <col min="5375" max="5375" width="22.57421875" style="92" customWidth="1"/>
    <col min="5376" max="5376" width="23.00390625" style="92" customWidth="1"/>
    <col min="5377" max="5377" width="28.57421875" style="92" customWidth="1"/>
    <col min="5378" max="5378" width="23.28125" style="92" customWidth="1"/>
    <col min="5379" max="5379" width="28.57421875" style="92" customWidth="1"/>
    <col min="5380" max="5380" width="23.28125" style="92" customWidth="1"/>
    <col min="5381" max="5381" width="28.57421875" style="92" customWidth="1"/>
    <col min="5382" max="5628" width="9.140625" style="92" customWidth="1"/>
    <col min="5629" max="5629" width="28.57421875" style="92" customWidth="1"/>
    <col min="5630" max="5630" width="7.00390625" style="92" customWidth="1"/>
    <col min="5631" max="5631" width="22.57421875" style="92" customWidth="1"/>
    <col min="5632" max="5632" width="23.00390625" style="92" customWidth="1"/>
    <col min="5633" max="5633" width="28.57421875" style="92" customWidth="1"/>
    <col min="5634" max="5634" width="23.28125" style="92" customWidth="1"/>
    <col min="5635" max="5635" width="28.57421875" style="92" customWidth="1"/>
    <col min="5636" max="5636" width="23.28125" style="92" customWidth="1"/>
    <col min="5637" max="5637" width="28.57421875" style="92" customWidth="1"/>
    <col min="5638" max="5884" width="9.140625" style="92" customWidth="1"/>
    <col min="5885" max="5885" width="28.57421875" style="92" customWidth="1"/>
    <col min="5886" max="5886" width="7.00390625" style="92" customWidth="1"/>
    <col min="5887" max="5887" width="22.57421875" style="92" customWidth="1"/>
    <col min="5888" max="5888" width="23.00390625" style="92" customWidth="1"/>
    <col min="5889" max="5889" width="28.57421875" style="92" customWidth="1"/>
    <col min="5890" max="5890" width="23.28125" style="92" customWidth="1"/>
    <col min="5891" max="5891" width="28.57421875" style="92" customWidth="1"/>
    <col min="5892" max="5892" width="23.28125" style="92" customWidth="1"/>
    <col min="5893" max="5893" width="28.57421875" style="92" customWidth="1"/>
    <col min="5894" max="6140" width="9.140625" style="92" customWidth="1"/>
    <col min="6141" max="6141" width="28.57421875" style="92" customWidth="1"/>
    <col min="6142" max="6142" width="7.00390625" style="92" customWidth="1"/>
    <col min="6143" max="6143" width="22.57421875" style="92" customWidth="1"/>
    <col min="6144" max="6144" width="23.00390625" style="92" customWidth="1"/>
    <col min="6145" max="6145" width="28.57421875" style="92" customWidth="1"/>
    <col min="6146" max="6146" width="23.28125" style="92" customWidth="1"/>
    <col min="6147" max="6147" width="28.57421875" style="92" customWidth="1"/>
    <col min="6148" max="6148" width="23.28125" style="92" customWidth="1"/>
    <col min="6149" max="6149" width="28.57421875" style="92" customWidth="1"/>
    <col min="6150" max="6396" width="9.140625" style="92" customWidth="1"/>
    <col min="6397" max="6397" width="28.57421875" style="92" customWidth="1"/>
    <col min="6398" max="6398" width="7.00390625" style="92" customWidth="1"/>
    <col min="6399" max="6399" width="22.57421875" style="92" customWidth="1"/>
    <col min="6400" max="6400" width="23.00390625" style="92" customWidth="1"/>
    <col min="6401" max="6401" width="28.57421875" style="92" customWidth="1"/>
    <col min="6402" max="6402" width="23.28125" style="92" customWidth="1"/>
    <col min="6403" max="6403" width="28.57421875" style="92" customWidth="1"/>
    <col min="6404" max="6404" width="23.28125" style="92" customWidth="1"/>
    <col min="6405" max="6405" width="28.57421875" style="92" customWidth="1"/>
    <col min="6406" max="6652" width="9.140625" style="92" customWidth="1"/>
    <col min="6653" max="6653" width="28.57421875" style="92" customWidth="1"/>
    <col min="6654" max="6654" width="7.00390625" style="92" customWidth="1"/>
    <col min="6655" max="6655" width="22.57421875" style="92" customWidth="1"/>
    <col min="6656" max="6656" width="23.00390625" style="92" customWidth="1"/>
    <col min="6657" max="6657" width="28.57421875" style="92" customWidth="1"/>
    <col min="6658" max="6658" width="23.28125" style="92" customWidth="1"/>
    <col min="6659" max="6659" width="28.57421875" style="92" customWidth="1"/>
    <col min="6660" max="6660" width="23.28125" style="92" customWidth="1"/>
    <col min="6661" max="6661" width="28.57421875" style="92" customWidth="1"/>
    <col min="6662" max="6908" width="9.140625" style="92" customWidth="1"/>
    <col min="6909" max="6909" width="28.57421875" style="92" customWidth="1"/>
    <col min="6910" max="6910" width="7.00390625" style="92" customWidth="1"/>
    <col min="6911" max="6911" width="22.57421875" style="92" customWidth="1"/>
    <col min="6912" max="6912" width="23.00390625" style="92" customWidth="1"/>
    <col min="6913" max="6913" width="28.57421875" style="92" customWidth="1"/>
    <col min="6914" max="6914" width="23.28125" style="92" customWidth="1"/>
    <col min="6915" max="6915" width="28.57421875" style="92" customWidth="1"/>
    <col min="6916" max="6916" width="23.28125" style="92" customWidth="1"/>
    <col min="6917" max="6917" width="28.57421875" style="92" customWidth="1"/>
    <col min="6918" max="7164" width="9.140625" style="92" customWidth="1"/>
    <col min="7165" max="7165" width="28.57421875" style="92" customWidth="1"/>
    <col min="7166" max="7166" width="7.00390625" style="92" customWidth="1"/>
    <col min="7167" max="7167" width="22.57421875" style="92" customWidth="1"/>
    <col min="7168" max="7168" width="23.00390625" style="92" customWidth="1"/>
    <col min="7169" max="7169" width="28.57421875" style="92" customWidth="1"/>
    <col min="7170" max="7170" width="23.28125" style="92" customWidth="1"/>
    <col min="7171" max="7171" width="28.57421875" style="92" customWidth="1"/>
    <col min="7172" max="7172" width="23.28125" style="92" customWidth="1"/>
    <col min="7173" max="7173" width="28.57421875" style="92" customWidth="1"/>
    <col min="7174" max="7420" width="9.140625" style="92" customWidth="1"/>
    <col min="7421" max="7421" width="28.57421875" style="92" customWidth="1"/>
    <col min="7422" max="7422" width="7.00390625" style="92" customWidth="1"/>
    <col min="7423" max="7423" width="22.57421875" style="92" customWidth="1"/>
    <col min="7424" max="7424" width="23.00390625" style="92" customWidth="1"/>
    <col min="7425" max="7425" width="28.57421875" style="92" customWidth="1"/>
    <col min="7426" max="7426" width="23.28125" style="92" customWidth="1"/>
    <col min="7427" max="7427" width="28.57421875" style="92" customWidth="1"/>
    <col min="7428" max="7428" width="23.28125" style="92" customWidth="1"/>
    <col min="7429" max="7429" width="28.57421875" style="92" customWidth="1"/>
    <col min="7430" max="7676" width="9.140625" style="92" customWidth="1"/>
    <col min="7677" max="7677" width="28.57421875" style="92" customWidth="1"/>
    <col min="7678" max="7678" width="7.00390625" style="92" customWidth="1"/>
    <col min="7679" max="7679" width="22.57421875" style="92" customWidth="1"/>
    <col min="7680" max="7680" width="23.00390625" style="92" customWidth="1"/>
    <col min="7681" max="7681" width="28.57421875" style="92" customWidth="1"/>
    <col min="7682" max="7682" width="23.28125" style="92" customWidth="1"/>
    <col min="7683" max="7683" width="28.57421875" style="92" customWidth="1"/>
    <col min="7684" max="7684" width="23.28125" style="92" customWidth="1"/>
    <col min="7685" max="7685" width="28.57421875" style="92" customWidth="1"/>
    <col min="7686" max="7932" width="9.140625" style="92" customWidth="1"/>
    <col min="7933" max="7933" width="28.57421875" style="92" customWidth="1"/>
    <col min="7934" max="7934" width="7.00390625" style="92" customWidth="1"/>
    <col min="7935" max="7935" width="22.57421875" style="92" customWidth="1"/>
    <col min="7936" max="7936" width="23.00390625" style="92" customWidth="1"/>
    <col min="7937" max="7937" width="28.57421875" style="92" customWidth="1"/>
    <col min="7938" max="7938" width="23.28125" style="92" customWidth="1"/>
    <col min="7939" max="7939" width="28.57421875" style="92" customWidth="1"/>
    <col min="7940" max="7940" width="23.28125" style="92" customWidth="1"/>
    <col min="7941" max="7941" width="28.57421875" style="92" customWidth="1"/>
    <col min="7942" max="8188" width="9.140625" style="92" customWidth="1"/>
    <col min="8189" max="8189" width="28.57421875" style="92" customWidth="1"/>
    <col min="8190" max="8190" width="7.00390625" style="92" customWidth="1"/>
    <col min="8191" max="8191" width="22.57421875" style="92" customWidth="1"/>
    <col min="8192" max="8192" width="23.00390625" style="92" customWidth="1"/>
    <col min="8193" max="8193" width="28.57421875" style="92" customWidth="1"/>
    <col min="8194" max="8194" width="23.28125" style="92" customWidth="1"/>
    <col min="8195" max="8195" width="28.57421875" style="92" customWidth="1"/>
    <col min="8196" max="8196" width="23.28125" style="92" customWidth="1"/>
    <col min="8197" max="8197" width="28.57421875" style="92" customWidth="1"/>
    <col min="8198" max="8444" width="9.140625" style="92" customWidth="1"/>
    <col min="8445" max="8445" width="28.57421875" style="92" customWidth="1"/>
    <col min="8446" max="8446" width="7.00390625" style="92" customWidth="1"/>
    <col min="8447" max="8447" width="22.57421875" style="92" customWidth="1"/>
    <col min="8448" max="8448" width="23.00390625" style="92" customWidth="1"/>
    <col min="8449" max="8449" width="28.57421875" style="92" customWidth="1"/>
    <col min="8450" max="8450" width="23.28125" style="92" customWidth="1"/>
    <col min="8451" max="8451" width="28.57421875" style="92" customWidth="1"/>
    <col min="8452" max="8452" width="23.28125" style="92" customWidth="1"/>
    <col min="8453" max="8453" width="28.57421875" style="92" customWidth="1"/>
    <col min="8454" max="8700" width="9.140625" style="92" customWidth="1"/>
    <col min="8701" max="8701" width="28.57421875" style="92" customWidth="1"/>
    <col min="8702" max="8702" width="7.00390625" style="92" customWidth="1"/>
    <col min="8703" max="8703" width="22.57421875" style="92" customWidth="1"/>
    <col min="8704" max="8704" width="23.00390625" style="92" customWidth="1"/>
    <col min="8705" max="8705" width="28.57421875" style="92" customWidth="1"/>
    <col min="8706" max="8706" width="23.28125" style="92" customWidth="1"/>
    <col min="8707" max="8707" width="28.57421875" style="92" customWidth="1"/>
    <col min="8708" max="8708" width="23.28125" style="92" customWidth="1"/>
    <col min="8709" max="8709" width="28.57421875" style="92" customWidth="1"/>
    <col min="8710" max="8956" width="9.140625" style="92" customWidth="1"/>
    <col min="8957" max="8957" width="28.57421875" style="92" customWidth="1"/>
    <col min="8958" max="8958" width="7.00390625" style="92" customWidth="1"/>
    <col min="8959" max="8959" width="22.57421875" style="92" customWidth="1"/>
    <col min="8960" max="8960" width="23.00390625" style="92" customWidth="1"/>
    <col min="8961" max="8961" width="28.57421875" style="92" customWidth="1"/>
    <col min="8962" max="8962" width="23.28125" style="92" customWidth="1"/>
    <col min="8963" max="8963" width="28.57421875" style="92" customWidth="1"/>
    <col min="8964" max="8964" width="23.28125" style="92" customWidth="1"/>
    <col min="8965" max="8965" width="28.57421875" style="92" customWidth="1"/>
    <col min="8966" max="9212" width="9.140625" style="92" customWidth="1"/>
    <col min="9213" max="9213" width="28.57421875" style="92" customWidth="1"/>
    <col min="9214" max="9214" width="7.00390625" style="92" customWidth="1"/>
    <col min="9215" max="9215" width="22.57421875" style="92" customWidth="1"/>
    <col min="9216" max="9216" width="23.00390625" style="92" customWidth="1"/>
    <col min="9217" max="9217" width="28.57421875" style="92" customWidth="1"/>
    <col min="9218" max="9218" width="23.28125" style="92" customWidth="1"/>
    <col min="9219" max="9219" width="28.57421875" style="92" customWidth="1"/>
    <col min="9220" max="9220" width="23.28125" style="92" customWidth="1"/>
    <col min="9221" max="9221" width="28.57421875" style="92" customWidth="1"/>
    <col min="9222" max="9468" width="9.140625" style="92" customWidth="1"/>
    <col min="9469" max="9469" width="28.57421875" style="92" customWidth="1"/>
    <col min="9470" max="9470" width="7.00390625" style="92" customWidth="1"/>
    <col min="9471" max="9471" width="22.57421875" style="92" customWidth="1"/>
    <col min="9472" max="9472" width="23.00390625" style="92" customWidth="1"/>
    <col min="9473" max="9473" width="28.57421875" style="92" customWidth="1"/>
    <col min="9474" max="9474" width="23.28125" style="92" customWidth="1"/>
    <col min="9475" max="9475" width="28.57421875" style="92" customWidth="1"/>
    <col min="9476" max="9476" width="23.28125" style="92" customWidth="1"/>
    <col min="9477" max="9477" width="28.57421875" style="92" customWidth="1"/>
    <col min="9478" max="9724" width="9.140625" style="92" customWidth="1"/>
    <col min="9725" max="9725" width="28.57421875" style="92" customWidth="1"/>
    <col min="9726" max="9726" width="7.00390625" style="92" customWidth="1"/>
    <col min="9727" max="9727" width="22.57421875" style="92" customWidth="1"/>
    <col min="9728" max="9728" width="23.00390625" style="92" customWidth="1"/>
    <col min="9729" max="9729" width="28.57421875" style="92" customWidth="1"/>
    <col min="9730" max="9730" width="23.28125" style="92" customWidth="1"/>
    <col min="9731" max="9731" width="28.57421875" style="92" customWidth="1"/>
    <col min="9732" max="9732" width="23.28125" style="92" customWidth="1"/>
    <col min="9733" max="9733" width="28.57421875" style="92" customWidth="1"/>
    <col min="9734" max="9980" width="9.140625" style="92" customWidth="1"/>
    <col min="9981" max="9981" width="28.57421875" style="92" customWidth="1"/>
    <col min="9982" max="9982" width="7.00390625" style="92" customWidth="1"/>
    <col min="9983" max="9983" width="22.57421875" style="92" customWidth="1"/>
    <col min="9984" max="9984" width="23.00390625" style="92" customWidth="1"/>
    <col min="9985" max="9985" width="28.57421875" style="92" customWidth="1"/>
    <col min="9986" max="9986" width="23.28125" style="92" customWidth="1"/>
    <col min="9987" max="9987" width="28.57421875" style="92" customWidth="1"/>
    <col min="9988" max="9988" width="23.28125" style="92" customWidth="1"/>
    <col min="9989" max="9989" width="28.57421875" style="92" customWidth="1"/>
    <col min="9990" max="10236" width="9.140625" style="92" customWidth="1"/>
    <col min="10237" max="10237" width="28.57421875" style="92" customWidth="1"/>
    <col min="10238" max="10238" width="7.00390625" style="92" customWidth="1"/>
    <col min="10239" max="10239" width="22.57421875" style="92" customWidth="1"/>
    <col min="10240" max="10240" width="23.00390625" style="92" customWidth="1"/>
    <col min="10241" max="10241" width="28.57421875" style="92" customWidth="1"/>
    <col min="10242" max="10242" width="23.28125" style="92" customWidth="1"/>
    <col min="10243" max="10243" width="28.57421875" style="92" customWidth="1"/>
    <col min="10244" max="10244" width="23.28125" style="92" customWidth="1"/>
    <col min="10245" max="10245" width="28.57421875" style="92" customWidth="1"/>
    <col min="10246" max="10492" width="9.140625" style="92" customWidth="1"/>
    <col min="10493" max="10493" width="28.57421875" style="92" customWidth="1"/>
    <col min="10494" max="10494" width="7.00390625" style="92" customWidth="1"/>
    <col min="10495" max="10495" width="22.57421875" style="92" customWidth="1"/>
    <col min="10496" max="10496" width="23.00390625" style="92" customWidth="1"/>
    <col min="10497" max="10497" width="28.57421875" style="92" customWidth="1"/>
    <col min="10498" max="10498" width="23.28125" style="92" customWidth="1"/>
    <col min="10499" max="10499" width="28.57421875" style="92" customWidth="1"/>
    <col min="10500" max="10500" width="23.28125" style="92" customWidth="1"/>
    <col min="10501" max="10501" width="28.57421875" style="92" customWidth="1"/>
    <col min="10502" max="10748" width="9.140625" style="92" customWidth="1"/>
    <col min="10749" max="10749" width="28.57421875" style="92" customWidth="1"/>
    <col min="10750" max="10750" width="7.00390625" style="92" customWidth="1"/>
    <col min="10751" max="10751" width="22.57421875" style="92" customWidth="1"/>
    <col min="10752" max="10752" width="23.00390625" style="92" customWidth="1"/>
    <col min="10753" max="10753" width="28.57421875" style="92" customWidth="1"/>
    <col min="10754" max="10754" width="23.28125" style="92" customWidth="1"/>
    <col min="10755" max="10755" width="28.57421875" style="92" customWidth="1"/>
    <col min="10756" max="10756" width="23.28125" style="92" customWidth="1"/>
    <col min="10757" max="10757" width="28.57421875" style="92" customWidth="1"/>
    <col min="10758" max="11004" width="9.140625" style="92" customWidth="1"/>
    <col min="11005" max="11005" width="28.57421875" style="92" customWidth="1"/>
    <col min="11006" max="11006" width="7.00390625" style="92" customWidth="1"/>
    <col min="11007" max="11007" width="22.57421875" style="92" customWidth="1"/>
    <col min="11008" max="11008" width="23.00390625" style="92" customWidth="1"/>
    <col min="11009" max="11009" width="28.57421875" style="92" customWidth="1"/>
    <col min="11010" max="11010" width="23.28125" style="92" customWidth="1"/>
    <col min="11011" max="11011" width="28.57421875" style="92" customWidth="1"/>
    <col min="11012" max="11012" width="23.28125" style="92" customWidth="1"/>
    <col min="11013" max="11013" width="28.57421875" style="92" customWidth="1"/>
    <col min="11014" max="11260" width="9.140625" style="92" customWidth="1"/>
    <col min="11261" max="11261" width="28.57421875" style="92" customWidth="1"/>
    <col min="11262" max="11262" width="7.00390625" style="92" customWidth="1"/>
    <col min="11263" max="11263" width="22.57421875" style="92" customWidth="1"/>
    <col min="11264" max="11264" width="23.00390625" style="92" customWidth="1"/>
    <col min="11265" max="11265" width="28.57421875" style="92" customWidth="1"/>
    <col min="11266" max="11266" width="23.28125" style="92" customWidth="1"/>
    <col min="11267" max="11267" width="28.57421875" style="92" customWidth="1"/>
    <col min="11268" max="11268" width="23.28125" style="92" customWidth="1"/>
    <col min="11269" max="11269" width="28.57421875" style="92" customWidth="1"/>
    <col min="11270" max="11516" width="9.140625" style="92" customWidth="1"/>
    <col min="11517" max="11517" width="28.57421875" style="92" customWidth="1"/>
    <col min="11518" max="11518" width="7.00390625" style="92" customWidth="1"/>
    <col min="11519" max="11519" width="22.57421875" style="92" customWidth="1"/>
    <col min="11520" max="11520" width="23.00390625" style="92" customWidth="1"/>
    <col min="11521" max="11521" width="28.57421875" style="92" customWidth="1"/>
    <col min="11522" max="11522" width="23.28125" style="92" customWidth="1"/>
    <col min="11523" max="11523" width="28.57421875" style="92" customWidth="1"/>
    <col min="11524" max="11524" width="23.28125" style="92" customWidth="1"/>
    <col min="11525" max="11525" width="28.57421875" style="92" customWidth="1"/>
    <col min="11526" max="11772" width="9.140625" style="92" customWidth="1"/>
    <col min="11773" max="11773" width="28.57421875" style="92" customWidth="1"/>
    <col min="11774" max="11774" width="7.00390625" style="92" customWidth="1"/>
    <col min="11775" max="11775" width="22.57421875" style="92" customWidth="1"/>
    <col min="11776" max="11776" width="23.00390625" style="92" customWidth="1"/>
    <col min="11777" max="11777" width="28.57421875" style="92" customWidth="1"/>
    <col min="11778" max="11778" width="23.28125" style="92" customWidth="1"/>
    <col min="11779" max="11779" width="28.57421875" style="92" customWidth="1"/>
    <col min="11780" max="11780" width="23.28125" style="92" customWidth="1"/>
    <col min="11781" max="11781" width="28.57421875" style="92" customWidth="1"/>
    <col min="11782" max="12028" width="9.140625" style="92" customWidth="1"/>
    <col min="12029" max="12029" width="28.57421875" style="92" customWidth="1"/>
    <col min="12030" max="12030" width="7.00390625" style="92" customWidth="1"/>
    <col min="12031" max="12031" width="22.57421875" style="92" customWidth="1"/>
    <col min="12032" max="12032" width="23.00390625" style="92" customWidth="1"/>
    <col min="12033" max="12033" width="28.57421875" style="92" customWidth="1"/>
    <col min="12034" max="12034" width="23.28125" style="92" customWidth="1"/>
    <col min="12035" max="12035" width="28.57421875" style="92" customWidth="1"/>
    <col min="12036" max="12036" width="23.28125" style="92" customWidth="1"/>
    <col min="12037" max="12037" width="28.57421875" style="92" customWidth="1"/>
    <col min="12038" max="12284" width="9.140625" style="92" customWidth="1"/>
    <col min="12285" max="12285" width="28.57421875" style="92" customWidth="1"/>
    <col min="12286" max="12286" width="7.00390625" style="92" customWidth="1"/>
    <col min="12287" max="12287" width="22.57421875" style="92" customWidth="1"/>
    <col min="12288" max="12288" width="23.00390625" style="92" customWidth="1"/>
    <col min="12289" max="12289" width="28.57421875" style="92" customWidth="1"/>
    <col min="12290" max="12290" width="23.28125" style="92" customWidth="1"/>
    <col min="12291" max="12291" width="28.57421875" style="92" customWidth="1"/>
    <col min="12292" max="12292" width="23.28125" style="92" customWidth="1"/>
    <col min="12293" max="12293" width="28.57421875" style="92" customWidth="1"/>
    <col min="12294" max="12540" width="9.140625" style="92" customWidth="1"/>
    <col min="12541" max="12541" width="28.57421875" style="92" customWidth="1"/>
    <col min="12542" max="12542" width="7.00390625" style="92" customWidth="1"/>
    <col min="12543" max="12543" width="22.57421875" style="92" customWidth="1"/>
    <col min="12544" max="12544" width="23.00390625" style="92" customWidth="1"/>
    <col min="12545" max="12545" width="28.57421875" style="92" customWidth="1"/>
    <col min="12546" max="12546" width="23.28125" style="92" customWidth="1"/>
    <col min="12547" max="12547" width="28.57421875" style="92" customWidth="1"/>
    <col min="12548" max="12548" width="23.28125" style="92" customWidth="1"/>
    <col min="12549" max="12549" width="28.57421875" style="92" customWidth="1"/>
    <col min="12550" max="12796" width="9.140625" style="92" customWidth="1"/>
    <col min="12797" max="12797" width="28.57421875" style="92" customWidth="1"/>
    <col min="12798" max="12798" width="7.00390625" style="92" customWidth="1"/>
    <col min="12799" max="12799" width="22.57421875" style="92" customWidth="1"/>
    <col min="12800" max="12800" width="23.00390625" style="92" customWidth="1"/>
    <col min="12801" max="12801" width="28.57421875" style="92" customWidth="1"/>
    <col min="12802" max="12802" width="23.28125" style="92" customWidth="1"/>
    <col min="12803" max="12803" width="28.57421875" style="92" customWidth="1"/>
    <col min="12804" max="12804" width="23.28125" style="92" customWidth="1"/>
    <col min="12805" max="12805" width="28.57421875" style="92" customWidth="1"/>
    <col min="12806" max="13052" width="9.140625" style="92" customWidth="1"/>
    <col min="13053" max="13053" width="28.57421875" style="92" customWidth="1"/>
    <col min="13054" max="13054" width="7.00390625" style="92" customWidth="1"/>
    <col min="13055" max="13055" width="22.57421875" style="92" customWidth="1"/>
    <col min="13056" max="13056" width="23.00390625" style="92" customWidth="1"/>
    <col min="13057" max="13057" width="28.57421875" style="92" customWidth="1"/>
    <col min="13058" max="13058" width="23.28125" style="92" customWidth="1"/>
    <col min="13059" max="13059" width="28.57421875" style="92" customWidth="1"/>
    <col min="13060" max="13060" width="23.28125" style="92" customWidth="1"/>
    <col min="13061" max="13061" width="28.57421875" style="92" customWidth="1"/>
    <col min="13062" max="13308" width="9.140625" style="92" customWidth="1"/>
    <col min="13309" max="13309" width="28.57421875" style="92" customWidth="1"/>
    <col min="13310" max="13310" width="7.00390625" style="92" customWidth="1"/>
    <col min="13311" max="13311" width="22.57421875" style="92" customWidth="1"/>
    <col min="13312" max="13312" width="23.00390625" style="92" customWidth="1"/>
    <col min="13313" max="13313" width="28.57421875" style="92" customWidth="1"/>
    <col min="13314" max="13314" width="23.28125" style="92" customWidth="1"/>
    <col min="13315" max="13315" width="28.57421875" style="92" customWidth="1"/>
    <col min="13316" max="13316" width="23.28125" style="92" customWidth="1"/>
    <col min="13317" max="13317" width="28.57421875" style="92" customWidth="1"/>
    <col min="13318" max="13564" width="9.140625" style="92" customWidth="1"/>
    <col min="13565" max="13565" width="28.57421875" style="92" customWidth="1"/>
    <col min="13566" max="13566" width="7.00390625" style="92" customWidth="1"/>
    <col min="13567" max="13567" width="22.57421875" style="92" customWidth="1"/>
    <col min="13568" max="13568" width="23.00390625" style="92" customWidth="1"/>
    <col min="13569" max="13569" width="28.57421875" style="92" customWidth="1"/>
    <col min="13570" max="13570" width="23.28125" style="92" customWidth="1"/>
    <col min="13571" max="13571" width="28.57421875" style="92" customWidth="1"/>
    <col min="13572" max="13572" width="23.28125" style="92" customWidth="1"/>
    <col min="13573" max="13573" width="28.57421875" style="92" customWidth="1"/>
    <col min="13574" max="13820" width="9.140625" style="92" customWidth="1"/>
    <col min="13821" max="13821" width="28.57421875" style="92" customWidth="1"/>
    <col min="13822" max="13822" width="7.00390625" style="92" customWidth="1"/>
    <col min="13823" max="13823" width="22.57421875" style="92" customWidth="1"/>
    <col min="13824" max="13824" width="23.00390625" style="92" customWidth="1"/>
    <col min="13825" max="13825" width="28.57421875" style="92" customWidth="1"/>
    <col min="13826" max="13826" width="23.28125" style="92" customWidth="1"/>
    <col min="13827" max="13827" width="28.57421875" style="92" customWidth="1"/>
    <col min="13828" max="13828" width="23.28125" style="92" customWidth="1"/>
    <col min="13829" max="13829" width="28.57421875" style="92" customWidth="1"/>
    <col min="13830" max="14076" width="9.140625" style="92" customWidth="1"/>
    <col min="14077" max="14077" width="28.57421875" style="92" customWidth="1"/>
    <col min="14078" max="14078" width="7.00390625" style="92" customWidth="1"/>
    <col min="14079" max="14079" width="22.57421875" style="92" customWidth="1"/>
    <col min="14080" max="14080" width="23.00390625" style="92" customWidth="1"/>
    <col min="14081" max="14081" width="28.57421875" style="92" customWidth="1"/>
    <col min="14082" max="14082" width="23.28125" style="92" customWidth="1"/>
    <col min="14083" max="14083" width="28.57421875" style="92" customWidth="1"/>
    <col min="14084" max="14084" width="23.28125" style="92" customWidth="1"/>
    <col min="14085" max="14085" width="28.57421875" style="92" customWidth="1"/>
    <col min="14086" max="14332" width="9.140625" style="92" customWidth="1"/>
    <col min="14333" max="14333" width="28.57421875" style="92" customWidth="1"/>
    <col min="14334" max="14334" width="7.00390625" style="92" customWidth="1"/>
    <col min="14335" max="14335" width="22.57421875" style="92" customWidth="1"/>
    <col min="14336" max="14336" width="23.00390625" style="92" customWidth="1"/>
    <col min="14337" max="14337" width="28.57421875" style="92" customWidth="1"/>
    <col min="14338" max="14338" width="23.28125" style="92" customWidth="1"/>
    <col min="14339" max="14339" width="28.57421875" style="92" customWidth="1"/>
    <col min="14340" max="14340" width="23.28125" style="92" customWidth="1"/>
    <col min="14341" max="14341" width="28.57421875" style="92" customWidth="1"/>
    <col min="14342" max="14588" width="9.140625" style="92" customWidth="1"/>
    <col min="14589" max="14589" width="28.57421875" style="92" customWidth="1"/>
    <col min="14590" max="14590" width="7.00390625" style="92" customWidth="1"/>
    <col min="14591" max="14591" width="22.57421875" style="92" customWidth="1"/>
    <col min="14592" max="14592" width="23.00390625" style="92" customWidth="1"/>
    <col min="14593" max="14593" width="28.57421875" style="92" customWidth="1"/>
    <col min="14594" max="14594" width="23.28125" style="92" customWidth="1"/>
    <col min="14595" max="14595" width="28.57421875" style="92" customWidth="1"/>
    <col min="14596" max="14596" width="23.28125" style="92" customWidth="1"/>
    <col min="14597" max="14597" width="28.57421875" style="92" customWidth="1"/>
    <col min="14598" max="14844" width="9.140625" style="92" customWidth="1"/>
    <col min="14845" max="14845" width="28.57421875" style="92" customWidth="1"/>
    <col min="14846" max="14846" width="7.00390625" style="92" customWidth="1"/>
    <col min="14847" max="14847" width="22.57421875" style="92" customWidth="1"/>
    <col min="14848" max="14848" width="23.00390625" style="92" customWidth="1"/>
    <col min="14849" max="14849" width="28.57421875" style="92" customWidth="1"/>
    <col min="14850" max="14850" width="23.28125" style="92" customWidth="1"/>
    <col min="14851" max="14851" width="28.57421875" style="92" customWidth="1"/>
    <col min="14852" max="14852" width="23.28125" style="92" customWidth="1"/>
    <col min="14853" max="14853" width="28.57421875" style="92" customWidth="1"/>
    <col min="14854" max="15100" width="9.140625" style="92" customWidth="1"/>
    <col min="15101" max="15101" width="28.57421875" style="92" customWidth="1"/>
    <col min="15102" max="15102" width="7.00390625" style="92" customWidth="1"/>
    <col min="15103" max="15103" width="22.57421875" style="92" customWidth="1"/>
    <col min="15104" max="15104" width="23.00390625" style="92" customWidth="1"/>
    <col min="15105" max="15105" width="28.57421875" style="92" customWidth="1"/>
    <col min="15106" max="15106" width="23.28125" style="92" customWidth="1"/>
    <col min="15107" max="15107" width="28.57421875" style="92" customWidth="1"/>
    <col min="15108" max="15108" width="23.28125" style="92" customWidth="1"/>
    <col min="15109" max="15109" width="28.57421875" style="92" customWidth="1"/>
    <col min="15110" max="15356" width="9.140625" style="92" customWidth="1"/>
    <col min="15357" max="15357" width="28.57421875" style="92" customWidth="1"/>
    <col min="15358" max="15358" width="7.00390625" style="92" customWidth="1"/>
    <col min="15359" max="15359" width="22.57421875" style="92" customWidth="1"/>
    <col min="15360" max="15360" width="23.00390625" style="92" customWidth="1"/>
    <col min="15361" max="15361" width="28.57421875" style="92" customWidth="1"/>
    <col min="15362" max="15362" width="23.28125" style="92" customWidth="1"/>
    <col min="15363" max="15363" width="28.57421875" style="92" customWidth="1"/>
    <col min="15364" max="15364" width="23.28125" style="92" customWidth="1"/>
    <col min="15365" max="15365" width="28.57421875" style="92" customWidth="1"/>
    <col min="15366" max="15612" width="9.140625" style="92" customWidth="1"/>
    <col min="15613" max="15613" width="28.57421875" style="92" customWidth="1"/>
    <col min="15614" max="15614" width="7.00390625" style="92" customWidth="1"/>
    <col min="15615" max="15615" width="22.57421875" style="92" customWidth="1"/>
    <col min="15616" max="15616" width="23.00390625" style="92" customWidth="1"/>
    <col min="15617" max="15617" width="28.57421875" style="92" customWidth="1"/>
    <col min="15618" max="15618" width="23.28125" style="92" customWidth="1"/>
    <col min="15619" max="15619" width="28.57421875" style="92" customWidth="1"/>
    <col min="15620" max="15620" width="23.28125" style="92" customWidth="1"/>
    <col min="15621" max="15621" width="28.57421875" style="92" customWidth="1"/>
    <col min="15622" max="15868" width="9.140625" style="92" customWidth="1"/>
    <col min="15869" max="15869" width="28.57421875" style="92" customWidth="1"/>
    <col min="15870" max="15870" width="7.00390625" style="92" customWidth="1"/>
    <col min="15871" max="15871" width="22.57421875" style="92" customWidth="1"/>
    <col min="15872" max="15872" width="23.00390625" style="92" customWidth="1"/>
    <col min="15873" max="15873" width="28.57421875" style="92" customWidth="1"/>
    <col min="15874" max="15874" width="23.28125" style="92" customWidth="1"/>
    <col min="15875" max="15875" width="28.57421875" style="92" customWidth="1"/>
    <col min="15876" max="15876" width="23.28125" style="92" customWidth="1"/>
    <col min="15877" max="15877" width="28.57421875" style="92" customWidth="1"/>
    <col min="15878" max="16124" width="9.140625" style="92" customWidth="1"/>
    <col min="16125" max="16125" width="28.57421875" style="92" customWidth="1"/>
    <col min="16126" max="16126" width="7.00390625" style="92" customWidth="1"/>
    <col min="16127" max="16127" width="22.57421875" style="92" customWidth="1"/>
    <col min="16128" max="16128" width="23.00390625" style="92" customWidth="1"/>
    <col min="16129" max="16129" width="28.57421875" style="92" customWidth="1"/>
    <col min="16130" max="16130" width="23.28125" style="92" customWidth="1"/>
    <col min="16131" max="16131" width="28.57421875" style="92" customWidth="1"/>
    <col min="16132" max="16132" width="23.28125" style="92" customWidth="1"/>
    <col min="16133" max="16133" width="28.57421875" style="92" customWidth="1"/>
    <col min="16134" max="16384" width="9.140625" style="92" customWidth="1"/>
  </cols>
  <sheetData>
    <row r="1" spans="1:10" ht="19.5" thickBot="1">
      <c r="A1" s="418" t="s">
        <v>254</v>
      </c>
      <c r="B1" s="418"/>
      <c r="C1" s="418"/>
      <c r="D1" s="418"/>
      <c r="E1" s="418"/>
      <c r="F1" s="418"/>
      <c r="G1" s="418"/>
      <c r="H1" s="418"/>
      <c r="I1" s="180" t="s">
        <v>0</v>
      </c>
      <c r="J1" s="91"/>
    </row>
    <row r="2" spans="1:9" ht="15">
      <c r="A2" s="412"/>
      <c r="B2" s="415"/>
      <c r="C2" s="419" t="s">
        <v>229</v>
      </c>
      <c r="D2" s="419" t="s">
        <v>7</v>
      </c>
      <c r="E2" s="419" t="s">
        <v>7</v>
      </c>
      <c r="F2" s="419" t="s">
        <v>230</v>
      </c>
      <c r="G2" s="419" t="s">
        <v>8</v>
      </c>
      <c r="H2" s="419" t="s">
        <v>8</v>
      </c>
      <c r="I2" s="420" t="s">
        <v>8</v>
      </c>
    </row>
    <row r="3" spans="1:9" ht="51">
      <c r="A3" s="413"/>
      <c r="B3" s="416"/>
      <c r="C3" s="151" t="s">
        <v>223</v>
      </c>
      <c r="D3" s="151" t="s">
        <v>41</v>
      </c>
      <c r="E3" s="151" t="s">
        <v>224</v>
      </c>
      <c r="F3" s="151" t="s">
        <v>225</v>
      </c>
      <c r="G3" s="151" t="s">
        <v>226</v>
      </c>
      <c r="H3" s="151" t="s">
        <v>227</v>
      </c>
      <c r="I3" s="152" t="s">
        <v>228</v>
      </c>
    </row>
    <row r="4" spans="1:9" ht="15">
      <c r="A4" s="414"/>
      <c r="B4" s="417"/>
      <c r="C4" s="131">
        <v>100</v>
      </c>
      <c r="D4" s="131">
        <v>101</v>
      </c>
      <c r="E4" s="131">
        <v>102</v>
      </c>
      <c r="F4" s="131">
        <v>200</v>
      </c>
      <c r="G4" s="131">
        <v>201</v>
      </c>
      <c r="H4" s="131">
        <v>202</v>
      </c>
      <c r="I4" s="132">
        <v>203</v>
      </c>
    </row>
    <row r="5" spans="1:9" ht="25.5">
      <c r="A5" s="93" t="s">
        <v>104</v>
      </c>
      <c r="B5" s="167" t="str">
        <f>'[9]СП-1(н.о.)'!B7</f>
        <v>01</v>
      </c>
      <c r="C5" s="262">
        <f>'[9]СП-1(н.о.)'!C7</f>
        <v>598943</v>
      </c>
      <c r="D5" s="262">
        <f>'[9]СП-1(н.о.)'!D7</f>
        <v>748395</v>
      </c>
      <c r="E5" s="262">
        <f>'[9]СП-1(н.о.)'!E7</f>
        <v>339996</v>
      </c>
      <c r="F5" s="262">
        <f>'[9]СП-1(н.о.)'!F7</f>
        <v>7587</v>
      </c>
      <c r="G5" s="262">
        <f>'[9]СП-1(н.о.)'!G7</f>
        <v>396887</v>
      </c>
      <c r="H5" s="262">
        <f>'[9]СП-1(н.о.)'!H7</f>
        <v>1361</v>
      </c>
      <c r="I5" s="269">
        <f>'[9]СП-1(н.о.)'!I7</f>
        <v>92320</v>
      </c>
    </row>
    <row r="6" spans="1:9" ht="25.5">
      <c r="A6" s="94" t="s">
        <v>105</v>
      </c>
      <c r="B6" s="168" t="str">
        <f>'[9]СП-1(н.о.)'!B8</f>
        <v>0101</v>
      </c>
      <c r="C6" s="262">
        <f>'[9]СП-1(н.о.)'!C8</f>
        <v>112770</v>
      </c>
      <c r="D6" s="262">
        <f>'[9]СП-1(н.о.)'!D8</f>
        <v>527196.76</v>
      </c>
      <c r="E6" s="262">
        <f>'[9]СП-1(н.о.)'!E8</f>
        <v>238063.33</v>
      </c>
      <c r="F6" s="262">
        <f>'[9]СП-1(н.о.)'!F8</f>
        <v>5450</v>
      </c>
      <c r="G6" s="262">
        <f>'[9]СП-1(н.о.)'!G8</f>
        <v>329922.73</v>
      </c>
      <c r="H6" s="262">
        <f>'[9]СП-1(н.о.)'!H8</f>
        <v>1064</v>
      </c>
      <c r="I6" s="269">
        <f>'[9]СП-1(н.о.)'!I8</f>
        <v>84980.66</v>
      </c>
    </row>
    <row r="7" spans="1:9" ht="38.25">
      <c r="A7" s="94" t="s">
        <v>106</v>
      </c>
      <c r="B7" s="168" t="str">
        <f>'[9]СП-1(н.о.)'!B9</f>
        <v>0102</v>
      </c>
      <c r="C7" s="262">
        <f>'[9]СП-1(н.о.)'!C9</f>
        <v>474775</v>
      </c>
      <c r="D7" s="262">
        <f>'[9]СП-1(н.о.)'!D9</f>
        <v>113950.34</v>
      </c>
      <c r="E7" s="262">
        <f>'[9]СП-1(н.о.)'!E9</f>
        <v>58552.24</v>
      </c>
      <c r="F7" s="262">
        <f>'[9]СП-1(н.о.)'!F9</f>
        <v>129</v>
      </c>
      <c r="G7" s="262">
        <f>'[9]СП-1(н.о.)'!G9</f>
        <v>3620.5</v>
      </c>
      <c r="H7" s="262">
        <f>'[9]СП-1(н.о.)'!H9</f>
        <v>49</v>
      </c>
      <c r="I7" s="269">
        <f>'[9]СП-1(н.о.)'!I9</f>
        <v>1741.5</v>
      </c>
    </row>
    <row r="8" spans="1:9" ht="38.25">
      <c r="A8" s="94" t="s">
        <v>107</v>
      </c>
      <c r="B8" s="168" t="str">
        <f>'[9]СП-1(н.о.)'!B10</f>
        <v>0103</v>
      </c>
      <c r="C8" s="262">
        <f>'[9]СП-1(н.о.)'!C10</f>
        <v>1849</v>
      </c>
      <c r="D8" s="262">
        <f>'[9]СП-1(н.о.)'!D10</f>
        <v>14152.35</v>
      </c>
      <c r="E8" s="262">
        <f>'[9]СП-1(н.о.)'!E10</f>
        <v>10159.21</v>
      </c>
      <c r="F8" s="262">
        <f>'[9]СП-1(н.о.)'!F10</f>
        <v>1783</v>
      </c>
      <c r="G8" s="262">
        <f>'[9]СП-1(н.о.)'!G10</f>
        <v>16317.43</v>
      </c>
      <c r="H8" s="262">
        <f>'[9]СП-1(н.о.)'!H10</f>
        <v>200</v>
      </c>
      <c r="I8" s="269">
        <f>'[9]СП-1(н.о.)'!I10</f>
        <v>2796.53</v>
      </c>
    </row>
    <row r="9" spans="1:9" ht="38.25">
      <c r="A9" s="94" t="s">
        <v>108</v>
      </c>
      <c r="B9" s="168" t="str">
        <f>'[9]СП-1(н.о.)'!B11</f>
        <v>0104</v>
      </c>
      <c r="C9" s="262">
        <f>'[9]СП-1(н.о.)'!C11</f>
        <v>78</v>
      </c>
      <c r="D9" s="262">
        <f>'[9]СП-1(н.о.)'!D11</f>
        <v>2323.85</v>
      </c>
      <c r="E9" s="262">
        <f>'[9]СП-1(н.о.)'!E11</f>
        <v>638.34</v>
      </c>
      <c r="F9" s="262">
        <f>'[9]СП-1(н.о.)'!F11</f>
        <v>3</v>
      </c>
      <c r="G9" s="262">
        <f>'[9]СП-1(н.о.)'!G11</f>
        <v>14</v>
      </c>
      <c r="H9" s="262">
        <f>'[9]СП-1(н.о.)'!H11</f>
        <v>0</v>
      </c>
      <c r="I9" s="269">
        <f>'[9]СП-1(н.о.)'!I11</f>
        <v>0</v>
      </c>
    </row>
    <row r="10" spans="1:9" ht="38.25">
      <c r="A10" s="94" t="s">
        <v>109</v>
      </c>
      <c r="B10" s="168" t="str">
        <f>'[9]СП-1(н.о.)'!B12</f>
        <v>0105</v>
      </c>
      <c r="C10" s="262">
        <f>'[9]СП-1(н.о.)'!C12</f>
        <v>2</v>
      </c>
      <c r="D10" s="262">
        <f>'[9]СП-1(н.о.)'!D12</f>
        <v>128</v>
      </c>
      <c r="E10" s="262">
        <f>'[9]СП-1(н.о.)'!E12</f>
        <v>31</v>
      </c>
      <c r="F10" s="262">
        <f>'[9]СП-1(н.о.)'!F12</f>
        <v>1</v>
      </c>
      <c r="G10" s="262">
        <f>'[9]СП-1(н.о.)'!G12</f>
        <v>1</v>
      </c>
      <c r="H10" s="262">
        <f>'[9]СП-1(н.о.)'!H12</f>
        <v>1</v>
      </c>
      <c r="I10" s="269">
        <f>'[9]СП-1(н.о.)'!I12</f>
        <v>1</v>
      </c>
    </row>
    <row r="11" spans="1:9" ht="15">
      <c r="A11" s="94" t="s">
        <v>110</v>
      </c>
      <c r="B11" s="168" t="str">
        <f>'[9]СП-1(н.о.)'!B13</f>
        <v>0106</v>
      </c>
      <c r="C11" s="262">
        <f>'[9]СП-1(н.о.)'!C13</f>
        <v>92</v>
      </c>
      <c r="D11" s="262">
        <f>'[9]СП-1(н.о.)'!D13</f>
        <v>1717.91</v>
      </c>
      <c r="E11" s="262">
        <f>'[9]СП-1(н.о.)'!E13</f>
        <v>565.15</v>
      </c>
      <c r="F11" s="262">
        <f>'[9]СП-1(н.о.)'!F13</f>
        <v>21</v>
      </c>
      <c r="G11" s="262">
        <f>'[9]СП-1(н.о.)'!G13</f>
        <v>525.28</v>
      </c>
      <c r="H11" s="262">
        <f>'[9]СП-1(н.о.)'!H13</f>
        <v>17</v>
      </c>
      <c r="I11" s="269">
        <f>'[9]СП-1(н.о.)'!I13</f>
        <v>131</v>
      </c>
    </row>
    <row r="12" spans="1:9" ht="25.5">
      <c r="A12" s="94" t="s">
        <v>111</v>
      </c>
      <c r="B12" s="168" t="str">
        <f>'[9]СП-1(н.о.)'!B14</f>
        <v>0107</v>
      </c>
      <c r="C12" s="262">
        <f>'[9]СП-1(н.о.)'!C14</f>
        <v>5987</v>
      </c>
      <c r="D12" s="262">
        <f>'[9]СП-1(н.о.)'!D14</f>
        <v>14511.32</v>
      </c>
      <c r="E12" s="262">
        <f>'[9]СП-1(н.о.)'!E14</f>
        <v>7467.67</v>
      </c>
      <c r="F12" s="262">
        <f>'[9]СП-1(н.о.)'!F14</f>
        <v>3</v>
      </c>
      <c r="G12" s="262">
        <f>'[9]СП-1(н.о.)'!G14</f>
        <v>92</v>
      </c>
      <c r="H12" s="262">
        <f>'[9]СП-1(н.о.)'!H14</f>
        <v>23</v>
      </c>
      <c r="I12" s="269">
        <f>'[9]СП-1(н.о.)'!I14</f>
        <v>2509</v>
      </c>
    </row>
    <row r="13" spans="1:9" ht="25.5">
      <c r="A13" s="94" t="s">
        <v>112</v>
      </c>
      <c r="B13" s="168" t="str">
        <f>'[9]СП-1(н.о.)'!B15</f>
        <v>0108</v>
      </c>
      <c r="C13" s="262">
        <f>'[9]СП-1(н.о.)'!C15</f>
        <v>234</v>
      </c>
      <c r="D13" s="262">
        <f>'[9]СП-1(н.о.)'!D15</f>
        <v>72103.62</v>
      </c>
      <c r="E13" s="262">
        <f>'[9]СП-1(н.о.)'!E15</f>
        <v>23301.42</v>
      </c>
      <c r="F13" s="262">
        <f>'[9]СП-1(н.о.)'!F15</f>
        <v>151</v>
      </c>
      <c r="G13" s="262">
        <f>'[9]СП-1(н.о.)'!G15</f>
        <v>45948</v>
      </c>
      <c r="H13" s="262">
        <f>'[9]СП-1(н.о.)'!H15</f>
        <v>0</v>
      </c>
      <c r="I13" s="269">
        <f>'[9]СП-1(н.о.)'!I15</f>
        <v>0</v>
      </c>
    </row>
    <row r="14" spans="1:9" ht="15">
      <c r="A14" s="94" t="s">
        <v>113</v>
      </c>
      <c r="B14" s="168" t="str">
        <f>'[9]СП-1(н.о.)'!B16</f>
        <v>0199</v>
      </c>
      <c r="C14" s="262">
        <f>'[9]СП-1(н.о.)'!C16</f>
        <v>3156</v>
      </c>
      <c r="D14" s="262">
        <f>'[9]СП-1(н.о.)'!D16</f>
        <v>2311</v>
      </c>
      <c r="E14" s="262">
        <f>'[9]СП-1(н.о.)'!E16</f>
        <v>1218</v>
      </c>
      <c r="F14" s="262">
        <f>'[9]СП-1(н.о.)'!F16</f>
        <v>46</v>
      </c>
      <c r="G14" s="262">
        <f>'[9]СП-1(н.о.)'!G16</f>
        <v>446</v>
      </c>
      <c r="H14" s="262">
        <f>'[9]СП-1(н.о.)'!H16</f>
        <v>7</v>
      </c>
      <c r="I14" s="269">
        <f>'[9]СП-1(н.о.)'!I16</f>
        <v>160</v>
      </c>
    </row>
    <row r="15" spans="1:9" ht="15">
      <c r="A15" s="93" t="s">
        <v>114</v>
      </c>
      <c r="B15" s="167" t="str">
        <f>'[9]СП-1(н.о.)'!B17</f>
        <v>02</v>
      </c>
      <c r="C15" s="262">
        <f>'[9]СП-1(н.о.)'!C17</f>
        <v>10706</v>
      </c>
      <c r="D15" s="262">
        <f>'[9]СП-1(н.о.)'!D17</f>
        <v>273649</v>
      </c>
      <c r="E15" s="262">
        <f>'[9]СП-1(н.о.)'!E17</f>
        <v>98939</v>
      </c>
      <c r="F15" s="262">
        <f>'[9]СП-1(н.о.)'!F17</f>
        <v>11710</v>
      </c>
      <c r="G15" s="262">
        <f>'[9]СП-1(н.о.)'!G17</f>
        <v>105990</v>
      </c>
      <c r="H15" s="262">
        <f>'[9]СП-1(н.о.)'!H17</f>
        <v>979</v>
      </c>
      <c r="I15" s="269">
        <f>'[9]СП-1(н.о.)'!I17</f>
        <v>10815</v>
      </c>
    </row>
    <row r="16" spans="1:9" ht="25.5">
      <c r="A16" s="94" t="s">
        <v>115</v>
      </c>
      <c r="B16" s="168" t="str">
        <f>'[9]СП-1(н.о.)'!B18</f>
        <v>0201</v>
      </c>
      <c r="C16" s="262">
        <f>'[9]СП-1(н.о.)'!C18</f>
        <v>624</v>
      </c>
      <c r="D16" s="262">
        <f>'[9]СП-1(н.о.)'!D18</f>
        <v>32524.14</v>
      </c>
      <c r="E16" s="262">
        <f>'[9]СП-1(н.о.)'!E18</f>
        <v>9729.27</v>
      </c>
      <c r="F16" s="262">
        <f>'[9]СП-1(н.о.)'!F18</f>
        <v>1530</v>
      </c>
      <c r="G16" s="262">
        <f>'[9]СП-1(н.о.)'!G18</f>
        <v>11538.5</v>
      </c>
      <c r="H16" s="262">
        <f>'[9]СП-1(н.о.)'!H18</f>
        <v>229</v>
      </c>
      <c r="I16" s="269">
        <f>'[9]СП-1(н.о.)'!I18</f>
        <v>2234.11</v>
      </c>
    </row>
    <row r="17" spans="1:9" ht="25.5">
      <c r="A17" s="94" t="s">
        <v>116</v>
      </c>
      <c r="B17" s="168" t="str">
        <f>'[9]СП-1(н.о.)'!B19</f>
        <v>0202</v>
      </c>
      <c r="C17" s="262">
        <f>'[9]СП-1(н.о.)'!C19</f>
        <v>9363</v>
      </c>
      <c r="D17" s="262">
        <f>'[9]СП-1(н.о.)'!D19</f>
        <v>201759.31</v>
      </c>
      <c r="E17" s="262">
        <f>'[9]СП-1(н.о.)'!E19</f>
        <v>79392.05</v>
      </c>
      <c r="F17" s="262">
        <f>'[9]СП-1(н.о.)'!F19</f>
        <v>9724</v>
      </c>
      <c r="G17" s="262">
        <f>'[9]СП-1(н.о.)'!G19</f>
        <v>87348.17</v>
      </c>
      <c r="H17" s="262">
        <f>'[9]СП-1(н.о.)'!H19</f>
        <v>708</v>
      </c>
      <c r="I17" s="269">
        <f>'[9]СП-1(н.о.)'!I19</f>
        <v>7871.98</v>
      </c>
    </row>
    <row r="18" spans="1:9" ht="15">
      <c r="A18" s="94" t="s">
        <v>117</v>
      </c>
      <c r="B18" s="168" t="str">
        <f>'[9]СП-1(н.о.)'!B20</f>
        <v>0299</v>
      </c>
      <c r="C18" s="262">
        <f>'[9]СП-1(н.о.)'!C20</f>
        <v>719</v>
      </c>
      <c r="D18" s="262">
        <f>'[9]СП-1(н.о.)'!D20</f>
        <v>39365.59</v>
      </c>
      <c r="E18" s="262">
        <f>'[9]СП-1(н.о.)'!E20</f>
        <v>9817.63</v>
      </c>
      <c r="F18" s="262">
        <f>'[9]СП-1(н.о.)'!F20</f>
        <v>456</v>
      </c>
      <c r="G18" s="262">
        <f>'[9]СП-1(н.о.)'!G20</f>
        <v>7103</v>
      </c>
      <c r="H18" s="262">
        <f>'[9]СП-1(н.о.)'!H20</f>
        <v>42</v>
      </c>
      <c r="I18" s="269">
        <f>'[9]СП-1(н.о.)'!I20</f>
        <v>709</v>
      </c>
    </row>
    <row r="19" spans="1:9" ht="15">
      <c r="A19" s="93" t="s">
        <v>245</v>
      </c>
      <c r="B19" s="167" t="str">
        <f>'[9]СП-1(н.о.)'!B21</f>
        <v>03</v>
      </c>
      <c r="C19" s="262">
        <f>'[9]СП-1(н.о.)'!C21</f>
        <v>49311</v>
      </c>
      <c r="D19" s="262">
        <f>'[9]СП-1(н.о.)'!D21</f>
        <v>823735</v>
      </c>
      <c r="E19" s="262">
        <f>'[9]СП-1(н.о.)'!E21</f>
        <v>422114</v>
      </c>
      <c r="F19" s="262">
        <f>'[9]СП-1(н.о.)'!F21</f>
        <v>7634</v>
      </c>
      <c r="G19" s="262">
        <f>'[9]СП-1(н.о.)'!G21</f>
        <v>483812</v>
      </c>
      <c r="H19" s="262">
        <f>'[9]СП-1(н.о.)'!H21</f>
        <v>1899</v>
      </c>
      <c r="I19" s="269">
        <f>'[9]СП-1(н.о.)'!I21</f>
        <v>147985</v>
      </c>
    </row>
    <row r="20" spans="1:9" ht="25.5">
      <c r="A20" s="94" t="s">
        <v>118</v>
      </c>
      <c r="B20" s="168" t="str">
        <f>'[9]СП-1(н.о.)'!B22</f>
        <v>0301</v>
      </c>
      <c r="C20" s="262">
        <f>'[9]СП-1(н.о.)'!C22</f>
        <v>38945</v>
      </c>
      <c r="D20" s="262">
        <f>'[9]СП-1(н.о.)'!D22</f>
        <v>796906.19</v>
      </c>
      <c r="E20" s="262">
        <f>'[9]СП-1(н.о.)'!E22</f>
        <v>402765.9</v>
      </c>
      <c r="F20" s="262">
        <f>'[9]СП-1(н.о.)'!F22</f>
        <v>7005</v>
      </c>
      <c r="G20" s="262">
        <f>'[9]СП-1(н.о.)'!G22</f>
        <v>459085.96</v>
      </c>
      <c r="H20" s="262">
        <f>'[9]СП-1(н.о.)'!H22</f>
        <v>1749</v>
      </c>
      <c r="I20" s="269">
        <f>'[9]СП-1(н.о.)'!I22</f>
        <v>141082.72</v>
      </c>
    </row>
    <row r="21" spans="1:9" ht="15">
      <c r="A21" s="94" t="s">
        <v>119</v>
      </c>
      <c r="B21" s="168" t="str">
        <f>'[9]СП-1(н.о.)'!B23</f>
        <v>0399</v>
      </c>
      <c r="C21" s="262">
        <f>'[9]СП-1(н.о.)'!C23</f>
        <v>10366</v>
      </c>
      <c r="D21" s="262">
        <f>'[9]СП-1(н.о.)'!D23</f>
        <v>26828.94</v>
      </c>
      <c r="E21" s="262">
        <f>'[9]СП-1(н.о.)'!E23</f>
        <v>19348.04</v>
      </c>
      <c r="F21" s="262">
        <f>'[9]СП-1(н.о.)'!F23</f>
        <v>629</v>
      </c>
      <c r="G21" s="262">
        <f>'[9]СП-1(н.о.)'!G23</f>
        <v>24725.55</v>
      </c>
      <c r="H21" s="262">
        <f>'[9]СП-1(н.о.)'!H23</f>
        <v>150</v>
      </c>
      <c r="I21" s="269">
        <f>'[9]СП-1(н.о.)'!I23</f>
        <v>6902</v>
      </c>
    </row>
    <row r="22" spans="1:9" ht="15">
      <c r="A22" s="93" t="s">
        <v>120</v>
      </c>
      <c r="B22" s="167" t="str">
        <f>'[9]СП-1(н.о.)'!B24</f>
        <v>04</v>
      </c>
      <c r="C22" s="262">
        <f>'[9]СП-1(н.о.)'!C24</f>
        <v>0</v>
      </c>
      <c r="D22" s="262">
        <f>'[9]СП-1(н.о.)'!D24</f>
        <v>0</v>
      </c>
      <c r="E22" s="262">
        <f>'[9]СП-1(н.о.)'!E24</f>
        <v>0</v>
      </c>
      <c r="F22" s="262">
        <f>'[9]СП-1(н.о.)'!F24</f>
        <v>0</v>
      </c>
      <c r="G22" s="262">
        <f>'[9]СП-1(н.о.)'!G24</f>
        <v>0</v>
      </c>
      <c r="H22" s="262">
        <f>'[9]СП-1(н.о.)'!H24</f>
        <v>0</v>
      </c>
      <c r="I22" s="269">
        <f>'[9]СП-1(н.о.)'!I24</f>
        <v>0</v>
      </c>
    </row>
    <row r="23" spans="1:9" ht="15">
      <c r="A23" s="94" t="s">
        <v>121</v>
      </c>
      <c r="B23" s="168" t="str">
        <f>'[9]СП-1(н.о.)'!B25</f>
        <v>0401</v>
      </c>
      <c r="C23" s="262">
        <f>'[9]СП-1(н.о.)'!C25</f>
        <v>0</v>
      </c>
      <c r="D23" s="262">
        <f>'[9]СП-1(н.о.)'!D25</f>
        <v>0</v>
      </c>
      <c r="E23" s="262">
        <f>'[9]СП-1(н.о.)'!E25</f>
        <v>0</v>
      </c>
      <c r="F23" s="262">
        <f>'[9]СП-1(н.о.)'!F25</f>
        <v>0</v>
      </c>
      <c r="G23" s="262">
        <f>'[9]СП-1(н.о.)'!G25</f>
        <v>0</v>
      </c>
      <c r="H23" s="262">
        <f>'[9]СП-1(н.о.)'!H25</f>
        <v>0</v>
      </c>
      <c r="I23" s="269">
        <f>'[9]СП-1(н.о.)'!I25</f>
        <v>0</v>
      </c>
    </row>
    <row r="24" spans="1:9" ht="15">
      <c r="A24" s="94" t="s">
        <v>122</v>
      </c>
      <c r="B24" s="168" t="str">
        <f>'[9]СП-1(н.о.)'!B26</f>
        <v>0499</v>
      </c>
      <c r="C24" s="262">
        <f>'[9]СП-1(н.о.)'!C26</f>
        <v>0</v>
      </c>
      <c r="D24" s="262">
        <f>'[9]СП-1(н.о.)'!D26</f>
        <v>0</v>
      </c>
      <c r="E24" s="262">
        <f>'[9]СП-1(н.о.)'!E26</f>
        <v>0</v>
      </c>
      <c r="F24" s="262">
        <f>'[9]СП-1(н.о.)'!F26</f>
        <v>0</v>
      </c>
      <c r="G24" s="262">
        <f>'[9]СП-1(н.о.)'!G26</f>
        <v>0</v>
      </c>
      <c r="H24" s="262">
        <f>'[9]СП-1(н.о.)'!H26</f>
        <v>0</v>
      </c>
      <c r="I24" s="269">
        <f>'[9]СП-1(н.о.)'!I26</f>
        <v>0</v>
      </c>
    </row>
    <row r="25" spans="1:9" ht="15">
      <c r="A25" s="93" t="s">
        <v>246</v>
      </c>
      <c r="B25" s="167" t="str">
        <f>'[9]СП-1(н.о.)'!B27</f>
        <v>05</v>
      </c>
      <c r="C25" s="262">
        <f>'[9]СП-1(н.о.)'!C27</f>
        <v>6</v>
      </c>
      <c r="D25" s="262">
        <f>'[9]СП-1(н.о.)'!D27</f>
        <v>9084</v>
      </c>
      <c r="E25" s="262">
        <f>'[9]СП-1(н.о.)'!E27</f>
        <v>4488</v>
      </c>
      <c r="F25" s="262">
        <f>'[9]СП-1(н.о.)'!F27</f>
        <v>0</v>
      </c>
      <c r="G25" s="262">
        <f>'[9]СП-1(н.о.)'!G27</f>
        <v>9</v>
      </c>
      <c r="H25" s="262">
        <f>'[9]СП-1(н.о.)'!H27</f>
        <v>1</v>
      </c>
      <c r="I25" s="269">
        <f>'[9]СП-1(н.о.)'!I27</f>
        <v>492041</v>
      </c>
    </row>
    <row r="26" spans="1:9" ht="15">
      <c r="A26" s="94" t="s">
        <v>123</v>
      </c>
      <c r="B26" s="168" t="str">
        <f>'[9]СП-1(н.о.)'!B28</f>
        <v>0501</v>
      </c>
      <c r="C26" s="262">
        <f>'[9]СП-1(н.о.)'!C28</f>
        <v>6</v>
      </c>
      <c r="D26" s="262">
        <f>'[9]СП-1(н.о.)'!D28</f>
        <v>9084</v>
      </c>
      <c r="E26" s="262">
        <f>'[9]СП-1(н.о.)'!E28</f>
        <v>4488</v>
      </c>
      <c r="F26" s="262">
        <f>'[9]СП-1(н.о.)'!F28</f>
        <v>0</v>
      </c>
      <c r="G26" s="262">
        <f>'[9]СП-1(н.о.)'!G28</f>
        <v>9</v>
      </c>
      <c r="H26" s="262">
        <f>'[9]СП-1(н.о.)'!H28</f>
        <v>1</v>
      </c>
      <c r="I26" s="269">
        <f>'[9]СП-1(н.о.)'!I28</f>
        <v>492041</v>
      </c>
    </row>
    <row r="27" spans="1:9" ht="15">
      <c r="A27" s="94" t="s">
        <v>124</v>
      </c>
      <c r="B27" s="168" t="str">
        <f>'[9]СП-1(н.о.)'!B29</f>
        <v>0599</v>
      </c>
      <c r="C27" s="262">
        <f>'[9]СП-1(н.о.)'!C29</f>
        <v>0</v>
      </c>
      <c r="D27" s="262">
        <f>'[9]СП-1(н.о.)'!D29</f>
        <v>0</v>
      </c>
      <c r="E27" s="262">
        <f>'[9]СП-1(н.о.)'!E29</f>
        <v>0</v>
      </c>
      <c r="F27" s="262">
        <f>'[9]СП-1(н.о.)'!F29</f>
        <v>0</v>
      </c>
      <c r="G27" s="262">
        <f>'[9]СП-1(н.о.)'!G29</f>
        <v>0</v>
      </c>
      <c r="H27" s="262">
        <f>'[9]СП-1(н.о.)'!H29</f>
        <v>0</v>
      </c>
      <c r="I27" s="269">
        <f>'[9]СП-1(н.о.)'!I29</f>
        <v>0</v>
      </c>
    </row>
    <row r="28" spans="1:9" ht="15">
      <c r="A28" s="93" t="s">
        <v>125</v>
      </c>
      <c r="B28" s="167" t="str">
        <f>'[9]СП-1(н.о.)'!B30</f>
        <v>06</v>
      </c>
      <c r="C28" s="262">
        <f>'[9]СП-1(н.о.)'!C30</f>
        <v>37</v>
      </c>
      <c r="D28" s="262">
        <f>'[9]СП-1(н.о.)'!D30</f>
        <v>1104</v>
      </c>
      <c r="E28" s="262">
        <f>'[9]СП-1(н.о.)'!E30</f>
        <v>534</v>
      </c>
      <c r="F28" s="262">
        <f>'[9]СП-1(н.о.)'!F30</f>
        <v>1</v>
      </c>
      <c r="G28" s="262">
        <f>'[9]СП-1(н.о.)'!G30</f>
        <v>129</v>
      </c>
      <c r="H28" s="262">
        <f>'[9]СП-1(н.о.)'!H30</f>
        <v>0</v>
      </c>
      <c r="I28" s="269">
        <f>'[9]СП-1(н.о.)'!I30</f>
        <v>0</v>
      </c>
    </row>
    <row r="29" spans="1:9" ht="15">
      <c r="A29" s="94" t="s">
        <v>126</v>
      </c>
      <c r="B29" s="168" t="str">
        <f>'[9]СП-1(н.о.)'!B31</f>
        <v>0601</v>
      </c>
      <c r="C29" s="262">
        <f>'[9]СП-1(н.о.)'!C31</f>
        <v>37</v>
      </c>
      <c r="D29" s="262">
        <f>'[9]СП-1(н.о.)'!D31</f>
        <v>1104.21</v>
      </c>
      <c r="E29" s="262">
        <f>'[9]СП-1(н.о.)'!E31</f>
        <v>534.15</v>
      </c>
      <c r="F29" s="262">
        <f>'[9]СП-1(н.о.)'!F31</f>
        <v>1</v>
      </c>
      <c r="G29" s="262">
        <f>'[9]СП-1(н.о.)'!G31</f>
        <v>128.68</v>
      </c>
      <c r="H29" s="262">
        <f>'[9]СП-1(н.о.)'!H31</f>
        <v>0</v>
      </c>
      <c r="I29" s="269">
        <f>'[9]СП-1(н.о.)'!I31</f>
        <v>0</v>
      </c>
    </row>
    <row r="30" spans="1:9" ht="15">
      <c r="A30" s="94" t="s">
        <v>127</v>
      </c>
      <c r="B30" s="168" t="str">
        <f>'[9]СП-1(н.о.)'!B32</f>
        <v>0699</v>
      </c>
      <c r="C30" s="262">
        <f>'[9]СП-1(н.о.)'!C32</f>
        <v>0</v>
      </c>
      <c r="D30" s="262">
        <f>'[9]СП-1(н.о.)'!D32</f>
        <v>0</v>
      </c>
      <c r="E30" s="262">
        <f>'[9]СП-1(н.о.)'!E32</f>
        <v>0</v>
      </c>
      <c r="F30" s="262">
        <f>'[9]СП-1(н.о.)'!F32</f>
        <v>0</v>
      </c>
      <c r="G30" s="262">
        <f>'[9]СП-1(н.о.)'!G32</f>
        <v>0</v>
      </c>
      <c r="H30" s="262">
        <f>'[9]СП-1(н.о.)'!H32</f>
        <v>0</v>
      </c>
      <c r="I30" s="269">
        <f>'[9]СП-1(н.о.)'!I32</f>
        <v>0</v>
      </c>
    </row>
    <row r="31" spans="1:9" ht="15">
      <c r="A31" s="93" t="s">
        <v>128</v>
      </c>
      <c r="B31" s="167" t="str">
        <f>'[9]СП-1(н.о.)'!B33</f>
        <v>07</v>
      </c>
      <c r="C31" s="262">
        <f>'[9]СП-1(н.о.)'!C33</f>
        <v>2918</v>
      </c>
      <c r="D31" s="262">
        <f>'[9]СП-1(н.о.)'!D33</f>
        <v>84696</v>
      </c>
      <c r="E31" s="262">
        <f>'[9]СП-1(н.о.)'!E33</f>
        <v>15742</v>
      </c>
      <c r="F31" s="262">
        <f>'[9]СП-1(н.о.)'!F33</f>
        <v>56</v>
      </c>
      <c r="G31" s="262">
        <f>'[9]СП-1(н.о.)'!G33</f>
        <v>1515</v>
      </c>
      <c r="H31" s="262">
        <f>'[9]СП-1(н.о.)'!H33</f>
        <v>17</v>
      </c>
      <c r="I31" s="269">
        <f>'[9]СП-1(н.о.)'!I33</f>
        <v>6504</v>
      </c>
    </row>
    <row r="32" spans="1:9" ht="15">
      <c r="A32" s="94" t="s">
        <v>129</v>
      </c>
      <c r="B32" s="168" t="str">
        <f>'[9]СП-1(н.о.)'!B34</f>
        <v>0701</v>
      </c>
      <c r="C32" s="262">
        <f>'[9]СП-1(н.о.)'!C34</f>
        <v>2637</v>
      </c>
      <c r="D32" s="262">
        <f>'[9]СП-1(н.о.)'!D34</f>
        <v>58676.94</v>
      </c>
      <c r="E32" s="262">
        <f>'[9]СП-1(н.о.)'!E34</f>
        <v>12495.65</v>
      </c>
      <c r="F32" s="262">
        <f>'[9]СП-1(н.о.)'!F34</f>
        <v>48</v>
      </c>
      <c r="G32" s="262">
        <f>'[9]СП-1(н.о.)'!G34</f>
        <v>1100.89</v>
      </c>
      <c r="H32" s="262">
        <f>'[9]СП-1(н.о.)'!H34</f>
        <v>17</v>
      </c>
      <c r="I32" s="269">
        <f>'[9]СП-1(н.о.)'!I34</f>
        <v>6504</v>
      </c>
    </row>
    <row r="33" spans="1:9" ht="15">
      <c r="A33" s="94" t="s">
        <v>130</v>
      </c>
      <c r="B33" s="168" t="str">
        <f>'[9]СП-1(н.о.)'!B35</f>
        <v>0702</v>
      </c>
      <c r="C33" s="262">
        <f>'[9]СП-1(н.о.)'!C35</f>
        <v>185</v>
      </c>
      <c r="D33" s="262">
        <f>'[9]СП-1(н.о.)'!D35</f>
        <v>13356.85</v>
      </c>
      <c r="E33" s="262">
        <f>'[9]СП-1(н.о.)'!E35</f>
        <v>3216.5</v>
      </c>
      <c r="F33" s="262">
        <f>'[9]СП-1(н.о.)'!F35</f>
        <v>6</v>
      </c>
      <c r="G33" s="262">
        <f>'[9]СП-1(н.о.)'!G35</f>
        <v>395.38</v>
      </c>
      <c r="H33" s="262">
        <f>'[9]СП-1(н.о.)'!H35</f>
        <v>0</v>
      </c>
      <c r="I33" s="269">
        <f>'[9]СП-1(н.о.)'!I35</f>
        <v>0</v>
      </c>
    </row>
    <row r="34" spans="1:9" ht="15">
      <c r="A34" s="94" t="s">
        <v>131</v>
      </c>
      <c r="B34" s="168" t="str">
        <f>'[9]СП-1(н.о.)'!B36</f>
        <v>0799</v>
      </c>
      <c r="C34" s="262">
        <f>'[9]СП-1(н.о.)'!C36</f>
        <v>96</v>
      </c>
      <c r="D34" s="262">
        <f>'[9]СП-1(н.о.)'!D36</f>
        <v>12662</v>
      </c>
      <c r="E34" s="262">
        <f>'[9]СП-1(н.о.)'!E36</f>
        <v>30</v>
      </c>
      <c r="F34" s="262">
        <f>'[9]СП-1(н.о.)'!F36</f>
        <v>2</v>
      </c>
      <c r="G34" s="262">
        <f>'[9]СП-1(н.о.)'!G36</f>
        <v>19</v>
      </c>
      <c r="H34" s="262">
        <f>'[9]СП-1(н.о.)'!H36</f>
        <v>0</v>
      </c>
      <c r="I34" s="269">
        <f>'[9]СП-1(н.о.)'!I36</f>
        <v>0</v>
      </c>
    </row>
    <row r="35" spans="1:9" ht="25.5">
      <c r="A35" s="93" t="s">
        <v>248</v>
      </c>
      <c r="B35" s="167" t="str">
        <f>'[9]СП-1(н.о.)'!B37</f>
        <v>08</v>
      </c>
      <c r="C35" s="262">
        <f>'[9]СП-1(н.о.)'!C37</f>
        <v>115254</v>
      </c>
      <c r="D35" s="262">
        <f>'[9]СП-1(н.о.)'!D37</f>
        <v>768207</v>
      </c>
      <c r="E35" s="262">
        <f>'[9]СП-1(н.о.)'!E37</f>
        <v>252042</v>
      </c>
      <c r="F35" s="262">
        <f>'[9]СП-1(н.о.)'!F37</f>
        <v>1343</v>
      </c>
      <c r="G35" s="262">
        <f>'[9]СП-1(н.о.)'!G37</f>
        <v>191102</v>
      </c>
      <c r="H35" s="262">
        <f>'[9]СП-1(н.о.)'!H37</f>
        <v>289</v>
      </c>
      <c r="I35" s="269">
        <f>'[9]СП-1(н.о.)'!I37</f>
        <v>177336</v>
      </c>
    </row>
    <row r="36" spans="1:9" ht="15">
      <c r="A36" s="95" t="s">
        <v>132</v>
      </c>
      <c r="B36" s="169" t="str">
        <f>'[9]СП-1(н.о.)'!B38</f>
        <v>0801</v>
      </c>
      <c r="C36" s="262">
        <f>'[9]СП-1(н.о.)'!C38</f>
        <v>89017</v>
      </c>
      <c r="D36" s="262">
        <f>'[9]СП-1(н.о.)'!D38</f>
        <v>260600</v>
      </c>
      <c r="E36" s="262">
        <f>'[9]СП-1(н.о.)'!E38</f>
        <v>69693</v>
      </c>
      <c r="F36" s="262">
        <f>'[9]СП-1(н.о.)'!F38</f>
        <v>1021</v>
      </c>
      <c r="G36" s="262">
        <f>'[9]СП-1(н.о.)'!G38</f>
        <v>101054</v>
      </c>
      <c r="H36" s="262">
        <f>'[9]СП-1(н.о.)'!H38</f>
        <v>133</v>
      </c>
      <c r="I36" s="269">
        <f>'[9]СП-1(н.о.)'!I38</f>
        <v>24536</v>
      </c>
    </row>
    <row r="37" spans="1:9" ht="15">
      <c r="A37" s="94" t="s">
        <v>133</v>
      </c>
      <c r="B37" s="168" t="str">
        <f>'[9]СП-1(н.о.)'!B39</f>
        <v>080101</v>
      </c>
      <c r="C37" s="262">
        <f>'[9]СП-1(н.о.)'!C39</f>
        <v>2704</v>
      </c>
      <c r="D37" s="262">
        <f>'[9]СП-1(н.о.)'!D39</f>
        <v>130072.24</v>
      </c>
      <c r="E37" s="262">
        <f>'[9]СП-1(н.о.)'!E39</f>
        <v>2958.19</v>
      </c>
      <c r="F37" s="262">
        <f>'[9]СП-1(н.о.)'!F39</f>
        <v>513</v>
      </c>
      <c r="G37" s="262">
        <f>'[9]СП-1(н.о.)'!G39</f>
        <v>80856</v>
      </c>
      <c r="H37" s="262">
        <f>'[9]СП-1(н.о.)'!H39</f>
        <v>0</v>
      </c>
      <c r="I37" s="269">
        <f>'[9]СП-1(н.о.)'!I39</f>
        <v>0</v>
      </c>
    </row>
    <row r="38" spans="1:9" ht="15">
      <c r="A38" s="94" t="s">
        <v>134</v>
      </c>
      <c r="B38" s="168" t="str">
        <f>'[9]СП-1(н.о.)'!B40</f>
        <v>080102</v>
      </c>
      <c r="C38" s="262">
        <f>'[9]СП-1(н.о.)'!C40</f>
        <v>294</v>
      </c>
      <c r="D38" s="262">
        <f>'[9]СП-1(н.о.)'!D40</f>
        <v>17334.72</v>
      </c>
      <c r="E38" s="262">
        <f>'[9]СП-1(н.о.)'!E40</f>
        <v>10821.92</v>
      </c>
      <c r="F38" s="262">
        <f>'[9]СП-1(н.о.)'!F40</f>
        <v>0</v>
      </c>
      <c r="G38" s="262">
        <f>'[9]СП-1(н.о.)'!G40</f>
        <v>0</v>
      </c>
      <c r="H38" s="262">
        <f>'[9]СП-1(н.о.)'!H40</f>
        <v>0</v>
      </c>
      <c r="I38" s="269">
        <f>'[9]СП-1(н.о.)'!I40</f>
        <v>0</v>
      </c>
    </row>
    <row r="39" spans="1:9" ht="15">
      <c r="A39" s="94" t="s">
        <v>135</v>
      </c>
      <c r="B39" s="168" t="str">
        <f>'[9]СП-1(н.о.)'!B41</f>
        <v>080103</v>
      </c>
      <c r="C39" s="262">
        <f>'[9]СП-1(н.о.)'!C41</f>
        <v>26</v>
      </c>
      <c r="D39" s="262">
        <f>'[9]СП-1(н.о.)'!D41</f>
        <v>136</v>
      </c>
      <c r="E39" s="262">
        <f>'[9]СП-1(н.о.)'!E41</f>
        <v>74</v>
      </c>
      <c r="F39" s="262">
        <f>'[9]СП-1(н.о.)'!F41</f>
        <v>0</v>
      </c>
      <c r="G39" s="262">
        <f>'[9]СП-1(н.о.)'!G41</f>
        <v>0</v>
      </c>
      <c r="H39" s="262">
        <f>'[9]СП-1(н.о.)'!H41</f>
        <v>0</v>
      </c>
      <c r="I39" s="269">
        <f>'[9]СП-1(н.о.)'!I41</f>
        <v>0</v>
      </c>
    </row>
    <row r="40" spans="1:9" ht="25.5">
      <c r="A40" s="94" t="s">
        <v>136</v>
      </c>
      <c r="B40" s="168" t="str">
        <f>'[9]СП-1(н.о.)'!B42</f>
        <v>080104</v>
      </c>
      <c r="C40" s="262">
        <f>'[9]СП-1(н.о.)'!C42</f>
        <v>40233</v>
      </c>
      <c r="D40" s="262">
        <f>'[9]СП-1(н.о.)'!D42</f>
        <v>54265.05</v>
      </c>
      <c r="E40" s="262">
        <f>'[9]СП-1(н.о.)'!E42</f>
        <v>26752.71</v>
      </c>
      <c r="F40" s="262">
        <f>'[9]СП-1(н.о.)'!F42</f>
        <v>138</v>
      </c>
      <c r="G40" s="262">
        <f>'[9]СП-1(н.о.)'!G42</f>
        <v>9313.35</v>
      </c>
      <c r="H40" s="262">
        <f>'[9]СП-1(н.о.)'!H42</f>
        <v>42</v>
      </c>
      <c r="I40" s="269">
        <f>'[9]СП-1(н.о.)'!I42</f>
        <v>20483</v>
      </c>
    </row>
    <row r="41" spans="1:9" ht="15">
      <c r="A41" s="94" t="s">
        <v>137</v>
      </c>
      <c r="B41" s="168" t="str">
        <f>'[9]СП-1(н.о.)'!B43</f>
        <v>080105</v>
      </c>
      <c r="C41" s="262">
        <f>'[9]СП-1(н.о.)'!C43</f>
        <v>45106</v>
      </c>
      <c r="D41" s="262">
        <f>'[9]СП-1(н.о.)'!D43</f>
        <v>57510.85</v>
      </c>
      <c r="E41" s="262">
        <f>'[9]СП-1(н.о.)'!E43</f>
        <v>28599.11</v>
      </c>
      <c r="F41" s="262">
        <f>'[9]СП-1(н.о.)'!F43</f>
        <v>370</v>
      </c>
      <c r="G41" s="262">
        <f>'[9]СП-1(н.о.)'!G43</f>
        <v>10884.67</v>
      </c>
      <c r="H41" s="262">
        <f>'[9]СП-1(н.о.)'!H43</f>
        <v>91</v>
      </c>
      <c r="I41" s="269">
        <f>'[9]СП-1(н.о.)'!I43</f>
        <v>4053.05</v>
      </c>
    </row>
    <row r="42" spans="1:9" ht="15">
      <c r="A42" s="94" t="s">
        <v>138</v>
      </c>
      <c r="B42" s="168" t="str">
        <f>'[9]СП-1(н.о.)'!B44</f>
        <v>080199</v>
      </c>
      <c r="C42" s="262">
        <f>'[9]СП-1(н.о.)'!C44</f>
        <v>654</v>
      </c>
      <c r="D42" s="262">
        <f>'[9]СП-1(н.о.)'!D44</f>
        <v>1280.73</v>
      </c>
      <c r="E42" s="262">
        <f>'[9]СП-1(н.о.)'!E44</f>
        <v>486.61</v>
      </c>
      <c r="F42" s="262">
        <f>'[9]СП-1(н.о.)'!F44</f>
        <v>0</v>
      </c>
      <c r="G42" s="262">
        <f>'[9]СП-1(н.о.)'!G44</f>
        <v>0</v>
      </c>
      <c r="H42" s="262">
        <f>'[9]СП-1(н.о.)'!H44</f>
        <v>0</v>
      </c>
      <c r="I42" s="269">
        <f>'[9]СП-1(н.о.)'!I44</f>
        <v>0</v>
      </c>
    </row>
    <row r="43" spans="1:9" ht="15">
      <c r="A43" s="95" t="s">
        <v>139</v>
      </c>
      <c r="B43" s="169" t="str">
        <f>'[9]СП-1(н.о.)'!B45</f>
        <v>0802</v>
      </c>
      <c r="C43" s="262">
        <f>'[9]СП-1(н.о.)'!C45</f>
        <v>26237</v>
      </c>
      <c r="D43" s="262">
        <f>'[9]СП-1(н.о.)'!D45</f>
        <v>507607</v>
      </c>
      <c r="E43" s="262">
        <f>'[9]СП-1(н.о.)'!E45</f>
        <v>182349</v>
      </c>
      <c r="F43" s="262">
        <f>'[9]СП-1(н.о.)'!F45</f>
        <v>322</v>
      </c>
      <c r="G43" s="262">
        <f>'[9]СП-1(н.о.)'!G45</f>
        <v>90048</v>
      </c>
      <c r="H43" s="262">
        <f>'[9]СП-1(н.о.)'!H45</f>
        <v>156</v>
      </c>
      <c r="I43" s="269">
        <f>'[9]СП-1(н.о.)'!I45</f>
        <v>152800</v>
      </c>
    </row>
    <row r="44" spans="1:9" ht="15">
      <c r="A44" s="94" t="s">
        <v>133</v>
      </c>
      <c r="B44" s="168" t="str">
        <f>'[9]СП-1(н.о.)'!B46</f>
        <v>080201</v>
      </c>
      <c r="C44" s="262">
        <f>'[9]СП-1(н.о.)'!C46</f>
        <v>475</v>
      </c>
      <c r="D44" s="262">
        <f>'[9]СП-1(н.о.)'!D46</f>
        <v>25584.66</v>
      </c>
      <c r="E44" s="262">
        <f>'[9]СП-1(н.о.)'!E46</f>
        <v>0.01</v>
      </c>
      <c r="F44" s="262">
        <f>'[9]СП-1(н.о.)'!F46</f>
        <v>19</v>
      </c>
      <c r="G44" s="262">
        <f>'[9]СП-1(н.о.)'!G46</f>
        <v>3744</v>
      </c>
      <c r="H44" s="262">
        <f>'[9]СП-1(н.о.)'!H46</f>
        <v>0</v>
      </c>
      <c r="I44" s="269">
        <f>'[9]СП-1(н.о.)'!I46</f>
        <v>0</v>
      </c>
    </row>
    <row r="45" spans="1:9" ht="15">
      <c r="A45" s="94" t="s">
        <v>134</v>
      </c>
      <c r="B45" s="168" t="str">
        <f>'[9]СП-1(н.о.)'!B47</f>
        <v>080202</v>
      </c>
      <c r="C45" s="262">
        <f>'[9]СП-1(н.о.)'!C47</f>
        <v>83</v>
      </c>
      <c r="D45" s="262">
        <f>'[9]СП-1(н.о.)'!D47</f>
        <v>8400.61</v>
      </c>
      <c r="E45" s="262">
        <f>'[9]СП-1(н.о.)'!E47</f>
        <v>6299.6</v>
      </c>
      <c r="F45" s="262">
        <f>'[9]СП-1(н.о.)'!F47</f>
        <v>0</v>
      </c>
      <c r="G45" s="262">
        <f>'[9]СП-1(н.о.)'!G47</f>
        <v>0</v>
      </c>
      <c r="H45" s="262">
        <f>'[9]СП-1(н.о.)'!H47</f>
        <v>0</v>
      </c>
      <c r="I45" s="269">
        <f>'[9]СП-1(н.о.)'!I47</f>
        <v>0</v>
      </c>
    </row>
    <row r="46" spans="1:9" ht="15">
      <c r="A46" s="94" t="s">
        <v>135</v>
      </c>
      <c r="B46" s="168" t="str">
        <f>'[9]СП-1(н.о.)'!B48</f>
        <v>080203</v>
      </c>
      <c r="C46" s="262">
        <f>'[9]СП-1(н.о.)'!C48</f>
        <v>202</v>
      </c>
      <c r="D46" s="262">
        <f>'[9]СП-1(н.о.)'!D48</f>
        <v>15641.68</v>
      </c>
      <c r="E46" s="262">
        <f>'[9]СП-1(н.о.)'!E48</f>
        <v>8435.28</v>
      </c>
      <c r="F46" s="262">
        <f>'[9]СП-1(н.о.)'!F48</f>
        <v>1</v>
      </c>
      <c r="G46" s="262">
        <f>'[9]СП-1(н.о.)'!G48</f>
        <v>187</v>
      </c>
      <c r="H46" s="262">
        <f>'[9]СП-1(н.о.)'!H48</f>
        <v>0</v>
      </c>
      <c r="I46" s="269">
        <f>'[9]СП-1(н.о.)'!I48</f>
        <v>0</v>
      </c>
    </row>
    <row r="47" spans="1:9" ht="25.5">
      <c r="A47" s="94" t="s">
        <v>140</v>
      </c>
      <c r="B47" s="168" t="str">
        <f>'[9]СП-1(н.о.)'!B49</f>
        <v>080204</v>
      </c>
      <c r="C47" s="262">
        <f>'[9]СП-1(н.о.)'!C49</f>
        <v>24523</v>
      </c>
      <c r="D47" s="262">
        <f>'[9]СП-1(н.о.)'!D49</f>
        <v>313885.75</v>
      </c>
      <c r="E47" s="262">
        <f>'[9]СП-1(н.о.)'!E49</f>
        <v>129632.45</v>
      </c>
      <c r="F47" s="262">
        <f>'[9]СП-1(н.о.)'!F49</f>
        <v>281</v>
      </c>
      <c r="G47" s="262">
        <f>'[9]СП-1(н.о.)'!G49</f>
        <v>44873.25</v>
      </c>
      <c r="H47" s="262">
        <f>'[9]СП-1(н.о.)'!H49</f>
        <v>138</v>
      </c>
      <c r="I47" s="269">
        <f>'[9]СП-1(н.о.)'!I49</f>
        <v>47333.57</v>
      </c>
    </row>
    <row r="48" spans="1:9" ht="15">
      <c r="A48" s="94" t="s">
        <v>141</v>
      </c>
      <c r="B48" s="168" t="str">
        <f>'[9]СП-1(н.о.)'!B50</f>
        <v>080205</v>
      </c>
      <c r="C48" s="262">
        <f>'[9]СП-1(н.о.)'!C50</f>
        <v>236</v>
      </c>
      <c r="D48" s="262">
        <f>'[9]СП-1(н.о.)'!D50</f>
        <v>50941.07</v>
      </c>
      <c r="E48" s="262">
        <f>'[9]СП-1(н.о.)'!E50</f>
        <v>8325.66</v>
      </c>
      <c r="F48" s="262">
        <f>'[9]СП-1(н.о.)'!F50</f>
        <v>11</v>
      </c>
      <c r="G48" s="262">
        <f>'[9]СП-1(н.о.)'!G50</f>
        <v>39690.76</v>
      </c>
      <c r="H48" s="262">
        <f>'[9]СП-1(н.о.)'!H50</f>
        <v>16</v>
      </c>
      <c r="I48" s="269">
        <f>'[9]СП-1(н.о.)'!I50</f>
        <v>105321</v>
      </c>
    </row>
    <row r="49" spans="1:9" ht="25.5">
      <c r="A49" s="94" t="s">
        <v>142</v>
      </c>
      <c r="B49" s="168" t="str">
        <f>'[9]СП-1(н.о.)'!B51</f>
        <v>080206</v>
      </c>
      <c r="C49" s="262">
        <f>'[9]СП-1(н.о.)'!C51</f>
        <v>0</v>
      </c>
      <c r="D49" s="262">
        <f>'[9]СП-1(н.о.)'!D51</f>
        <v>0</v>
      </c>
      <c r="E49" s="262">
        <f>'[9]СП-1(н.о.)'!E51</f>
        <v>0</v>
      </c>
      <c r="F49" s="262">
        <f>'[9]СП-1(н.о.)'!F51</f>
        <v>0</v>
      </c>
      <c r="G49" s="262">
        <f>'[9]СП-1(н.о.)'!G51</f>
        <v>0</v>
      </c>
      <c r="H49" s="262">
        <f>'[9]СП-1(н.о.)'!H51</f>
        <v>0</v>
      </c>
      <c r="I49" s="269">
        <f>'[9]СП-1(н.о.)'!I51</f>
        <v>0</v>
      </c>
    </row>
    <row r="50" spans="1:9" ht="15">
      <c r="A50" s="94" t="s">
        <v>143</v>
      </c>
      <c r="B50" s="168" t="str">
        <f>'[9]СП-1(н.о.)'!B52</f>
        <v>080299</v>
      </c>
      <c r="C50" s="262">
        <f>'[9]СП-1(н.о.)'!C52</f>
        <v>718</v>
      </c>
      <c r="D50" s="262">
        <f>'[9]СП-1(н.о.)'!D52</f>
        <v>93153.55</v>
      </c>
      <c r="E50" s="262">
        <f>'[9]СП-1(н.о.)'!E52</f>
        <v>29656.24</v>
      </c>
      <c r="F50" s="262">
        <f>'[9]СП-1(н.о.)'!F52</f>
        <v>10</v>
      </c>
      <c r="G50" s="262">
        <f>'[9]СП-1(н.о.)'!G52</f>
        <v>1553</v>
      </c>
      <c r="H50" s="262">
        <f>'[9]СП-1(н.о.)'!H52</f>
        <v>2</v>
      </c>
      <c r="I50" s="269">
        <f>'[9]СП-1(н.о.)'!I52</f>
        <v>145.38</v>
      </c>
    </row>
    <row r="51" spans="1:9" ht="15">
      <c r="A51" s="93" t="s">
        <v>144</v>
      </c>
      <c r="B51" s="167" t="str">
        <f>'[9]СП-1(н.о.)'!B53</f>
        <v>09</v>
      </c>
      <c r="C51" s="262">
        <f>'[9]СП-1(н.о.)'!C53</f>
        <v>99083</v>
      </c>
      <c r="D51" s="262">
        <f>'[9]СП-1(н.о.)'!D53</f>
        <v>1092265</v>
      </c>
      <c r="E51" s="262">
        <f>'[9]СП-1(н.о.)'!E53</f>
        <v>406394</v>
      </c>
      <c r="F51" s="262">
        <f>'[9]СП-1(н.о.)'!F53</f>
        <v>8096</v>
      </c>
      <c r="G51" s="262">
        <f>'[9]СП-1(н.о.)'!G53</f>
        <v>439097</v>
      </c>
      <c r="H51" s="262">
        <f>'[9]СП-1(н.о.)'!H53</f>
        <v>1449</v>
      </c>
      <c r="I51" s="269">
        <f>'[9]СП-1(н.о.)'!I53</f>
        <v>127521</v>
      </c>
    </row>
    <row r="52" spans="1:9" ht="15">
      <c r="A52" s="95" t="s">
        <v>132</v>
      </c>
      <c r="B52" s="169" t="str">
        <f>'[9]СП-1(н.о.)'!B54</f>
        <v>0901</v>
      </c>
      <c r="C52" s="262">
        <f>'[9]СП-1(н.о.)'!C54</f>
        <v>75606</v>
      </c>
      <c r="D52" s="262">
        <f>'[9]СП-1(н.о.)'!D54</f>
        <v>246801</v>
      </c>
      <c r="E52" s="262">
        <f>'[9]СП-1(н.о.)'!E54</f>
        <v>106836</v>
      </c>
      <c r="F52" s="262">
        <f>'[9]СП-1(н.о.)'!F54</f>
        <v>3639</v>
      </c>
      <c r="G52" s="262">
        <f>'[9]СП-1(н.о.)'!G54</f>
        <v>117275</v>
      </c>
      <c r="H52" s="262">
        <f>'[9]СП-1(н.о.)'!H54</f>
        <v>518</v>
      </c>
      <c r="I52" s="269">
        <f>'[9]СП-1(н.о.)'!I54</f>
        <v>18653</v>
      </c>
    </row>
    <row r="53" spans="1:9" ht="15">
      <c r="A53" s="94" t="s">
        <v>133</v>
      </c>
      <c r="B53" s="168" t="str">
        <f>'[9]СП-1(н.о.)'!B55</f>
        <v>090101</v>
      </c>
      <c r="C53" s="262">
        <f>'[9]СП-1(н.о.)'!C55</f>
        <v>1840</v>
      </c>
      <c r="D53" s="262">
        <f>'[9]СП-1(н.о.)'!D55</f>
        <v>70184.57</v>
      </c>
      <c r="E53" s="262">
        <f>'[9]СП-1(н.о.)'!E55</f>
        <v>38.76</v>
      </c>
      <c r="F53" s="262">
        <f>'[9]СП-1(н.о.)'!F55</f>
        <v>1122</v>
      </c>
      <c r="G53" s="262">
        <f>'[9]СП-1(н.о.)'!G55</f>
        <v>53050.47</v>
      </c>
      <c r="H53" s="262">
        <f>'[9]СП-1(н.о.)'!H55</f>
        <v>26</v>
      </c>
      <c r="I53" s="269">
        <f>'[9]СП-1(н.о.)'!I55</f>
        <v>5710</v>
      </c>
    </row>
    <row r="54" spans="1:9" ht="15">
      <c r="A54" s="94" t="s">
        <v>134</v>
      </c>
      <c r="B54" s="168" t="str">
        <f>'[9]СП-1(н.о.)'!B56</f>
        <v>090102</v>
      </c>
      <c r="C54" s="262">
        <f>'[9]СП-1(н.о.)'!C56</f>
        <v>312</v>
      </c>
      <c r="D54" s="262">
        <f>'[9]СП-1(н.о.)'!D56</f>
        <v>51013.36</v>
      </c>
      <c r="E54" s="262">
        <f>'[9]СП-1(н.о.)'!E56</f>
        <v>28018.03</v>
      </c>
      <c r="F54" s="262">
        <f>'[9]СП-1(н.о.)'!F56</f>
        <v>735</v>
      </c>
      <c r="G54" s="262">
        <f>'[9]СП-1(н.о.)'!G56</f>
        <v>40062.6</v>
      </c>
      <c r="H54" s="262">
        <f>'[9]СП-1(н.о.)'!H56</f>
        <v>65</v>
      </c>
      <c r="I54" s="269">
        <f>'[9]СП-1(н.о.)'!I56</f>
        <v>3688</v>
      </c>
    </row>
    <row r="55" spans="1:9" ht="15">
      <c r="A55" s="94" t="s">
        <v>135</v>
      </c>
      <c r="B55" s="168" t="str">
        <f>'[9]СП-1(н.о.)'!B57</f>
        <v>090103</v>
      </c>
      <c r="C55" s="262">
        <f>'[9]СП-1(н.о.)'!C57</f>
        <v>54</v>
      </c>
      <c r="D55" s="262">
        <f>'[9]СП-1(н.о.)'!D57</f>
        <v>9340</v>
      </c>
      <c r="E55" s="262">
        <f>'[9]СП-1(н.о.)'!E57</f>
        <v>6982</v>
      </c>
      <c r="F55" s="262">
        <f>'[9]СП-1(н.о.)'!F57</f>
        <v>0</v>
      </c>
      <c r="G55" s="262">
        <f>'[9]СП-1(н.о.)'!G57</f>
        <v>0</v>
      </c>
      <c r="H55" s="262">
        <f>'[9]СП-1(н.о.)'!H57</f>
        <v>0</v>
      </c>
      <c r="I55" s="269">
        <f>'[9]СП-1(н.о.)'!I57</f>
        <v>0</v>
      </c>
    </row>
    <row r="56" spans="1:9" ht="25.5">
      <c r="A56" s="94" t="s">
        <v>145</v>
      </c>
      <c r="B56" s="168" t="str">
        <f>'[9]СП-1(н.о.)'!B58</f>
        <v>090104</v>
      </c>
      <c r="C56" s="262">
        <f>'[9]СП-1(н.о.)'!C58</f>
        <v>24704</v>
      </c>
      <c r="D56" s="262">
        <f>'[9]СП-1(н.о.)'!D58</f>
        <v>24312.16</v>
      </c>
      <c r="E56" s="262">
        <f>'[9]СП-1(н.о.)'!E58</f>
        <v>15277.38</v>
      </c>
      <c r="F56" s="262">
        <f>'[9]СП-1(н.о.)'!F58</f>
        <v>854</v>
      </c>
      <c r="G56" s="262">
        <f>'[9]СП-1(н.о.)'!G58</f>
        <v>5839.65</v>
      </c>
      <c r="H56" s="262">
        <f>'[9]СП-1(н.о.)'!H58</f>
        <v>165</v>
      </c>
      <c r="I56" s="269">
        <f>'[9]СП-1(н.о.)'!I58</f>
        <v>4047</v>
      </c>
    </row>
    <row r="57" spans="1:9" ht="15">
      <c r="A57" s="94" t="s">
        <v>137</v>
      </c>
      <c r="B57" s="168" t="str">
        <f>'[9]СП-1(н.о.)'!B59</f>
        <v>090105</v>
      </c>
      <c r="C57" s="262">
        <f>'[9]СП-1(н.о.)'!C59</f>
        <v>45119</v>
      </c>
      <c r="D57" s="262">
        <f>'[9]СП-1(н.о.)'!D59</f>
        <v>88096.72</v>
      </c>
      <c r="E57" s="262">
        <f>'[9]СП-1(н.о.)'!E59</f>
        <v>44671.69</v>
      </c>
      <c r="F57" s="262">
        <f>'[9]СП-1(н.о.)'!F59</f>
        <v>829</v>
      </c>
      <c r="G57" s="262">
        <f>'[9]СП-1(н.о.)'!G59</f>
        <v>17258.53</v>
      </c>
      <c r="H57" s="262">
        <f>'[9]СП-1(н.о.)'!H59</f>
        <v>230</v>
      </c>
      <c r="I57" s="269">
        <f>'[9]СП-1(н.о.)'!I59</f>
        <v>4729.5</v>
      </c>
    </row>
    <row r="58" spans="1:9" ht="15">
      <c r="A58" s="94" t="s">
        <v>146</v>
      </c>
      <c r="B58" s="168" t="str">
        <f>'[9]СП-1(н.о.)'!B60</f>
        <v>090199</v>
      </c>
      <c r="C58" s="262">
        <f>'[9]СП-1(н.о.)'!C60</f>
        <v>3577</v>
      </c>
      <c r="D58" s="262">
        <f>'[9]СП-1(н.о.)'!D60</f>
        <v>3854.12</v>
      </c>
      <c r="E58" s="262">
        <f>'[9]СП-1(н.о.)'!E60</f>
        <v>11848.41</v>
      </c>
      <c r="F58" s="262">
        <f>'[9]СП-1(н.о.)'!F60</f>
        <v>99</v>
      </c>
      <c r="G58" s="262">
        <f>'[9]СП-1(н.о.)'!G60</f>
        <v>1064.25</v>
      </c>
      <c r="H58" s="262">
        <f>'[9]СП-1(н.о.)'!H60</f>
        <v>32</v>
      </c>
      <c r="I58" s="269">
        <f>'[9]СП-1(н.о.)'!I60</f>
        <v>478.25</v>
      </c>
    </row>
    <row r="59" spans="1:9" ht="15">
      <c r="A59" s="95" t="s">
        <v>147</v>
      </c>
      <c r="B59" s="169" t="str">
        <f>'[9]СП-1(н.о.)'!B61</f>
        <v>0902</v>
      </c>
      <c r="C59" s="262">
        <f>'[9]СП-1(н.о.)'!C61</f>
        <v>23477</v>
      </c>
      <c r="D59" s="262">
        <f>'[9]СП-1(н.о.)'!D61</f>
        <v>845464</v>
      </c>
      <c r="E59" s="262">
        <f>'[9]СП-1(н.о.)'!E61</f>
        <v>299558</v>
      </c>
      <c r="F59" s="262">
        <f>'[9]СП-1(н.о.)'!F61</f>
        <v>4457</v>
      </c>
      <c r="G59" s="262">
        <f>'[9]СП-1(н.о.)'!G61</f>
        <v>321822</v>
      </c>
      <c r="H59" s="262">
        <f>'[9]СП-1(н.о.)'!H61</f>
        <v>931</v>
      </c>
      <c r="I59" s="269">
        <f>'[9]СП-1(н.о.)'!I61</f>
        <v>108868</v>
      </c>
    </row>
    <row r="60" spans="1:9" ht="15">
      <c r="A60" s="94" t="s">
        <v>133</v>
      </c>
      <c r="B60" s="168" t="str">
        <f>'[9]СП-1(н.о.)'!B62</f>
        <v>090201</v>
      </c>
      <c r="C60" s="262">
        <f>'[9]СП-1(н.о.)'!C62</f>
        <v>441</v>
      </c>
      <c r="D60" s="262">
        <f>'[9]СП-1(н.о.)'!D62</f>
        <v>100511.65</v>
      </c>
      <c r="E60" s="262">
        <f>'[9]СП-1(н.о.)'!E62</f>
        <v>1.35</v>
      </c>
      <c r="F60" s="262">
        <f>'[9]СП-1(н.о.)'!F62</f>
        <v>213</v>
      </c>
      <c r="G60" s="262">
        <f>'[9]СП-1(н.о.)'!G62</f>
        <v>80759.38</v>
      </c>
      <c r="H60" s="262">
        <f>'[9]СП-1(н.о.)'!H62</f>
        <v>24</v>
      </c>
      <c r="I60" s="269">
        <f>'[9]СП-1(н.о.)'!I62</f>
        <v>18325</v>
      </c>
    </row>
    <row r="61" spans="1:9" ht="15">
      <c r="A61" s="94" t="s">
        <v>134</v>
      </c>
      <c r="B61" s="168" t="str">
        <f>'[9]СП-1(н.о.)'!B63</f>
        <v>090202</v>
      </c>
      <c r="C61" s="262">
        <f>'[9]СП-1(н.о.)'!C63</f>
        <v>258</v>
      </c>
      <c r="D61" s="262">
        <f>'[9]СП-1(н.о.)'!D63</f>
        <v>79430.49</v>
      </c>
      <c r="E61" s="262">
        <f>'[9]СП-1(н.о.)'!E63</f>
        <v>50386.36</v>
      </c>
      <c r="F61" s="262">
        <f>'[9]СП-1(н.о.)'!F63</f>
        <v>1046</v>
      </c>
      <c r="G61" s="262">
        <f>'[9]СП-1(н.о.)'!G63</f>
        <v>58380.19</v>
      </c>
      <c r="H61" s="262">
        <f>'[9]СП-1(н.о.)'!H63</f>
        <v>104</v>
      </c>
      <c r="I61" s="269">
        <f>'[9]СП-1(н.о.)'!I63</f>
        <v>6283</v>
      </c>
    </row>
    <row r="62" spans="1:9" ht="15">
      <c r="A62" s="94" t="s">
        <v>135</v>
      </c>
      <c r="B62" s="168" t="str">
        <f>'[9]СП-1(н.о.)'!B64</f>
        <v>090203</v>
      </c>
      <c r="C62" s="262">
        <f>'[9]СП-1(н.о.)'!C64</f>
        <v>261</v>
      </c>
      <c r="D62" s="262">
        <f>'[9]СП-1(н.о.)'!D64</f>
        <v>35352.69</v>
      </c>
      <c r="E62" s="262">
        <f>'[9]СП-1(н.о.)'!E64</f>
        <v>24879.8</v>
      </c>
      <c r="F62" s="262">
        <f>'[9]СП-1(н.о.)'!F64</f>
        <v>4</v>
      </c>
      <c r="G62" s="262">
        <f>'[9]СП-1(н.о.)'!G64</f>
        <v>2328</v>
      </c>
      <c r="H62" s="262">
        <f>'[9]СП-1(н.о.)'!H64</f>
        <v>6</v>
      </c>
      <c r="I62" s="269">
        <f>'[9]СП-1(н.о.)'!I64</f>
        <v>959</v>
      </c>
    </row>
    <row r="63" spans="1:9" ht="25.5">
      <c r="A63" s="94" t="s">
        <v>148</v>
      </c>
      <c r="B63" s="168" t="str">
        <f>'[9]СП-1(н.о.)'!B65</f>
        <v>090204</v>
      </c>
      <c r="C63" s="262">
        <f>'[9]СП-1(н.о.)'!C65</f>
        <v>21500</v>
      </c>
      <c r="D63" s="262">
        <f>'[9]СП-1(н.о.)'!D65</f>
        <v>426526.87</v>
      </c>
      <c r="E63" s="262">
        <f>'[9]СП-1(н.о.)'!E65</f>
        <v>165658.41</v>
      </c>
      <c r="F63" s="262">
        <f>'[9]СП-1(н.о.)'!F65</f>
        <v>2981</v>
      </c>
      <c r="G63" s="262">
        <f>'[9]СП-1(н.о.)'!G65</f>
        <v>127488.63</v>
      </c>
      <c r="H63" s="262">
        <f>'[9]СП-1(н.о.)'!H65</f>
        <v>693</v>
      </c>
      <c r="I63" s="269">
        <f>'[9]СП-1(н.о.)'!I65</f>
        <v>57755.58</v>
      </c>
    </row>
    <row r="64" spans="1:9" ht="15">
      <c r="A64" s="94" t="s">
        <v>141</v>
      </c>
      <c r="B64" s="168" t="str">
        <f>'[9]СП-1(н.о.)'!B66</f>
        <v>090205</v>
      </c>
      <c r="C64" s="262">
        <f>'[9]СП-1(н.о.)'!C66</f>
        <v>320</v>
      </c>
      <c r="D64" s="262">
        <f>'[9]СП-1(н.о.)'!D66</f>
        <v>139569.65</v>
      </c>
      <c r="E64" s="262">
        <f>'[9]СП-1(н.о.)'!E66</f>
        <v>22991.01</v>
      </c>
      <c r="F64" s="262">
        <f>'[9]СП-1(н.о.)'!F66</f>
        <v>41</v>
      </c>
      <c r="G64" s="262">
        <f>'[9]СП-1(н.о.)'!G66</f>
        <v>47728.12</v>
      </c>
      <c r="H64" s="262">
        <f>'[9]СП-1(н.о.)'!H66</f>
        <v>68</v>
      </c>
      <c r="I64" s="269">
        <f>'[9]СП-1(н.о.)'!I66</f>
        <v>20511</v>
      </c>
    </row>
    <row r="65" spans="1:26" s="97" customFormat="1" ht="25.5">
      <c r="A65" s="94" t="s">
        <v>142</v>
      </c>
      <c r="B65" s="168" t="str">
        <f>'[9]СП-1(н.о.)'!B67</f>
        <v>090206</v>
      </c>
      <c r="C65" s="262">
        <f>'[9]СП-1(н.о.)'!C67</f>
        <v>0</v>
      </c>
      <c r="D65" s="262">
        <f>'[9]СП-1(н.о.)'!D67</f>
        <v>0</v>
      </c>
      <c r="E65" s="262">
        <f>'[9]СП-1(н.о.)'!E67</f>
        <v>0</v>
      </c>
      <c r="F65" s="262">
        <f>'[9]СП-1(н.о.)'!F67</f>
        <v>0</v>
      </c>
      <c r="G65" s="262">
        <f>'[9]СП-1(н.о.)'!G67</f>
        <v>0</v>
      </c>
      <c r="H65" s="262">
        <f>'[9]СП-1(н.о.)'!H67</f>
        <v>0</v>
      </c>
      <c r="I65" s="269">
        <f>'[9]СП-1(н.о.)'!I67</f>
        <v>0</v>
      </c>
      <c r="J65" s="92"/>
      <c r="K65" s="92"/>
      <c r="L65" s="92"/>
      <c r="M65" s="92"/>
      <c r="N65" s="92"/>
      <c r="O65" s="92"/>
      <c r="P65" s="92"/>
      <c r="Q65" s="92"/>
      <c r="R65" s="92"/>
      <c r="S65" s="92"/>
      <c r="T65" s="92"/>
      <c r="U65" s="92"/>
      <c r="V65" s="92"/>
      <c r="W65" s="92"/>
      <c r="X65" s="92"/>
      <c r="Y65" s="92"/>
      <c r="Z65" s="92"/>
    </row>
    <row r="66" spans="1:26" s="97" customFormat="1" ht="15">
      <c r="A66" s="94" t="s">
        <v>143</v>
      </c>
      <c r="B66" s="168" t="str">
        <f>'[9]СП-1(н.о.)'!B68</f>
        <v>090299</v>
      </c>
      <c r="C66" s="262">
        <f>'[9]СП-1(н.о.)'!C68</f>
        <v>697</v>
      </c>
      <c r="D66" s="262">
        <f>'[9]СП-1(н.о.)'!D68</f>
        <v>64072.89</v>
      </c>
      <c r="E66" s="262">
        <f>'[9]СП-1(н.о.)'!E68</f>
        <v>35640.96</v>
      </c>
      <c r="F66" s="262">
        <f>'[9]СП-1(н.о.)'!F68</f>
        <v>172</v>
      </c>
      <c r="G66" s="262">
        <f>'[9]СП-1(н.о.)'!G68</f>
        <v>5138</v>
      </c>
      <c r="H66" s="262">
        <f>'[9]СП-1(н.о.)'!H68</f>
        <v>36</v>
      </c>
      <c r="I66" s="269">
        <f>'[9]СП-1(н.о.)'!I68</f>
        <v>5034</v>
      </c>
      <c r="J66" s="92"/>
      <c r="K66" s="92"/>
      <c r="L66" s="92"/>
      <c r="M66" s="92"/>
      <c r="N66" s="92"/>
      <c r="O66" s="92"/>
      <c r="P66" s="92"/>
      <c r="Q66" s="92"/>
      <c r="R66" s="92"/>
      <c r="S66" s="92"/>
      <c r="T66" s="92"/>
      <c r="U66" s="92"/>
      <c r="V66" s="92"/>
      <c r="W66" s="92"/>
      <c r="X66" s="92"/>
      <c r="Y66" s="92"/>
      <c r="Z66" s="92"/>
    </row>
    <row r="67" spans="1:26" s="97" customFormat="1" ht="15">
      <c r="A67" s="93" t="s">
        <v>149</v>
      </c>
      <c r="B67" s="167" t="str">
        <f>'[9]СП-1(н.о.)'!B69</f>
        <v>89</v>
      </c>
      <c r="C67" s="262">
        <f>'[9]СП-1(н.о.)'!C69</f>
        <v>135223</v>
      </c>
      <c r="D67" s="262">
        <f>'[9]СП-1(н.о.)'!D69</f>
        <v>1860473</v>
      </c>
      <c r="E67" s="262">
        <f>'[9]СП-1(н.о.)'!E69</f>
        <v>658436</v>
      </c>
      <c r="F67" s="262">
        <f>'[9]СП-1(н.о.)'!F69</f>
        <v>9439</v>
      </c>
      <c r="G67" s="262">
        <f>'[9]СП-1(н.о.)'!G69</f>
        <v>630200</v>
      </c>
      <c r="H67" s="262">
        <f>'[9]СП-1(н.о.)'!H69</f>
        <v>1738</v>
      </c>
      <c r="I67" s="269">
        <f>'[9]СП-1(н.о.)'!I69</f>
        <v>304857</v>
      </c>
      <c r="J67" s="92"/>
      <c r="K67" s="92"/>
      <c r="L67" s="92"/>
      <c r="M67" s="92"/>
      <c r="N67" s="92"/>
      <c r="O67" s="92"/>
      <c r="P67" s="92"/>
      <c r="Q67" s="92"/>
      <c r="R67" s="92"/>
      <c r="S67" s="92"/>
      <c r="T67" s="92"/>
      <c r="U67" s="92"/>
      <c r="V67" s="92"/>
      <c r="W67" s="92"/>
      <c r="X67" s="92"/>
      <c r="Y67" s="92"/>
      <c r="Z67" s="92"/>
    </row>
    <row r="68" spans="1:26" s="97" customFormat="1" ht="15">
      <c r="A68" s="95" t="s">
        <v>132</v>
      </c>
      <c r="B68" s="169" t="str">
        <f>'[9]СП-1(н.о.)'!B70</f>
        <v>8901</v>
      </c>
      <c r="C68" s="262">
        <f>'[9]СП-1(н.о.)'!C70</f>
        <v>101964</v>
      </c>
      <c r="D68" s="262">
        <f>'[9]СП-1(н.о.)'!D70</f>
        <v>507401</v>
      </c>
      <c r="E68" s="262">
        <f>'[9]СП-1(н.о.)'!E70</f>
        <v>176529</v>
      </c>
      <c r="F68" s="262">
        <f>'[9]СП-1(н.о.)'!F70</f>
        <v>4660</v>
      </c>
      <c r="G68" s="262">
        <f>'[9]СП-1(н.о.)'!G70</f>
        <v>218330</v>
      </c>
      <c r="H68" s="262">
        <f>'[9]СП-1(н.о.)'!H70</f>
        <v>651</v>
      </c>
      <c r="I68" s="269">
        <f>'[9]СП-1(н.о.)'!I70</f>
        <v>43189</v>
      </c>
      <c r="J68" s="92"/>
      <c r="K68" s="92"/>
      <c r="L68" s="92"/>
      <c r="M68" s="92"/>
      <c r="N68" s="92"/>
      <c r="O68" s="92"/>
      <c r="P68" s="92"/>
      <c r="Q68" s="92"/>
      <c r="R68" s="92"/>
      <c r="S68" s="92"/>
      <c r="T68" s="92"/>
      <c r="U68" s="92"/>
      <c r="V68" s="92"/>
      <c r="W68" s="92"/>
      <c r="X68" s="92"/>
      <c r="Y68" s="92"/>
      <c r="Z68" s="92"/>
    </row>
    <row r="69" spans="1:26" s="97" customFormat="1" ht="15">
      <c r="A69" s="96" t="s">
        <v>133</v>
      </c>
      <c r="B69" s="170" t="str">
        <f>'[9]СП-1(н.о.)'!B71</f>
        <v>890101</v>
      </c>
      <c r="C69" s="262">
        <f>'[9]СП-1(н.о.)'!C71</f>
        <v>2705</v>
      </c>
      <c r="D69" s="262">
        <f>'[9]СП-1(н.о.)'!D71</f>
        <v>200256.81</v>
      </c>
      <c r="E69" s="262">
        <f>'[9]СП-1(н.о.)'!E71</f>
        <v>2996.95</v>
      </c>
      <c r="F69" s="262">
        <f>'[9]СП-1(н.о.)'!F71</f>
        <v>1635</v>
      </c>
      <c r="G69" s="262">
        <f>'[9]СП-1(н.о.)'!G71</f>
        <v>133906.47</v>
      </c>
      <c r="H69" s="262">
        <f>'[9]СП-1(н.о.)'!H71</f>
        <v>26</v>
      </c>
      <c r="I69" s="269">
        <f>'[9]СП-1(н.о.)'!I71</f>
        <v>5710</v>
      </c>
      <c r="J69" s="92"/>
      <c r="K69" s="92"/>
      <c r="L69" s="92"/>
      <c r="M69" s="92"/>
      <c r="N69" s="92"/>
      <c r="O69" s="92"/>
      <c r="P69" s="92"/>
      <c r="Q69" s="92"/>
      <c r="R69" s="92"/>
      <c r="S69" s="92"/>
      <c r="T69" s="92"/>
      <c r="U69" s="92"/>
      <c r="V69" s="92"/>
      <c r="W69" s="92"/>
      <c r="X69" s="92"/>
      <c r="Y69" s="92"/>
      <c r="Z69" s="92"/>
    </row>
    <row r="70" spans="1:26" s="97" customFormat="1" ht="15">
      <c r="A70" s="96" t="s">
        <v>134</v>
      </c>
      <c r="B70" s="170" t="str">
        <f>'[9]СП-1(н.о.)'!B72</f>
        <v>890102</v>
      </c>
      <c r="C70" s="262">
        <f>'[9]СП-1(н.о.)'!C72</f>
        <v>312</v>
      </c>
      <c r="D70" s="262">
        <f>'[9]СП-1(н.о.)'!D72</f>
        <v>68348.08</v>
      </c>
      <c r="E70" s="262">
        <f>'[9]СП-1(н.о.)'!E72</f>
        <v>38839.95</v>
      </c>
      <c r="F70" s="262">
        <f>'[9]СП-1(н.о.)'!F72</f>
        <v>735</v>
      </c>
      <c r="G70" s="262">
        <f>'[9]СП-1(н.о.)'!G72</f>
        <v>40062.6</v>
      </c>
      <c r="H70" s="262">
        <f>'[9]СП-1(н.о.)'!H72</f>
        <v>65</v>
      </c>
      <c r="I70" s="269">
        <f>'[9]СП-1(н.о.)'!I72</f>
        <v>3688</v>
      </c>
      <c r="J70" s="92"/>
      <c r="K70" s="92"/>
      <c r="L70" s="92"/>
      <c r="M70" s="92"/>
      <c r="N70" s="92"/>
      <c r="O70" s="92"/>
      <c r="P70" s="92"/>
      <c r="Q70" s="92"/>
      <c r="R70" s="92"/>
      <c r="S70" s="92"/>
      <c r="T70" s="92"/>
      <c r="U70" s="92"/>
      <c r="V70" s="92"/>
      <c r="W70" s="92"/>
      <c r="X70" s="92"/>
      <c r="Y70" s="92"/>
      <c r="Z70" s="92"/>
    </row>
    <row r="71" spans="1:26" s="97" customFormat="1" ht="15">
      <c r="A71" s="96" t="s">
        <v>135</v>
      </c>
      <c r="B71" s="170" t="str">
        <f>'[9]СП-1(н.о.)'!B73</f>
        <v>890103</v>
      </c>
      <c r="C71" s="262">
        <f>'[9]СП-1(н.о.)'!C73</f>
        <v>70</v>
      </c>
      <c r="D71" s="262">
        <f>'[9]СП-1(н.о.)'!D73</f>
        <v>9476</v>
      </c>
      <c r="E71" s="262">
        <f>'[9]СП-1(н.о.)'!E73</f>
        <v>7056</v>
      </c>
      <c r="F71" s="262">
        <f>'[9]СП-1(н.о.)'!F73</f>
        <v>0</v>
      </c>
      <c r="G71" s="262">
        <f>'[9]СП-1(н.о.)'!G73</f>
        <v>0</v>
      </c>
      <c r="H71" s="262">
        <f>'[9]СП-1(н.о.)'!H73</f>
        <v>0</v>
      </c>
      <c r="I71" s="269">
        <f>'[9]СП-1(н.о.)'!I73</f>
        <v>0</v>
      </c>
      <c r="J71" s="92"/>
      <c r="K71" s="92"/>
      <c r="L71" s="92"/>
      <c r="M71" s="92"/>
      <c r="N71" s="92"/>
      <c r="O71" s="92"/>
      <c r="P71" s="92"/>
      <c r="Q71" s="92"/>
      <c r="R71" s="92"/>
      <c r="S71" s="92"/>
      <c r="T71" s="92"/>
      <c r="U71" s="92"/>
      <c r="V71" s="92"/>
      <c r="W71" s="92"/>
      <c r="X71" s="92"/>
      <c r="Y71" s="92"/>
      <c r="Z71" s="92"/>
    </row>
    <row r="72" spans="1:26" s="97" customFormat="1" ht="25.5">
      <c r="A72" s="96" t="s">
        <v>136</v>
      </c>
      <c r="B72" s="170" t="str">
        <f>'[9]СП-1(н.о.)'!B74</f>
        <v>890104</v>
      </c>
      <c r="C72" s="262">
        <f>'[9]СП-1(н.о.)'!C74</f>
        <v>49236</v>
      </c>
      <c r="D72" s="262">
        <f>'[9]СП-1(н.о.)'!D74</f>
        <v>78577.21</v>
      </c>
      <c r="E72" s="262">
        <f>'[9]СП-1(н.о.)'!E74</f>
        <v>42030.09</v>
      </c>
      <c r="F72" s="262">
        <f>'[9]СП-1(н.о.)'!F74</f>
        <v>992</v>
      </c>
      <c r="G72" s="262">
        <f>'[9]СП-1(н.о.)'!G74</f>
        <v>15153</v>
      </c>
      <c r="H72" s="262">
        <f>'[9]СП-1(н.о.)'!H74</f>
        <v>207</v>
      </c>
      <c r="I72" s="269">
        <f>'[9]СП-1(н.о.)'!I74</f>
        <v>24530</v>
      </c>
      <c r="J72" s="92"/>
      <c r="K72" s="92"/>
      <c r="L72" s="92"/>
      <c r="M72" s="92"/>
      <c r="N72" s="92"/>
      <c r="O72" s="92"/>
      <c r="P72" s="92"/>
      <c r="Q72" s="92"/>
      <c r="R72" s="92"/>
      <c r="S72" s="92"/>
      <c r="T72" s="92"/>
      <c r="U72" s="92"/>
      <c r="V72" s="92"/>
      <c r="W72" s="92"/>
      <c r="X72" s="92"/>
      <c r="Y72" s="92"/>
      <c r="Z72" s="92"/>
    </row>
    <row r="73" spans="1:26" s="97" customFormat="1" ht="15">
      <c r="A73" s="96" t="s">
        <v>137</v>
      </c>
      <c r="B73" s="170" t="str">
        <f>'[9]СП-1(н.о.)'!B75</f>
        <v>890105</v>
      </c>
      <c r="C73" s="262">
        <f>'[9]СП-1(н.о.)'!C75</f>
        <v>45701</v>
      </c>
      <c r="D73" s="262">
        <f>'[9]СП-1(н.о.)'!D75</f>
        <v>145607.57</v>
      </c>
      <c r="E73" s="262">
        <f>'[9]СП-1(н.о.)'!E75</f>
        <v>73270.8</v>
      </c>
      <c r="F73" s="262">
        <f>'[9]СП-1(н.о.)'!F75</f>
        <v>1199</v>
      </c>
      <c r="G73" s="262">
        <f>'[9]СП-1(н.о.)'!G75</f>
        <v>28143.2</v>
      </c>
      <c r="H73" s="262">
        <f>'[9]СП-1(н.о.)'!H75</f>
        <v>321</v>
      </c>
      <c r="I73" s="269">
        <f>'[9]СП-1(н.о.)'!I75</f>
        <v>8782.55</v>
      </c>
      <c r="J73" s="92"/>
      <c r="K73" s="92"/>
      <c r="L73" s="92"/>
      <c r="M73" s="92"/>
      <c r="N73" s="92"/>
      <c r="O73" s="92"/>
      <c r="P73" s="92"/>
      <c r="Q73" s="92"/>
      <c r="R73" s="92"/>
      <c r="S73" s="92"/>
      <c r="T73" s="92"/>
      <c r="U73" s="92"/>
      <c r="V73" s="92"/>
      <c r="W73" s="92"/>
      <c r="X73" s="92"/>
      <c r="Y73" s="92"/>
      <c r="Z73" s="92"/>
    </row>
    <row r="74" spans="1:9" ht="15">
      <c r="A74" s="96" t="s">
        <v>150</v>
      </c>
      <c r="B74" s="170" t="str">
        <f>'[9]СП-1(н.о.)'!B76</f>
        <v>890199</v>
      </c>
      <c r="C74" s="262">
        <f>'[9]СП-1(н.о.)'!C76</f>
        <v>3940</v>
      </c>
      <c r="D74" s="262">
        <f>'[9]СП-1(н.о.)'!D76</f>
        <v>5134.85</v>
      </c>
      <c r="E74" s="262">
        <f>'[9]СП-1(н.о.)'!E76</f>
        <v>12335.02</v>
      </c>
      <c r="F74" s="262">
        <f>'[9]СП-1(н.о.)'!F76</f>
        <v>99</v>
      </c>
      <c r="G74" s="262">
        <f>'[9]СП-1(н.о.)'!G76</f>
        <v>1064.25</v>
      </c>
      <c r="H74" s="262">
        <f>'[9]СП-1(н.о.)'!H76</f>
        <v>32</v>
      </c>
      <c r="I74" s="269">
        <f>'[9]СП-1(н.о.)'!I76</f>
        <v>478.25</v>
      </c>
    </row>
    <row r="75" spans="1:9" ht="15">
      <c r="A75" s="96" t="s">
        <v>147</v>
      </c>
      <c r="B75" s="170" t="str">
        <f>'[9]СП-1(н.о.)'!B77</f>
        <v>8902</v>
      </c>
      <c r="C75" s="262">
        <f>'[9]СП-1(н.о.)'!C77</f>
        <v>33259</v>
      </c>
      <c r="D75" s="262">
        <f>'[9]СП-1(н.о.)'!D77</f>
        <v>1353072</v>
      </c>
      <c r="E75" s="262">
        <f>'[9]СП-1(н.о.)'!E77</f>
        <v>481907</v>
      </c>
      <c r="F75" s="262">
        <f>'[9]СП-1(н.о.)'!F77</f>
        <v>4779</v>
      </c>
      <c r="G75" s="262">
        <f>'[9]СП-1(н.о.)'!G77</f>
        <v>411870</v>
      </c>
      <c r="H75" s="262">
        <f>'[9]СП-1(н.о.)'!H77</f>
        <v>1087</v>
      </c>
      <c r="I75" s="269">
        <f>'[9]СП-1(н.о.)'!I77</f>
        <v>261668</v>
      </c>
    </row>
    <row r="76" spans="1:9" ht="15">
      <c r="A76" s="96" t="s">
        <v>133</v>
      </c>
      <c r="B76" s="170" t="str">
        <f>'[9]СП-1(н.о.)'!B78</f>
        <v>890201</v>
      </c>
      <c r="C76" s="262">
        <f>'[9]СП-1(н.о.)'!C78</f>
        <v>476</v>
      </c>
      <c r="D76" s="262">
        <f>'[9]СП-1(н.о.)'!D78</f>
        <v>126096.31</v>
      </c>
      <c r="E76" s="262">
        <f>'[9]СП-1(н.о.)'!E78</f>
        <v>1.36</v>
      </c>
      <c r="F76" s="262">
        <f>'[9]СП-1(н.о.)'!F78</f>
        <v>232</v>
      </c>
      <c r="G76" s="262">
        <f>'[9]СП-1(н.о.)'!G78</f>
        <v>84503.38</v>
      </c>
      <c r="H76" s="262">
        <f>'[9]СП-1(н.о.)'!H78</f>
        <v>24</v>
      </c>
      <c r="I76" s="269">
        <f>'[9]СП-1(н.о.)'!I78</f>
        <v>18325</v>
      </c>
    </row>
    <row r="77" spans="1:9" ht="15">
      <c r="A77" s="96" t="s">
        <v>134</v>
      </c>
      <c r="B77" s="170" t="str">
        <f>'[9]СП-1(н.о.)'!B79</f>
        <v>890202</v>
      </c>
      <c r="C77" s="262">
        <f>'[9]СП-1(н.о.)'!C79</f>
        <v>258</v>
      </c>
      <c r="D77" s="262">
        <f>'[9]СП-1(н.о.)'!D79</f>
        <v>87831.1</v>
      </c>
      <c r="E77" s="262">
        <f>'[9]СП-1(н.о.)'!E79</f>
        <v>56685.96</v>
      </c>
      <c r="F77" s="262">
        <f>'[9]СП-1(н.о.)'!F79</f>
        <v>1046</v>
      </c>
      <c r="G77" s="262">
        <f>'[9]СП-1(н.о.)'!G79</f>
        <v>58380.19</v>
      </c>
      <c r="H77" s="262">
        <f>'[9]СП-1(н.о.)'!H79</f>
        <v>104</v>
      </c>
      <c r="I77" s="269">
        <f>'[9]СП-1(н.о.)'!I79</f>
        <v>6283</v>
      </c>
    </row>
    <row r="78" spans="1:9" ht="15">
      <c r="A78" s="94" t="s">
        <v>135</v>
      </c>
      <c r="B78" s="168" t="str">
        <f>'[9]СП-1(н.о.)'!B80</f>
        <v>890203</v>
      </c>
      <c r="C78" s="262">
        <f>'[9]СП-1(н.о.)'!C80</f>
        <v>309</v>
      </c>
      <c r="D78" s="262">
        <f>'[9]СП-1(н.о.)'!D80</f>
        <v>50994.37</v>
      </c>
      <c r="E78" s="262">
        <f>'[9]СП-1(н.о.)'!E80</f>
        <v>33315.08</v>
      </c>
      <c r="F78" s="262">
        <f>'[9]СП-1(н.о.)'!F80</f>
        <v>5</v>
      </c>
      <c r="G78" s="262">
        <f>'[9]СП-1(н.о.)'!G80</f>
        <v>2515</v>
      </c>
      <c r="H78" s="262">
        <f>'[9]СП-1(н.о.)'!H80</f>
        <v>6</v>
      </c>
      <c r="I78" s="269">
        <f>'[9]СП-1(н.о.)'!I80</f>
        <v>959</v>
      </c>
    </row>
    <row r="79" spans="1:9" ht="25.5">
      <c r="A79" s="94" t="s">
        <v>151</v>
      </c>
      <c r="B79" s="168" t="str">
        <f>'[9]СП-1(н.о.)'!B81</f>
        <v>890204</v>
      </c>
      <c r="C79" s="262">
        <f>'[9]СП-1(н.о.)'!C81</f>
        <v>30433</v>
      </c>
      <c r="D79" s="262">
        <f>'[9]СП-1(н.о.)'!D81</f>
        <v>740412.62</v>
      </c>
      <c r="E79" s="262">
        <f>'[9]СП-1(н.о.)'!E81</f>
        <v>295290.86</v>
      </c>
      <c r="F79" s="262">
        <f>'[9]СП-1(н.о.)'!F81</f>
        <v>3262</v>
      </c>
      <c r="G79" s="262">
        <f>'[9]СП-1(н.о.)'!G81</f>
        <v>172361.88</v>
      </c>
      <c r="H79" s="262">
        <f>'[9]СП-1(н.о.)'!H81</f>
        <v>831</v>
      </c>
      <c r="I79" s="269">
        <f>'[9]СП-1(н.о.)'!I81</f>
        <v>105089.15</v>
      </c>
    </row>
    <row r="80" spans="1:9" ht="15">
      <c r="A80" s="94" t="s">
        <v>141</v>
      </c>
      <c r="B80" s="168" t="str">
        <f>'[9]СП-1(н.о.)'!B82</f>
        <v>890205</v>
      </c>
      <c r="C80" s="262">
        <f>'[9]СП-1(н.о.)'!C82</f>
        <v>370</v>
      </c>
      <c r="D80" s="262">
        <f>'[9]СП-1(н.о.)'!D82</f>
        <v>190510.72</v>
      </c>
      <c r="E80" s="262">
        <f>'[9]СП-1(н.о.)'!E82</f>
        <v>31316.67</v>
      </c>
      <c r="F80" s="262">
        <f>'[9]СП-1(н.о.)'!F82</f>
        <v>52</v>
      </c>
      <c r="G80" s="262">
        <f>'[9]СП-1(н.о.)'!G82</f>
        <v>87418.88</v>
      </c>
      <c r="H80" s="262">
        <f>'[9]СП-1(н.о.)'!H82</f>
        <v>84</v>
      </c>
      <c r="I80" s="269">
        <f>'[9]СП-1(н.о.)'!I82</f>
        <v>125832</v>
      </c>
    </row>
    <row r="81" spans="1:9" ht="25.5">
      <c r="A81" s="94" t="s">
        <v>142</v>
      </c>
      <c r="B81" s="168" t="str">
        <f>'[9]СП-1(н.о.)'!B83</f>
        <v>890206</v>
      </c>
      <c r="C81" s="262">
        <f>'[9]СП-1(н.о.)'!C83</f>
        <v>0</v>
      </c>
      <c r="D81" s="262">
        <f>'[9]СП-1(н.о.)'!D83</f>
        <v>0</v>
      </c>
      <c r="E81" s="262">
        <f>'[9]СП-1(н.о.)'!E83</f>
        <v>0</v>
      </c>
      <c r="F81" s="262">
        <f>'[9]СП-1(н.о.)'!F83</f>
        <v>0</v>
      </c>
      <c r="G81" s="262">
        <f>'[9]СП-1(н.о.)'!G83</f>
        <v>0</v>
      </c>
      <c r="H81" s="262">
        <f>'[9]СП-1(н.о.)'!H83</f>
        <v>0</v>
      </c>
      <c r="I81" s="269">
        <f>'[9]СП-1(н.о.)'!I83</f>
        <v>0</v>
      </c>
    </row>
    <row r="82" spans="1:9" ht="15">
      <c r="A82" s="94" t="s">
        <v>143</v>
      </c>
      <c r="B82" s="168" t="str">
        <f>'[9]СП-1(н.о.)'!B84</f>
        <v>890299</v>
      </c>
      <c r="C82" s="262">
        <f>'[9]СП-1(н.о.)'!C84</f>
        <v>1413</v>
      </c>
      <c r="D82" s="262">
        <f>'[9]СП-1(н.о.)'!D84</f>
        <v>157226.44</v>
      </c>
      <c r="E82" s="262">
        <f>'[9]СП-1(н.о.)'!E84</f>
        <v>65297.2</v>
      </c>
      <c r="F82" s="262">
        <f>'[9]СП-1(н.о.)'!F84</f>
        <v>182</v>
      </c>
      <c r="G82" s="262">
        <f>'[9]СП-1(н.о.)'!G84</f>
        <v>6691</v>
      </c>
      <c r="H82" s="262">
        <f>'[9]СП-1(н.о.)'!H84</f>
        <v>38</v>
      </c>
      <c r="I82" s="269">
        <f>'[9]СП-1(н.о.)'!I84</f>
        <v>5179.38</v>
      </c>
    </row>
    <row r="83" spans="1:9" ht="25.5">
      <c r="A83" s="93" t="s">
        <v>152</v>
      </c>
      <c r="B83" s="167" t="str">
        <f>'[9]СП-1(н.о.)'!B85</f>
        <v>10</v>
      </c>
      <c r="C83" s="262">
        <f>'[9]СП-1(н.о.)'!C85</f>
        <v>729752</v>
      </c>
      <c r="D83" s="262">
        <f>'[9]СП-1(н.о.)'!D85</f>
        <v>4136297</v>
      </c>
      <c r="E83" s="262">
        <f>'[9]СП-1(н.о.)'!E85</f>
        <v>2118358</v>
      </c>
      <c r="F83" s="262">
        <f>'[9]СП-1(н.о.)'!F85</f>
        <v>25370</v>
      </c>
      <c r="G83" s="262">
        <f>'[9]СП-1(н.о.)'!G85</f>
        <v>1880406</v>
      </c>
      <c r="H83" s="262">
        <f>'[9]СП-1(н.о.)'!H85</f>
        <v>9159</v>
      </c>
      <c r="I83" s="269">
        <f>'[9]СП-1(н.о.)'!I85</f>
        <v>1756179</v>
      </c>
    </row>
    <row r="84" spans="1:9" ht="38.25">
      <c r="A84" s="95" t="s">
        <v>153</v>
      </c>
      <c r="B84" s="169" t="str">
        <f>'[9]СП-1(н.о.)'!B86</f>
        <v>1001</v>
      </c>
      <c r="C84" s="262">
        <f>'[9]СП-1(н.о.)'!C86</f>
        <v>604649</v>
      </c>
      <c r="D84" s="262">
        <f>'[9]СП-1(н.о.)'!D86</f>
        <v>3404810</v>
      </c>
      <c r="E84" s="262">
        <f>'[9]СП-1(н.о.)'!E86</f>
        <v>1810251</v>
      </c>
      <c r="F84" s="262">
        <f>'[9]СП-1(н.о.)'!F86</f>
        <v>23948</v>
      </c>
      <c r="G84" s="262">
        <f>'[9]СП-1(н.о.)'!G86</f>
        <v>1532273</v>
      </c>
      <c r="H84" s="262">
        <f>'[9]СП-1(н.о.)'!H86</f>
        <v>8014</v>
      </c>
      <c r="I84" s="269">
        <f>'[9]СП-1(н.о.)'!I86</f>
        <v>1252319</v>
      </c>
    </row>
    <row r="85" spans="1:9" ht="15">
      <c r="A85" s="94" t="s">
        <v>154</v>
      </c>
      <c r="B85" s="168" t="str">
        <f>'[9]СП-1(н.о.)'!B87</f>
        <v>100101</v>
      </c>
      <c r="C85" s="262">
        <f>'[9]СП-1(н.о.)'!C87</f>
        <v>501383</v>
      </c>
      <c r="D85" s="262">
        <f>'[9]СП-1(н.о.)'!D87</f>
        <v>2696615.13</v>
      </c>
      <c r="E85" s="262">
        <f>'[9]СП-1(н.о.)'!E87</f>
        <v>1444352.39</v>
      </c>
      <c r="F85" s="262">
        <f>'[9]СП-1(н.о.)'!F87</f>
        <v>20537</v>
      </c>
      <c r="G85" s="262">
        <f>'[9]СП-1(н.о.)'!G87</f>
        <v>1326930.02</v>
      </c>
      <c r="H85" s="262">
        <f>'[9]СП-1(н.о.)'!H87</f>
        <v>6838</v>
      </c>
      <c r="I85" s="269">
        <f>'[9]СП-1(н.о.)'!I87</f>
        <v>1016739.65</v>
      </c>
    </row>
    <row r="86" spans="1:9" ht="15">
      <c r="A86" s="94" t="s">
        <v>155</v>
      </c>
      <c r="B86" s="168" t="str">
        <f>'[9]СП-1(н.о.)'!B88</f>
        <v>100102</v>
      </c>
      <c r="C86" s="262">
        <f>'[9]СП-1(н.о.)'!C88</f>
        <v>52838</v>
      </c>
      <c r="D86" s="262">
        <f>'[9]СП-1(н.о.)'!D88</f>
        <v>586498.25</v>
      </c>
      <c r="E86" s="262">
        <f>'[9]СП-1(н.о.)'!E88</f>
        <v>305443.19</v>
      </c>
      <c r="F86" s="262">
        <f>'[9]СП-1(н.о.)'!F88</f>
        <v>2775</v>
      </c>
      <c r="G86" s="262">
        <f>'[9]СП-1(н.о.)'!G88</f>
        <v>153415.49</v>
      </c>
      <c r="H86" s="262">
        <f>'[9]СП-1(н.о.)'!H88</f>
        <v>861</v>
      </c>
      <c r="I86" s="269">
        <f>'[9]СП-1(н.о.)'!I88</f>
        <v>134681.2</v>
      </c>
    </row>
    <row r="87" spans="1:9" ht="15">
      <c r="A87" s="94" t="s">
        <v>156</v>
      </c>
      <c r="B87" s="168" t="str">
        <f>'[9]СП-1(н.о.)'!B89</f>
        <v>100103</v>
      </c>
      <c r="C87" s="262">
        <f>'[9]СП-1(н.о.)'!C89</f>
        <v>3549</v>
      </c>
      <c r="D87" s="262">
        <f>'[9]СП-1(н.о.)'!D89</f>
        <v>68466.08</v>
      </c>
      <c r="E87" s="262">
        <f>'[9]СП-1(н.о.)'!E89</f>
        <v>35284.83</v>
      </c>
      <c r="F87" s="262">
        <f>'[9]СП-1(н.о.)'!F89</f>
        <v>236</v>
      </c>
      <c r="G87" s="262">
        <f>'[9]СП-1(н.о.)'!G89</f>
        <v>32674.37</v>
      </c>
      <c r="H87" s="262">
        <f>'[9]СП-1(н.о.)'!H89</f>
        <v>146</v>
      </c>
      <c r="I87" s="269">
        <f>'[9]СП-1(н.о.)'!I89</f>
        <v>72921.62</v>
      </c>
    </row>
    <row r="88" spans="1:9" ht="15">
      <c r="A88" s="94" t="s">
        <v>157</v>
      </c>
      <c r="B88" s="168" t="str">
        <f>'[9]СП-1(н.о.)'!B90</f>
        <v>100104</v>
      </c>
      <c r="C88" s="262">
        <f>'[9]СП-1(н.о.)'!C90</f>
        <v>3481</v>
      </c>
      <c r="D88" s="262">
        <f>'[9]СП-1(н.о.)'!D90</f>
        <v>2586.17</v>
      </c>
      <c r="E88" s="262">
        <f>'[9]СП-1(н.о.)'!E90</f>
        <v>1308.72</v>
      </c>
      <c r="F88" s="262">
        <f>'[9]СП-1(н.о.)'!F90</f>
        <v>48</v>
      </c>
      <c r="G88" s="262">
        <f>'[9]СП-1(н.о.)'!G90</f>
        <v>2921.88</v>
      </c>
      <c r="H88" s="262">
        <f>'[9]СП-1(н.о.)'!H90</f>
        <v>21</v>
      </c>
      <c r="I88" s="269">
        <f>'[9]СП-1(н.о.)'!I90</f>
        <v>5186.28</v>
      </c>
    </row>
    <row r="89" spans="1:9" ht="15">
      <c r="A89" s="94" t="s">
        <v>158</v>
      </c>
      <c r="B89" s="168" t="str">
        <f>'[9]СП-1(н.о.)'!B91</f>
        <v>100105</v>
      </c>
      <c r="C89" s="262">
        <f>'[9]СП-1(н.о.)'!C91</f>
        <v>803</v>
      </c>
      <c r="D89" s="262">
        <f>'[9]СП-1(н.о.)'!D91</f>
        <v>2316.93</v>
      </c>
      <c r="E89" s="262">
        <f>'[9]СП-1(н.о.)'!E91</f>
        <v>1187.77</v>
      </c>
      <c r="F89" s="262">
        <f>'[9]СП-1(н.о.)'!F91</f>
        <v>45</v>
      </c>
      <c r="G89" s="262">
        <f>'[9]СП-1(н.о.)'!G91</f>
        <v>4122</v>
      </c>
      <c r="H89" s="262">
        <f>'[9]СП-1(н.о.)'!H91</f>
        <v>20</v>
      </c>
      <c r="I89" s="269">
        <f>'[9]СП-1(н.о.)'!I91</f>
        <v>1112</v>
      </c>
    </row>
    <row r="90" spans="1:9" ht="15">
      <c r="A90" s="94" t="s">
        <v>159</v>
      </c>
      <c r="B90" s="168" t="str">
        <f>'[9]СП-1(н.о.)'!B92</f>
        <v>100106</v>
      </c>
      <c r="C90" s="262">
        <f>'[9]СП-1(н.о.)'!C92</f>
        <v>24697</v>
      </c>
      <c r="D90" s="262">
        <f>'[9]СП-1(н.о.)'!D92</f>
        <v>36303.32</v>
      </c>
      <c r="E90" s="262">
        <f>'[9]СП-1(н.о.)'!E92</f>
        <v>16547.76</v>
      </c>
      <c r="F90" s="262">
        <f>'[9]СП-1(н.о.)'!F92</f>
        <v>179</v>
      </c>
      <c r="G90" s="262">
        <f>'[9]СП-1(н.о.)'!G92</f>
        <v>8002.17</v>
      </c>
      <c r="H90" s="262">
        <f>'[9]СП-1(н.о.)'!H92</f>
        <v>81</v>
      </c>
      <c r="I90" s="269">
        <f>'[9]СП-1(н.о.)'!I92</f>
        <v>13355.56</v>
      </c>
    </row>
    <row r="91" spans="1:9" ht="15">
      <c r="A91" s="94" t="s">
        <v>160</v>
      </c>
      <c r="B91" s="168" t="str">
        <f>'[9]СП-1(н.о.)'!B93</f>
        <v>100107</v>
      </c>
      <c r="C91" s="262">
        <f>'[9]СП-1(н.о.)'!C93</f>
        <v>10984</v>
      </c>
      <c r="D91" s="262">
        <f>'[9]СП-1(н.о.)'!D93</f>
        <v>3676.44</v>
      </c>
      <c r="E91" s="262">
        <f>'[9]СП-1(н.о.)'!E93</f>
        <v>1830.1</v>
      </c>
      <c r="F91" s="262">
        <f>'[9]СП-1(н.о.)'!F93</f>
        <v>13</v>
      </c>
      <c r="G91" s="262">
        <f>'[9]СП-1(н.о.)'!G93</f>
        <v>574</v>
      </c>
      <c r="H91" s="262">
        <f>'[9]СП-1(н.о.)'!H93</f>
        <v>19</v>
      </c>
      <c r="I91" s="269">
        <f>'[9]СП-1(н.о.)'!I93</f>
        <v>2236</v>
      </c>
    </row>
    <row r="92" spans="1:9" ht="15">
      <c r="A92" s="94" t="s">
        <v>161</v>
      </c>
      <c r="B92" s="168" t="str">
        <f>'[9]СП-1(н.о.)'!B94</f>
        <v>100108</v>
      </c>
      <c r="C92" s="262">
        <f>'[9]СП-1(н.о.)'!C94</f>
        <v>5781</v>
      </c>
      <c r="D92" s="262">
        <f>'[9]СП-1(н.о.)'!D94</f>
        <v>6953.8</v>
      </c>
      <c r="E92" s="262">
        <f>'[9]СП-1(н.о.)'!E94</f>
        <v>3753.68</v>
      </c>
      <c r="F92" s="262">
        <f>'[9]СП-1(н.о.)'!F94</f>
        <v>109</v>
      </c>
      <c r="G92" s="262">
        <f>'[9]СП-1(н.о.)'!G94</f>
        <v>3495.05</v>
      </c>
      <c r="H92" s="262">
        <f>'[9]СП-1(н.о.)'!H94</f>
        <v>25</v>
      </c>
      <c r="I92" s="269">
        <f>'[9]СП-1(н.о.)'!I94</f>
        <v>4011.56</v>
      </c>
    </row>
    <row r="93" spans="1:9" ht="25.5">
      <c r="A93" s="94" t="s">
        <v>162</v>
      </c>
      <c r="B93" s="168" t="str">
        <f>'[9]СП-1(н.о.)'!B95</f>
        <v>100109</v>
      </c>
      <c r="C93" s="262">
        <f>'[9]СП-1(н.о.)'!C95</f>
        <v>0</v>
      </c>
      <c r="D93" s="262">
        <f>'[9]СП-1(н.о.)'!D95</f>
        <v>0</v>
      </c>
      <c r="E93" s="262">
        <f>'[9]СП-1(н.о.)'!E95</f>
        <v>0</v>
      </c>
      <c r="F93" s="262">
        <f>'[9]СП-1(н.о.)'!F95</f>
        <v>0</v>
      </c>
      <c r="G93" s="262">
        <f>'[9]СП-1(н.о.)'!G95</f>
        <v>0</v>
      </c>
      <c r="H93" s="262">
        <f>'[9]СП-1(н.о.)'!H95</f>
        <v>0</v>
      </c>
      <c r="I93" s="269">
        <f>'[9]СП-1(н.о.)'!I95</f>
        <v>0</v>
      </c>
    </row>
    <row r="94" spans="1:9" ht="25.5">
      <c r="A94" s="94" t="s">
        <v>163</v>
      </c>
      <c r="B94" s="168" t="str">
        <f>'[9]СП-1(н.о.)'!B96</f>
        <v>100110</v>
      </c>
      <c r="C94" s="262">
        <f>'[9]СП-1(н.о.)'!C96</f>
        <v>0</v>
      </c>
      <c r="D94" s="262">
        <f>'[9]СП-1(н.о.)'!D96</f>
        <v>0</v>
      </c>
      <c r="E94" s="262">
        <f>'[9]СП-1(н.о.)'!E96</f>
        <v>0</v>
      </c>
      <c r="F94" s="262">
        <f>'[9]СП-1(н.о.)'!F96</f>
        <v>0</v>
      </c>
      <c r="G94" s="262">
        <f>'[9]СП-1(н.о.)'!G96</f>
        <v>0</v>
      </c>
      <c r="H94" s="262">
        <f>'[9]СП-1(н.о.)'!H96</f>
        <v>0</v>
      </c>
      <c r="I94" s="269">
        <f>'[9]СП-1(н.о.)'!I96</f>
        <v>0</v>
      </c>
    </row>
    <row r="95" spans="1:9" ht="15">
      <c r="A95" s="94" t="s">
        <v>164</v>
      </c>
      <c r="B95" s="168" t="str">
        <f>'[9]СП-1(н.о.)'!B97</f>
        <v>100111</v>
      </c>
      <c r="C95" s="262">
        <f>'[9]СП-1(н.о.)'!C97</f>
        <v>1022</v>
      </c>
      <c r="D95" s="262">
        <f>'[9]СП-1(н.о.)'!D97</f>
        <v>746</v>
      </c>
      <c r="E95" s="262">
        <f>'[9]СП-1(н.о.)'!E97</f>
        <v>93</v>
      </c>
      <c r="F95" s="262">
        <f>'[9]СП-1(н.о.)'!F97</f>
        <v>3</v>
      </c>
      <c r="G95" s="262">
        <f>'[9]СП-1(н.о.)'!G97</f>
        <v>115</v>
      </c>
      <c r="H95" s="262">
        <f>'[9]СП-1(н.о.)'!H97</f>
        <v>3</v>
      </c>
      <c r="I95" s="269">
        <f>'[9]СП-1(н.о.)'!I97</f>
        <v>2075</v>
      </c>
    </row>
    <row r="96" spans="1:9" ht="25.5">
      <c r="A96" s="94" t="s">
        <v>165</v>
      </c>
      <c r="B96" s="168" t="str">
        <f>'[9]СП-1(н.о.)'!B98</f>
        <v>100112</v>
      </c>
      <c r="C96" s="262">
        <f>'[9]СП-1(н.о.)'!C98</f>
        <v>0</v>
      </c>
      <c r="D96" s="262">
        <f>'[9]СП-1(н.о.)'!D98</f>
        <v>0</v>
      </c>
      <c r="E96" s="262">
        <f>'[9]СП-1(н.о.)'!E98</f>
        <v>0</v>
      </c>
      <c r="F96" s="262">
        <f>'[9]СП-1(н.о.)'!F98</f>
        <v>0</v>
      </c>
      <c r="G96" s="262">
        <f>'[9]СП-1(н.о.)'!G98</f>
        <v>0</v>
      </c>
      <c r="H96" s="262">
        <f>'[9]СП-1(н.о.)'!H98</f>
        <v>0</v>
      </c>
      <c r="I96" s="269">
        <f>'[9]СП-1(н.о.)'!I98</f>
        <v>0</v>
      </c>
    </row>
    <row r="97" spans="1:9" ht="25.5">
      <c r="A97" s="94" t="s">
        <v>166</v>
      </c>
      <c r="B97" s="168" t="str">
        <f>'[9]СП-1(н.о.)'!B99</f>
        <v>100113</v>
      </c>
      <c r="C97" s="262">
        <f>'[9]СП-1(н.о.)'!C99</f>
        <v>111</v>
      </c>
      <c r="D97" s="262">
        <f>'[9]СП-1(н.о.)'!D99</f>
        <v>648</v>
      </c>
      <c r="E97" s="262">
        <f>'[9]СП-1(н.о.)'!E99</f>
        <v>450</v>
      </c>
      <c r="F97" s="262">
        <f>'[9]СП-1(н.о.)'!F99</f>
        <v>3</v>
      </c>
      <c r="G97" s="262">
        <f>'[9]СП-1(н.о.)'!G99</f>
        <v>23</v>
      </c>
      <c r="H97" s="262">
        <f>'[9]СП-1(н.о.)'!H99</f>
        <v>0</v>
      </c>
      <c r="I97" s="269">
        <f>'[9]СП-1(н.о.)'!I99</f>
        <v>0</v>
      </c>
    </row>
    <row r="98" spans="1:9" ht="15">
      <c r="A98" s="95" t="s">
        <v>167</v>
      </c>
      <c r="B98" s="169" t="str">
        <f>'[9]СП-1(н.о.)'!B100</f>
        <v>1002</v>
      </c>
      <c r="C98" s="262">
        <f>'[9]СП-1(н.о.)'!C100</f>
        <v>112022</v>
      </c>
      <c r="D98" s="262">
        <f>'[9]СП-1(н.о.)'!D100</f>
        <v>609467</v>
      </c>
      <c r="E98" s="262">
        <f>'[9]СП-1(н.о.)'!E100</f>
        <v>264148</v>
      </c>
      <c r="F98" s="262">
        <f>'[9]СП-1(н.о.)'!F100</f>
        <v>1266</v>
      </c>
      <c r="G98" s="262">
        <f>'[9]СП-1(н.о.)'!G100</f>
        <v>315541</v>
      </c>
      <c r="H98" s="262">
        <f>'[9]СП-1(н.о.)'!H100</f>
        <v>1012</v>
      </c>
      <c r="I98" s="269">
        <f>'[9]СП-1(н.о.)'!I100</f>
        <v>471939</v>
      </c>
    </row>
    <row r="99" spans="1:9" ht="15">
      <c r="A99" s="94" t="s">
        <v>154</v>
      </c>
      <c r="B99" s="168" t="str">
        <f>'[9]СП-1(н.о.)'!B101</f>
        <v>100201</v>
      </c>
      <c r="C99" s="262">
        <f>'[9]СП-1(н.о.)'!C101</f>
        <v>93913</v>
      </c>
      <c r="D99" s="262">
        <f>'[9]СП-1(н.о.)'!D101</f>
        <v>417397.68</v>
      </c>
      <c r="E99" s="262">
        <f>'[9]СП-1(н.о.)'!E101</f>
        <v>171979.29</v>
      </c>
      <c r="F99" s="262">
        <f>'[9]СП-1(н.о.)'!F101</f>
        <v>471</v>
      </c>
      <c r="G99" s="262">
        <f>'[9]СП-1(н.о.)'!G101</f>
        <v>122754.78</v>
      </c>
      <c r="H99" s="262">
        <f>'[9]СП-1(н.о.)'!H101</f>
        <v>408</v>
      </c>
      <c r="I99" s="269">
        <f>'[9]СП-1(н.о.)'!I101</f>
        <v>191277.18</v>
      </c>
    </row>
    <row r="100" spans="1:9" ht="15">
      <c r="A100" s="94" t="s">
        <v>155</v>
      </c>
      <c r="B100" s="168" t="str">
        <f>'[9]СП-1(н.о.)'!B102</f>
        <v>100202</v>
      </c>
      <c r="C100" s="262">
        <f>'[9]СП-1(н.о.)'!C102</f>
        <v>8699</v>
      </c>
      <c r="D100" s="262">
        <f>'[9]СП-1(н.о.)'!D102</f>
        <v>137922.38</v>
      </c>
      <c r="E100" s="262">
        <f>'[9]СП-1(н.о.)'!E102</f>
        <v>67835.44</v>
      </c>
      <c r="F100" s="262">
        <f>'[9]СП-1(н.о.)'!F102</f>
        <v>711</v>
      </c>
      <c r="G100" s="262">
        <f>'[9]СП-1(н.о.)'!G102</f>
        <v>172222.4</v>
      </c>
      <c r="H100" s="262">
        <f>'[9]СП-1(н.о.)'!H102</f>
        <v>502</v>
      </c>
      <c r="I100" s="269">
        <f>'[9]СП-1(н.о.)'!I102</f>
        <v>241179.62</v>
      </c>
    </row>
    <row r="101" spans="1:9" ht="15">
      <c r="A101" s="94" t="s">
        <v>156</v>
      </c>
      <c r="B101" s="168" t="str">
        <f>'[9]СП-1(н.о.)'!B103</f>
        <v>100203</v>
      </c>
      <c r="C101" s="262">
        <f>'[9]СП-1(н.о.)'!C103</f>
        <v>998</v>
      </c>
      <c r="D101" s="262">
        <f>'[9]СП-1(н.о.)'!D103</f>
        <v>12489.22</v>
      </c>
      <c r="E101" s="262">
        <f>'[9]СП-1(н.о.)'!E103</f>
        <v>4034.3</v>
      </c>
      <c r="F101" s="262">
        <f>'[9]СП-1(н.о.)'!F103</f>
        <v>48</v>
      </c>
      <c r="G101" s="262">
        <f>'[9]СП-1(н.о.)'!G103</f>
        <v>12815.61</v>
      </c>
      <c r="H101" s="262">
        <f>'[9]СП-1(н.о.)'!H103</f>
        <v>68</v>
      </c>
      <c r="I101" s="269">
        <f>'[9]СП-1(н.о.)'!I103</f>
        <v>30788.85</v>
      </c>
    </row>
    <row r="102" spans="1:9" ht="15">
      <c r="A102" s="94" t="s">
        <v>157</v>
      </c>
      <c r="B102" s="168" t="str">
        <f>'[9]СП-1(н.о.)'!B104</f>
        <v>100204</v>
      </c>
      <c r="C102" s="262">
        <f>'[9]СП-1(н.о.)'!C104</f>
        <v>11</v>
      </c>
      <c r="D102" s="262">
        <f>'[9]СП-1(н.о.)'!D104</f>
        <v>154.87</v>
      </c>
      <c r="E102" s="262">
        <f>'[9]СП-1(н.о.)'!E104</f>
        <v>75.8</v>
      </c>
      <c r="F102" s="262">
        <f>'[9]СП-1(н.о.)'!F104</f>
        <v>1</v>
      </c>
      <c r="G102" s="262">
        <f>'[9]СП-1(н.о.)'!G104</f>
        <v>0</v>
      </c>
      <c r="H102" s="262">
        <f>'[9]СП-1(н.о.)'!H104</f>
        <v>0</v>
      </c>
      <c r="I102" s="269">
        <f>'[9]СП-1(н.о.)'!I104</f>
        <v>0</v>
      </c>
    </row>
    <row r="103" spans="1:9" ht="15">
      <c r="A103" s="94" t="s">
        <v>158</v>
      </c>
      <c r="B103" s="168" t="str">
        <f>'[9]СП-1(н.о.)'!B105</f>
        <v>100205</v>
      </c>
      <c r="C103" s="262">
        <f>'[9]СП-1(н.о.)'!C105</f>
        <v>69</v>
      </c>
      <c r="D103" s="262">
        <f>'[9]СП-1(н.о.)'!D105</f>
        <v>366.22</v>
      </c>
      <c r="E103" s="262">
        <f>'[9]СП-1(н.о.)'!E105</f>
        <v>155.71</v>
      </c>
      <c r="F103" s="262">
        <f>'[9]СП-1(н.о.)'!F105</f>
        <v>1</v>
      </c>
      <c r="G103" s="262">
        <f>'[9]СП-1(н.о.)'!G105</f>
        <v>13</v>
      </c>
      <c r="H103" s="262">
        <f>'[9]СП-1(н.о.)'!H105</f>
        <v>0</v>
      </c>
      <c r="I103" s="269">
        <f>'[9]СП-1(н.о.)'!I105</f>
        <v>0</v>
      </c>
    </row>
    <row r="104" spans="1:9" ht="15">
      <c r="A104" s="94" t="s">
        <v>168</v>
      </c>
      <c r="B104" s="168" t="str">
        <f>'[9]СП-1(н.о.)'!B106</f>
        <v>100206</v>
      </c>
      <c r="C104" s="262">
        <f>'[9]СП-1(н.о.)'!C106</f>
        <v>813</v>
      </c>
      <c r="D104" s="262">
        <f>'[9]СП-1(н.о.)'!D106</f>
        <v>1461.24</v>
      </c>
      <c r="E104" s="262">
        <f>'[9]СП-1(н.о.)'!E106</f>
        <v>609.09</v>
      </c>
      <c r="F104" s="262">
        <f>'[9]СП-1(н.о.)'!F106</f>
        <v>6</v>
      </c>
      <c r="G104" s="262">
        <f>'[9]СП-1(н.о.)'!G106</f>
        <v>1899</v>
      </c>
      <c r="H104" s="262">
        <f>'[9]СП-1(н.о.)'!H106</f>
        <v>1</v>
      </c>
      <c r="I104" s="269">
        <f>'[9]СП-1(н.о.)'!I106</f>
        <v>31</v>
      </c>
    </row>
    <row r="105" spans="1:9" ht="15">
      <c r="A105" s="94" t="s">
        <v>160</v>
      </c>
      <c r="B105" s="168" t="str">
        <f>'[9]СП-1(н.о.)'!B107</f>
        <v>100207</v>
      </c>
      <c r="C105" s="262">
        <f>'[9]СП-1(н.о.)'!C107</f>
        <v>7501</v>
      </c>
      <c r="D105" s="262">
        <f>'[9]СП-1(н.о.)'!D107</f>
        <v>39573.99</v>
      </c>
      <c r="E105" s="262">
        <f>'[9]СП-1(н.о.)'!E107</f>
        <v>19421.93</v>
      </c>
      <c r="F105" s="262">
        <f>'[9]СП-1(н.о.)'!F107</f>
        <v>28</v>
      </c>
      <c r="G105" s="262">
        <f>'[9]СП-1(н.о.)'!G107</f>
        <v>5836.44</v>
      </c>
      <c r="H105" s="262">
        <f>'[9]СП-1(н.о.)'!H107</f>
        <v>33</v>
      </c>
      <c r="I105" s="269">
        <f>'[9]СП-1(н.о.)'!I107</f>
        <v>8662.65</v>
      </c>
    </row>
    <row r="106" spans="1:9" ht="15">
      <c r="A106" s="94" t="s">
        <v>161</v>
      </c>
      <c r="B106" s="168" t="str">
        <f>'[9]СП-1(н.о.)'!B108</f>
        <v>100208</v>
      </c>
      <c r="C106" s="262">
        <f>'[9]СП-1(н.о.)'!C108</f>
        <v>18</v>
      </c>
      <c r="D106" s="262">
        <f>'[9]СП-1(н.о.)'!D108</f>
        <v>101.54</v>
      </c>
      <c r="E106" s="262">
        <f>'[9]СП-1(н.о.)'!E108</f>
        <v>36.46</v>
      </c>
      <c r="F106" s="262">
        <f>'[9]СП-1(н.о.)'!F108</f>
        <v>0</v>
      </c>
      <c r="G106" s="262">
        <f>'[9]СП-1(н.о.)'!G108</f>
        <v>0</v>
      </c>
      <c r="H106" s="262">
        <f>'[9]СП-1(н.о.)'!H108</f>
        <v>0</v>
      </c>
      <c r="I106" s="269">
        <f>'[9]СП-1(н.о.)'!I108</f>
        <v>0</v>
      </c>
    </row>
    <row r="107" spans="1:9" ht="15">
      <c r="A107" s="95" t="s">
        <v>169</v>
      </c>
      <c r="B107" s="169" t="str">
        <f>'[9]СП-1(н.о.)'!B109</f>
        <v>1003</v>
      </c>
      <c r="C107" s="262">
        <f>'[9]СП-1(н.о.)'!C109</f>
        <v>9497</v>
      </c>
      <c r="D107" s="262">
        <f>'[9]СП-1(н.о.)'!D109</f>
        <v>37125</v>
      </c>
      <c r="E107" s="262">
        <f>'[9]СП-1(н.о.)'!E109</f>
        <v>3767</v>
      </c>
      <c r="F107" s="262">
        <f>'[9]СП-1(н.о.)'!F109</f>
        <v>11</v>
      </c>
      <c r="G107" s="262">
        <f>'[9]СП-1(н.о.)'!G109</f>
        <v>726</v>
      </c>
      <c r="H107" s="262">
        <f>'[9]СП-1(н.о.)'!H109</f>
        <v>16</v>
      </c>
      <c r="I107" s="269">
        <f>'[9]СП-1(н.о.)'!I109</f>
        <v>8563</v>
      </c>
    </row>
    <row r="108" spans="1:9" ht="15">
      <c r="A108" s="94" t="s">
        <v>154</v>
      </c>
      <c r="B108" s="168" t="str">
        <f>'[9]СП-1(н.о.)'!B110</f>
        <v>100301</v>
      </c>
      <c r="C108" s="262">
        <f>'[9]СП-1(н.о.)'!C110</f>
        <v>8497</v>
      </c>
      <c r="D108" s="262">
        <f>'[9]СП-1(н.о.)'!D110</f>
        <v>32490.07</v>
      </c>
      <c r="E108" s="262">
        <f>'[9]СП-1(н.о.)'!E110</f>
        <v>3349.91</v>
      </c>
      <c r="F108" s="262">
        <f>'[9]СП-1(н.о.)'!F110</f>
        <v>11</v>
      </c>
      <c r="G108" s="262">
        <f>'[9]СП-1(н.о.)'!G110</f>
        <v>726</v>
      </c>
      <c r="H108" s="262">
        <f>'[9]СП-1(н.о.)'!H110</f>
        <v>15</v>
      </c>
      <c r="I108" s="269">
        <f>'[9]СП-1(н.о.)'!I110</f>
        <v>8533.5</v>
      </c>
    </row>
    <row r="109" spans="1:9" ht="15">
      <c r="A109" s="94" t="s">
        <v>155</v>
      </c>
      <c r="B109" s="168" t="str">
        <f>'[9]СП-1(н.о.)'!B111</f>
        <v>100302</v>
      </c>
      <c r="C109" s="262">
        <f>'[9]СП-1(н.о.)'!C111</f>
        <v>283</v>
      </c>
      <c r="D109" s="262">
        <f>'[9]СП-1(н.о.)'!D111</f>
        <v>3412.5</v>
      </c>
      <c r="E109" s="262">
        <f>'[9]СП-1(н.о.)'!E111</f>
        <v>170.46</v>
      </c>
      <c r="F109" s="262">
        <f>'[9]СП-1(н.о.)'!F111</f>
        <v>0</v>
      </c>
      <c r="G109" s="262">
        <f>'[9]СП-1(н.о.)'!G111</f>
        <v>0</v>
      </c>
      <c r="H109" s="262">
        <f>'[9]СП-1(н.о.)'!H111</f>
        <v>1</v>
      </c>
      <c r="I109" s="269">
        <f>'[9]СП-1(н.о.)'!I111</f>
        <v>30</v>
      </c>
    </row>
    <row r="110" spans="1:9" ht="15">
      <c r="A110" s="94" t="s">
        <v>156</v>
      </c>
      <c r="B110" s="168" t="str">
        <f>'[9]СП-1(н.о.)'!B112</f>
        <v>100303</v>
      </c>
      <c r="C110" s="262">
        <f>'[9]СП-1(н.о.)'!C112</f>
        <v>9</v>
      </c>
      <c r="D110" s="262">
        <f>'[9]СП-1(н.о.)'!D112</f>
        <v>216</v>
      </c>
      <c r="E110" s="262">
        <f>'[9]СП-1(н.о.)'!E112</f>
        <v>51</v>
      </c>
      <c r="F110" s="262">
        <f>'[9]СП-1(н.о.)'!F112</f>
        <v>0</v>
      </c>
      <c r="G110" s="262">
        <f>'[9]СП-1(н.о.)'!G112</f>
        <v>0</v>
      </c>
      <c r="H110" s="262">
        <f>'[9]СП-1(н.о.)'!H112</f>
        <v>0</v>
      </c>
      <c r="I110" s="269">
        <f>'[9]СП-1(н.о.)'!I112</f>
        <v>0</v>
      </c>
    </row>
    <row r="111" spans="1:9" ht="15">
      <c r="A111" s="94" t="s">
        <v>160</v>
      </c>
      <c r="B111" s="168" t="str">
        <f>'[9]СП-1(н.о.)'!B113</f>
        <v>100304</v>
      </c>
      <c r="C111" s="262">
        <f>'[9]СП-1(н.о.)'!C113</f>
        <v>136</v>
      </c>
      <c r="D111" s="262">
        <f>'[9]СП-1(н.о.)'!D113</f>
        <v>93</v>
      </c>
      <c r="E111" s="262">
        <f>'[9]СП-1(н.о.)'!E113</f>
        <v>11</v>
      </c>
      <c r="F111" s="262">
        <f>'[9]СП-1(н.о.)'!F113</f>
        <v>0</v>
      </c>
      <c r="G111" s="262">
        <f>'[9]СП-1(н.о.)'!G113</f>
        <v>0</v>
      </c>
      <c r="H111" s="262">
        <f>'[9]СП-1(н.о.)'!H113</f>
        <v>0</v>
      </c>
      <c r="I111" s="269">
        <f>'[9]СП-1(н.о.)'!I113</f>
        <v>0</v>
      </c>
    </row>
    <row r="112" spans="1:9" ht="15">
      <c r="A112" s="94" t="s">
        <v>158</v>
      </c>
      <c r="B112" s="168" t="str">
        <f>'[9]СП-1(н.о.)'!B114</f>
        <v>100305</v>
      </c>
      <c r="C112" s="262">
        <f>'[9]СП-1(н.о.)'!C114</f>
        <v>12</v>
      </c>
      <c r="D112" s="262">
        <f>'[9]СП-1(н.о.)'!D114</f>
        <v>29.4</v>
      </c>
      <c r="E112" s="262">
        <f>'[9]СП-1(н.о.)'!E114</f>
        <v>0</v>
      </c>
      <c r="F112" s="262">
        <f>'[9]СП-1(н.о.)'!F114</f>
        <v>0</v>
      </c>
      <c r="G112" s="262">
        <f>'[9]СП-1(н.о.)'!G114</f>
        <v>0</v>
      </c>
      <c r="H112" s="262">
        <f>'[9]СП-1(н.о.)'!H114</f>
        <v>0</v>
      </c>
      <c r="I112" s="269">
        <f>'[9]СП-1(н.о.)'!I114</f>
        <v>0</v>
      </c>
    </row>
    <row r="113" spans="1:9" ht="15">
      <c r="A113" s="94" t="s">
        <v>168</v>
      </c>
      <c r="B113" s="168" t="str">
        <f>'[9]СП-1(н.о.)'!B115</f>
        <v>100306</v>
      </c>
      <c r="C113" s="262">
        <f>'[9]СП-1(н.о.)'!C115</f>
        <v>80</v>
      </c>
      <c r="D113" s="262">
        <f>'[9]СП-1(н.о.)'!D115</f>
        <v>333.85</v>
      </c>
      <c r="E113" s="262">
        <f>'[9]СП-1(н.о.)'!E115</f>
        <v>19.76</v>
      </c>
      <c r="F113" s="262">
        <f>'[9]СП-1(н.о.)'!F115</f>
        <v>0</v>
      </c>
      <c r="G113" s="262">
        <f>'[9]СП-1(н.о.)'!G115</f>
        <v>0</v>
      </c>
      <c r="H113" s="262">
        <f>'[9]СП-1(н.о.)'!H115</f>
        <v>0</v>
      </c>
      <c r="I113" s="269">
        <f>'[9]СП-1(н.о.)'!I115</f>
        <v>0</v>
      </c>
    </row>
    <row r="114" spans="1:9" ht="15">
      <c r="A114" s="94" t="s">
        <v>160</v>
      </c>
      <c r="B114" s="168" t="str">
        <f>'[9]СП-1(н.о.)'!B116</f>
        <v>100307</v>
      </c>
      <c r="C114" s="262">
        <f>'[9]СП-1(н.о.)'!C116</f>
        <v>479</v>
      </c>
      <c r="D114" s="262">
        <f>'[9]СП-1(н.о.)'!D116</f>
        <v>530.36</v>
      </c>
      <c r="E114" s="262">
        <f>'[9]СП-1(н.о.)'!E116</f>
        <v>154.94</v>
      </c>
      <c r="F114" s="262">
        <f>'[9]СП-1(н.о.)'!F116</f>
        <v>0</v>
      </c>
      <c r="G114" s="262">
        <f>'[9]СП-1(н.о.)'!G116</f>
        <v>0</v>
      </c>
      <c r="H114" s="262">
        <f>'[9]СП-1(н.о.)'!H116</f>
        <v>0</v>
      </c>
      <c r="I114" s="269">
        <f>'[9]СП-1(н.о.)'!I116</f>
        <v>0</v>
      </c>
    </row>
    <row r="115" spans="1:9" ht="15">
      <c r="A115" s="94" t="s">
        <v>170</v>
      </c>
      <c r="B115" s="168" t="str">
        <f>'[9]СП-1(н.о.)'!B117</f>
        <v>100308</v>
      </c>
      <c r="C115" s="262">
        <f>'[9]СП-1(н.о.)'!C117</f>
        <v>1</v>
      </c>
      <c r="D115" s="262">
        <f>'[9]СП-1(н.о.)'!D117</f>
        <v>20</v>
      </c>
      <c r="E115" s="262">
        <f>'[9]СП-1(н.о.)'!E117</f>
        <v>10</v>
      </c>
      <c r="F115" s="262">
        <f>'[9]СП-1(н.о.)'!F117</f>
        <v>0</v>
      </c>
      <c r="G115" s="262">
        <f>'[9]СП-1(н.о.)'!G117</f>
        <v>0</v>
      </c>
      <c r="H115" s="262">
        <f>'[9]СП-1(н.о.)'!H117</f>
        <v>0</v>
      </c>
      <c r="I115" s="269">
        <f>'[9]СП-1(н.о.)'!I117</f>
        <v>0</v>
      </c>
    </row>
    <row r="116" spans="1:9" ht="38.25">
      <c r="A116" s="94" t="s">
        <v>171</v>
      </c>
      <c r="B116" s="168" t="str">
        <f>'[9]СП-1(н.о.)'!B118</f>
        <v>1004</v>
      </c>
      <c r="C116" s="262">
        <f>'[9]СП-1(н.о.)'!C118</f>
        <v>0</v>
      </c>
      <c r="D116" s="262">
        <f>'[9]СП-1(н.о.)'!D118</f>
        <v>0</v>
      </c>
      <c r="E116" s="262">
        <f>'[9]СП-1(н.о.)'!E118</f>
        <v>0</v>
      </c>
      <c r="F116" s="262">
        <f>'[9]СП-1(н.о.)'!F118</f>
        <v>0</v>
      </c>
      <c r="G116" s="262">
        <f>'[9]СП-1(н.о.)'!G118</f>
        <v>0</v>
      </c>
      <c r="H116" s="262">
        <f>'[9]СП-1(н.о.)'!H118</f>
        <v>0</v>
      </c>
      <c r="I116" s="269">
        <f>'[9]СП-1(н.о.)'!I118</f>
        <v>0</v>
      </c>
    </row>
    <row r="117" spans="1:9" ht="25.5">
      <c r="A117" s="94" t="s">
        <v>172</v>
      </c>
      <c r="B117" s="168" t="str">
        <f>'[9]СП-1(н.о.)'!B119</f>
        <v>1005</v>
      </c>
      <c r="C117" s="262">
        <f>'[9]СП-1(н.о.)'!C119</f>
        <v>3584</v>
      </c>
      <c r="D117" s="262">
        <f>'[9]СП-1(н.о.)'!D119</f>
        <v>84895.01</v>
      </c>
      <c r="E117" s="262">
        <f>'[9]СП-1(н.о.)'!E119</f>
        <v>40192.39</v>
      </c>
      <c r="F117" s="262">
        <f>'[9]СП-1(н.о.)'!F119</f>
        <v>145</v>
      </c>
      <c r="G117" s="262">
        <f>'[9]СП-1(н.о.)'!G119</f>
        <v>31865.75</v>
      </c>
      <c r="H117" s="262">
        <f>'[9]СП-1(н.о.)'!H119</f>
        <v>117</v>
      </c>
      <c r="I117" s="269">
        <f>'[9]СП-1(н.о.)'!I119</f>
        <v>23357.78</v>
      </c>
    </row>
    <row r="118" spans="1:9" ht="25.5">
      <c r="A118" s="94" t="s">
        <v>173</v>
      </c>
      <c r="B118" s="168" t="str">
        <f>'[9]СП-1(н.о.)'!B120</f>
        <v>1099</v>
      </c>
      <c r="C118" s="262">
        <f>'[9]СП-1(н.о.)'!C120</f>
        <v>0</v>
      </c>
      <c r="D118" s="262">
        <f>'[9]СП-1(н.о.)'!D120</f>
        <v>0</v>
      </c>
      <c r="E118" s="262">
        <f>'[9]СП-1(н.о.)'!E120</f>
        <v>0</v>
      </c>
      <c r="F118" s="262">
        <f>'[9]СП-1(н.о.)'!F120</f>
        <v>0</v>
      </c>
      <c r="G118" s="262">
        <f>'[9]СП-1(н.о.)'!G120</f>
        <v>0</v>
      </c>
      <c r="H118" s="262">
        <f>'[9]СП-1(н.о.)'!H120</f>
        <v>0</v>
      </c>
      <c r="I118" s="269">
        <f>'[9]СП-1(н.о.)'!I120</f>
        <v>0</v>
      </c>
    </row>
    <row r="119" spans="1:9" ht="25.5">
      <c r="A119" s="93" t="s">
        <v>251</v>
      </c>
      <c r="B119" s="167" t="str">
        <f>'[9]СП-1(н.о.)'!B121</f>
        <v>11</v>
      </c>
      <c r="C119" s="262">
        <f>'[9]СП-1(н.о.)'!C121</f>
        <v>51</v>
      </c>
      <c r="D119" s="262">
        <f>'[9]СП-1(н.о.)'!D121</f>
        <v>6787</v>
      </c>
      <c r="E119" s="262">
        <f>'[9]СП-1(н.о.)'!E121</f>
        <v>3612</v>
      </c>
      <c r="F119" s="262">
        <f>'[9]СП-1(н.о.)'!F121</f>
        <v>0</v>
      </c>
      <c r="G119" s="262">
        <f>'[9]СП-1(н.о.)'!G121</f>
        <v>193</v>
      </c>
      <c r="H119" s="262">
        <f>'[9]СП-1(н.о.)'!H121</f>
        <v>8</v>
      </c>
      <c r="I119" s="269">
        <f>'[9]СП-1(н.о.)'!I121</f>
        <v>16654</v>
      </c>
    </row>
    <row r="120" spans="1:9" ht="38.25">
      <c r="A120" s="94" t="s">
        <v>174</v>
      </c>
      <c r="B120" s="168" t="str">
        <f>'[9]СП-1(н.о.)'!B122</f>
        <v>1101</v>
      </c>
      <c r="C120" s="262">
        <f>'[9]СП-1(н.о.)'!C122</f>
        <v>51</v>
      </c>
      <c r="D120" s="262">
        <f>'[9]СП-1(н.о.)'!D122</f>
        <v>6787</v>
      </c>
      <c r="E120" s="262">
        <f>'[9]СП-1(н.о.)'!E122</f>
        <v>3612</v>
      </c>
      <c r="F120" s="262">
        <f>'[9]СП-1(н.о.)'!F122</f>
        <v>0</v>
      </c>
      <c r="G120" s="262">
        <f>'[9]СП-1(н.о.)'!G122</f>
        <v>193</v>
      </c>
      <c r="H120" s="262">
        <f>'[9]СП-1(н.о.)'!H122</f>
        <v>8</v>
      </c>
      <c r="I120" s="269">
        <f>'[9]СП-1(н.о.)'!I122</f>
        <v>16654</v>
      </c>
    </row>
    <row r="121" spans="1:9" ht="38.25">
      <c r="A121" s="94" t="s">
        <v>175</v>
      </c>
      <c r="B121" s="168" t="str">
        <f>'[9]СП-1(н.о.)'!B123</f>
        <v>1102</v>
      </c>
      <c r="C121" s="262">
        <f>'[9]СП-1(н.о.)'!C123</f>
        <v>0</v>
      </c>
      <c r="D121" s="262">
        <f>'[9]СП-1(н.о.)'!D123</f>
        <v>0</v>
      </c>
      <c r="E121" s="262">
        <f>'[9]СП-1(н.о.)'!E123</f>
        <v>0</v>
      </c>
      <c r="F121" s="262">
        <f>'[9]СП-1(н.о.)'!F123</f>
        <v>0</v>
      </c>
      <c r="G121" s="262">
        <f>'[9]СП-1(н.о.)'!G123</f>
        <v>0</v>
      </c>
      <c r="H121" s="262">
        <f>'[9]СП-1(н.о.)'!H123</f>
        <v>0</v>
      </c>
      <c r="I121" s="269">
        <f>'[9]СП-1(н.о.)'!I123</f>
        <v>0</v>
      </c>
    </row>
    <row r="122" spans="1:9" ht="25.5">
      <c r="A122" s="94" t="s">
        <v>176</v>
      </c>
      <c r="B122" s="168" t="str">
        <f>'[9]СП-1(н.о.)'!B124</f>
        <v>1199</v>
      </c>
      <c r="C122" s="262">
        <f>'[9]СП-1(н.о.)'!C124</f>
        <v>0</v>
      </c>
      <c r="D122" s="262">
        <f>'[9]СП-1(н.о.)'!D124</f>
        <v>0</v>
      </c>
      <c r="E122" s="262">
        <f>'[9]СП-1(н.о.)'!E124</f>
        <v>0</v>
      </c>
      <c r="F122" s="262">
        <f>'[9]СП-1(н.о.)'!F124</f>
        <v>0</v>
      </c>
      <c r="G122" s="262">
        <f>'[9]СП-1(н.о.)'!G124</f>
        <v>0</v>
      </c>
      <c r="H122" s="262">
        <f>'[9]СП-1(н.о.)'!H124</f>
        <v>0</v>
      </c>
      <c r="I122" s="269">
        <f>'[9]СП-1(н.о.)'!I124</f>
        <v>0</v>
      </c>
    </row>
    <row r="123" spans="1:9" ht="25.5">
      <c r="A123" s="93" t="s">
        <v>177</v>
      </c>
      <c r="B123" s="167" t="str">
        <f>'[9]СП-1(н.о.)'!B125</f>
        <v>12</v>
      </c>
      <c r="C123" s="262">
        <f>'[9]СП-1(н.о.)'!C125</f>
        <v>757</v>
      </c>
      <c r="D123" s="262">
        <f>'[9]СП-1(н.о.)'!D125</f>
        <v>2709</v>
      </c>
      <c r="E123" s="262">
        <f>'[9]СП-1(н.о.)'!E125</f>
        <v>1472</v>
      </c>
      <c r="F123" s="262">
        <f>'[9]СП-1(н.о.)'!F125</f>
        <v>0</v>
      </c>
      <c r="G123" s="262">
        <f>'[9]СП-1(н.о.)'!G125</f>
        <v>0</v>
      </c>
      <c r="H123" s="262">
        <f>'[9]СП-1(н.о.)'!H125</f>
        <v>1</v>
      </c>
      <c r="I123" s="269">
        <f>'[9]СП-1(н.о.)'!I125</f>
        <v>25</v>
      </c>
    </row>
    <row r="124" spans="1:9" ht="38.25">
      <c r="A124" s="94" t="s">
        <v>178</v>
      </c>
      <c r="B124" s="168" t="str">
        <f>'[9]СП-1(н.о.)'!B126</f>
        <v>1201</v>
      </c>
      <c r="C124" s="262">
        <f>'[9]СП-1(н.о.)'!C126</f>
        <v>757</v>
      </c>
      <c r="D124" s="262">
        <f>'[9]СП-1(н.о.)'!D126</f>
        <v>2709.26</v>
      </c>
      <c r="E124" s="262">
        <f>'[9]СП-1(н.о.)'!E126</f>
        <v>1471.62</v>
      </c>
      <c r="F124" s="262">
        <f>'[9]СП-1(н.о.)'!F126</f>
        <v>0</v>
      </c>
      <c r="G124" s="262">
        <f>'[9]СП-1(н.о.)'!G126</f>
        <v>0</v>
      </c>
      <c r="H124" s="262">
        <f>'[9]СП-1(н.о.)'!H126</f>
        <v>1</v>
      </c>
      <c r="I124" s="269">
        <f>'[9]СП-1(н.о.)'!I126</f>
        <v>25</v>
      </c>
    </row>
    <row r="125" spans="1:9" ht="38.25">
      <c r="A125" s="94" t="s">
        <v>179</v>
      </c>
      <c r="B125" s="168" t="str">
        <f>'[9]СП-1(н.о.)'!B127</f>
        <v>1202</v>
      </c>
      <c r="C125" s="262">
        <f>'[9]СП-1(н.о.)'!C127</f>
        <v>0</v>
      </c>
      <c r="D125" s="262">
        <f>'[9]СП-1(н.о.)'!D127</f>
        <v>0</v>
      </c>
      <c r="E125" s="262">
        <f>'[9]СП-1(н.о.)'!E127</f>
        <v>0</v>
      </c>
      <c r="F125" s="262">
        <f>'[9]СП-1(н.о.)'!F127</f>
        <v>0</v>
      </c>
      <c r="G125" s="262">
        <f>'[9]СП-1(н.о.)'!G127</f>
        <v>0</v>
      </c>
      <c r="H125" s="262">
        <f>'[9]СП-1(н.о.)'!H127</f>
        <v>0</v>
      </c>
      <c r="I125" s="269">
        <f>'[9]СП-1(н.о.)'!I127</f>
        <v>0</v>
      </c>
    </row>
    <row r="126" spans="1:9" ht="25.5">
      <c r="A126" s="94" t="s">
        <v>180</v>
      </c>
      <c r="B126" s="168" t="str">
        <f>'[9]СП-1(н.о.)'!B128</f>
        <v>1299</v>
      </c>
      <c r="C126" s="262">
        <f>'[9]СП-1(н.о.)'!C128</f>
        <v>0</v>
      </c>
      <c r="D126" s="262">
        <f>'[9]СП-1(н.о.)'!D128</f>
        <v>0</v>
      </c>
      <c r="E126" s="262">
        <f>'[9]СП-1(н.о.)'!E128</f>
        <v>0</v>
      </c>
      <c r="F126" s="262">
        <f>'[9]СП-1(н.о.)'!F128</f>
        <v>0</v>
      </c>
      <c r="G126" s="262">
        <f>'[9]СП-1(н.о.)'!G128</f>
        <v>0</v>
      </c>
      <c r="H126" s="262">
        <f>'[9]СП-1(н.о.)'!H128</f>
        <v>0</v>
      </c>
      <c r="I126" s="269">
        <f>'[9]СП-1(н.о.)'!I128</f>
        <v>0</v>
      </c>
    </row>
    <row r="127" spans="1:9" ht="15">
      <c r="A127" s="93" t="s">
        <v>181</v>
      </c>
      <c r="B127" s="167" t="str">
        <f>'[9]СП-1(н.о.)'!B129</f>
        <v>13</v>
      </c>
      <c r="C127" s="262">
        <f>'[9]СП-1(н.о.)'!C129</f>
        <v>47490</v>
      </c>
      <c r="D127" s="262">
        <f>'[9]СП-1(н.о.)'!D129</f>
        <v>211970</v>
      </c>
      <c r="E127" s="262">
        <f>'[9]СП-1(н.о.)'!E129</f>
        <v>88710</v>
      </c>
      <c r="F127" s="262">
        <f>'[9]СП-1(н.о.)'!F129</f>
        <v>380</v>
      </c>
      <c r="G127" s="262">
        <f>'[9]СП-1(н.о.)'!G129</f>
        <v>12399</v>
      </c>
      <c r="H127" s="262">
        <f>'[9]СП-1(н.о.)'!H129</f>
        <v>197</v>
      </c>
      <c r="I127" s="269">
        <f>'[9]СП-1(н.о.)'!I129</f>
        <v>47225</v>
      </c>
    </row>
    <row r="128" spans="1:9" ht="25.5">
      <c r="A128" s="94" t="s">
        <v>182</v>
      </c>
      <c r="B128" s="168" t="str">
        <f>'[9]СП-1(н.о.)'!B130</f>
        <v>1301</v>
      </c>
      <c r="C128" s="262">
        <f>'[9]СП-1(н.о.)'!C130</f>
        <v>214</v>
      </c>
      <c r="D128" s="262">
        <f>'[9]СП-1(н.о.)'!D130</f>
        <v>3803.16</v>
      </c>
      <c r="E128" s="262">
        <f>'[9]СП-1(н.о.)'!E130</f>
        <v>2062.94</v>
      </c>
      <c r="F128" s="262">
        <f>'[9]СП-1(н.о.)'!F130</f>
        <v>1</v>
      </c>
      <c r="G128" s="262">
        <f>'[9]СП-1(н.о.)'!G130</f>
        <v>713</v>
      </c>
      <c r="H128" s="262">
        <f>'[9]СП-1(н.о.)'!H130</f>
        <v>5</v>
      </c>
      <c r="I128" s="269">
        <f>'[9]СП-1(н.о.)'!I130</f>
        <v>936</v>
      </c>
    </row>
    <row r="129" spans="1:9" ht="15">
      <c r="A129" s="94" t="s">
        <v>183</v>
      </c>
      <c r="B129" s="168" t="str">
        <f>'[9]СП-1(н.о.)'!B131</f>
        <v>1302</v>
      </c>
      <c r="C129" s="262">
        <f>'[9]СП-1(н.о.)'!C131</f>
        <v>35822</v>
      </c>
      <c r="D129" s="262">
        <f>'[9]СП-1(н.о.)'!D131</f>
        <v>9729.29</v>
      </c>
      <c r="E129" s="262">
        <f>'[9]СП-1(н.о.)'!E131</f>
        <v>4996.86</v>
      </c>
      <c r="F129" s="262">
        <f>'[9]СП-1(н.о.)'!F131</f>
        <v>86</v>
      </c>
      <c r="G129" s="262">
        <f>'[9]СП-1(н.о.)'!G131</f>
        <v>1217.52</v>
      </c>
      <c r="H129" s="262">
        <f>'[9]СП-1(н.о.)'!H131</f>
        <v>25</v>
      </c>
      <c r="I129" s="269">
        <f>'[9]СП-1(н.о.)'!I131</f>
        <v>376</v>
      </c>
    </row>
    <row r="130" spans="1:9" ht="15">
      <c r="A130" s="94" t="s">
        <v>184</v>
      </c>
      <c r="B130" s="168" t="str">
        <f>'[9]СП-1(н.о.)'!B132</f>
        <v>1303</v>
      </c>
      <c r="C130" s="262">
        <f>'[9]СП-1(н.о.)'!C132</f>
        <v>0</v>
      </c>
      <c r="D130" s="262">
        <f>'[9]СП-1(н.о.)'!D132</f>
        <v>0</v>
      </c>
      <c r="E130" s="262">
        <f>'[9]СП-1(н.о.)'!E132</f>
        <v>0</v>
      </c>
      <c r="F130" s="262">
        <f>'[9]СП-1(н.о.)'!F132</f>
        <v>0</v>
      </c>
      <c r="G130" s="262">
        <f>'[9]СП-1(н.о.)'!G132</f>
        <v>0</v>
      </c>
      <c r="H130" s="262">
        <f>'[9]СП-1(н.о.)'!H132</f>
        <v>0</v>
      </c>
      <c r="I130" s="269">
        <f>'[9]СП-1(н.о.)'!I132</f>
        <v>0</v>
      </c>
    </row>
    <row r="131" spans="1:9" ht="15">
      <c r="A131" s="94" t="s">
        <v>185</v>
      </c>
      <c r="B131" s="168" t="str">
        <f>'[9]СП-1(н.о.)'!B133</f>
        <v>1304</v>
      </c>
      <c r="C131" s="262">
        <f>'[9]СП-1(н.о.)'!C133</f>
        <v>0</v>
      </c>
      <c r="D131" s="262">
        <f>'[9]СП-1(н.о.)'!D133</f>
        <v>0</v>
      </c>
      <c r="E131" s="262">
        <f>'[9]СП-1(н.о.)'!E133</f>
        <v>0</v>
      </c>
      <c r="F131" s="262">
        <f>'[9]СП-1(н.о.)'!F133</f>
        <v>0</v>
      </c>
      <c r="G131" s="262">
        <f>'[9]СП-1(н.о.)'!G133</f>
        <v>0</v>
      </c>
      <c r="H131" s="262">
        <f>'[9]СП-1(н.о.)'!H133</f>
        <v>0</v>
      </c>
      <c r="I131" s="269">
        <f>'[9]СП-1(н.о.)'!I133</f>
        <v>0</v>
      </c>
    </row>
    <row r="132" spans="1:9" ht="25.5">
      <c r="A132" s="94" t="s">
        <v>186</v>
      </c>
      <c r="B132" s="168" t="str">
        <f>'[9]СП-1(н.о.)'!B134</f>
        <v>1305</v>
      </c>
      <c r="C132" s="262">
        <f>'[9]СП-1(н.о.)'!C134</f>
        <v>135</v>
      </c>
      <c r="D132" s="262">
        <f>'[9]СП-1(н.о.)'!D134</f>
        <v>10330</v>
      </c>
      <c r="E132" s="262">
        <f>'[9]СП-1(н.о.)'!E134</f>
        <v>4321</v>
      </c>
      <c r="F132" s="262">
        <f>'[9]СП-1(н.о.)'!F134</f>
        <v>0</v>
      </c>
      <c r="G132" s="262">
        <f>'[9]СП-1(н.о.)'!G134</f>
        <v>0</v>
      </c>
      <c r="H132" s="262">
        <f>'[9]СП-1(н.о.)'!H134</f>
        <v>0</v>
      </c>
      <c r="I132" s="269">
        <f>'[9]СП-1(н.о.)'!I134</f>
        <v>0</v>
      </c>
    </row>
    <row r="133" spans="1:9" ht="15">
      <c r="A133" s="94" t="s">
        <v>187</v>
      </c>
      <c r="B133" s="168" t="str">
        <f>'[9]СП-1(н.о.)'!B135</f>
        <v>1306</v>
      </c>
      <c r="C133" s="262">
        <f>'[9]СП-1(н.о.)'!C135</f>
        <v>1967</v>
      </c>
      <c r="D133" s="262">
        <f>'[9]СП-1(н.о.)'!D135</f>
        <v>103869.99</v>
      </c>
      <c r="E133" s="262">
        <f>'[9]СП-1(н.о.)'!E135</f>
        <v>40899.51</v>
      </c>
      <c r="F133" s="262">
        <f>'[9]СП-1(н.о.)'!F135</f>
        <v>218</v>
      </c>
      <c r="G133" s="262">
        <f>'[9]СП-1(н.о.)'!G135</f>
        <v>7973.91</v>
      </c>
      <c r="H133" s="262">
        <f>'[9]СП-1(н.о.)'!H135</f>
        <v>112</v>
      </c>
      <c r="I133" s="269">
        <f>'[9]СП-1(н.о.)'!I135</f>
        <v>18928.02</v>
      </c>
    </row>
    <row r="134" spans="1:9" ht="15">
      <c r="A134" s="94" t="s">
        <v>188</v>
      </c>
      <c r="B134" s="168" t="str">
        <f>'[9]СП-1(н.о.)'!B136</f>
        <v>1307</v>
      </c>
      <c r="C134" s="262">
        <f>'[9]СП-1(н.о.)'!C136</f>
        <v>296</v>
      </c>
      <c r="D134" s="262">
        <f>'[9]СП-1(н.о.)'!D136</f>
        <v>2122.21</v>
      </c>
      <c r="E134" s="262">
        <f>'[9]СП-1(н.о.)'!E136</f>
        <v>968.49</v>
      </c>
      <c r="F134" s="262">
        <f>'[9]СП-1(н.о.)'!F136</f>
        <v>0</v>
      </c>
      <c r="G134" s="262">
        <f>'[9]СП-1(н.о.)'!G136</f>
        <v>0</v>
      </c>
      <c r="H134" s="262">
        <f>'[9]СП-1(н.о.)'!H136</f>
        <v>1</v>
      </c>
      <c r="I134" s="269">
        <f>'[9]СП-1(н.о.)'!I136</f>
        <v>21</v>
      </c>
    </row>
    <row r="135" spans="1:9" ht="15">
      <c r="A135" s="94" t="s">
        <v>189</v>
      </c>
      <c r="B135" s="168" t="str">
        <f>'[9]СП-1(н.о.)'!B137</f>
        <v>1308</v>
      </c>
      <c r="C135" s="262">
        <f>'[9]СП-1(н.о.)'!C137</f>
        <v>979</v>
      </c>
      <c r="D135" s="262">
        <f>'[9]СП-1(н.о.)'!D137</f>
        <v>5093.78</v>
      </c>
      <c r="E135" s="262">
        <f>'[9]СП-1(н.о.)'!E137</f>
        <v>2520.89</v>
      </c>
      <c r="F135" s="262">
        <f>'[9]СП-1(н.о.)'!F137</f>
        <v>1</v>
      </c>
      <c r="G135" s="262">
        <f>'[9]СП-1(н.о.)'!G137</f>
        <v>19</v>
      </c>
      <c r="H135" s="262">
        <f>'[9]СП-1(н.о.)'!H137</f>
        <v>1</v>
      </c>
      <c r="I135" s="269">
        <f>'[9]СП-1(н.о.)'!I137</f>
        <v>256</v>
      </c>
    </row>
    <row r="136" spans="1:9" ht="15">
      <c r="A136" s="94" t="s">
        <v>190</v>
      </c>
      <c r="B136" s="168" t="str">
        <f>'[9]СП-1(н.о.)'!B138</f>
        <v>1309</v>
      </c>
      <c r="C136" s="262">
        <f>'[9]СП-1(н.о.)'!C138</f>
        <v>195</v>
      </c>
      <c r="D136" s="262">
        <f>'[9]СП-1(н.о.)'!D138</f>
        <v>2570.75</v>
      </c>
      <c r="E136" s="262">
        <f>'[9]СП-1(н.о.)'!E138</f>
        <v>1012.45</v>
      </c>
      <c r="F136" s="262">
        <f>'[9]СП-1(н.о.)'!F138</f>
        <v>0</v>
      </c>
      <c r="G136" s="262">
        <f>'[9]СП-1(н.о.)'!G138</f>
        <v>0</v>
      </c>
      <c r="H136" s="262">
        <f>'[9]СП-1(н.о.)'!H138</f>
        <v>0</v>
      </c>
      <c r="I136" s="269">
        <f>'[9]СП-1(н.о.)'!I138</f>
        <v>0</v>
      </c>
    </row>
    <row r="137" spans="1:9" ht="15">
      <c r="A137" s="94" t="s">
        <v>191</v>
      </c>
      <c r="B137" s="168" t="str">
        <f>'[9]СП-1(н.о.)'!B139</f>
        <v>1310</v>
      </c>
      <c r="C137" s="262">
        <f>'[9]СП-1(н.о.)'!C139</f>
        <v>133</v>
      </c>
      <c r="D137" s="262">
        <f>'[9]СП-1(н.о.)'!D139</f>
        <v>1394.08</v>
      </c>
      <c r="E137" s="262">
        <f>'[9]СП-1(н.о.)'!E139</f>
        <v>586.42</v>
      </c>
      <c r="F137" s="262">
        <f>'[9]СП-1(н.о.)'!F139</f>
        <v>0</v>
      </c>
      <c r="G137" s="262">
        <f>'[9]СП-1(н.о.)'!G139</f>
        <v>0</v>
      </c>
      <c r="H137" s="262">
        <f>'[9]СП-1(н.о.)'!H139</f>
        <v>0</v>
      </c>
      <c r="I137" s="269">
        <f>'[9]СП-1(н.о.)'!I139</f>
        <v>0</v>
      </c>
    </row>
    <row r="138" spans="1:9" ht="25.5">
      <c r="A138" s="94" t="s">
        <v>192</v>
      </c>
      <c r="B138" s="168" t="str">
        <f>'[9]СП-1(н.о.)'!B140</f>
        <v>1311</v>
      </c>
      <c r="C138" s="262">
        <f>'[9]СП-1(н.о.)'!C140</f>
        <v>40</v>
      </c>
      <c r="D138" s="262">
        <f>'[9]СП-1(н.о.)'!D140</f>
        <v>1955</v>
      </c>
      <c r="E138" s="262">
        <f>'[9]СП-1(н.о.)'!E140</f>
        <v>859</v>
      </c>
      <c r="F138" s="262">
        <f>'[9]СП-1(н.о.)'!F140</f>
        <v>0</v>
      </c>
      <c r="G138" s="262">
        <f>'[9]СП-1(н.о.)'!G140</f>
        <v>0</v>
      </c>
      <c r="H138" s="262">
        <f>'[9]СП-1(н.о.)'!H140</f>
        <v>0</v>
      </c>
      <c r="I138" s="269">
        <f>'[9]СП-1(н.о.)'!I140</f>
        <v>0</v>
      </c>
    </row>
    <row r="139" spans="1:9" ht="25.5">
      <c r="A139" s="94" t="s">
        <v>193</v>
      </c>
      <c r="B139" s="168" t="str">
        <f>'[9]СП-1(н.о.)'!B141</f>
        <v>1312</v>
      </c>
      <c r="C139" s="262">
        <f>'[9]СП-1(н.о.)'!C141</f>
        <v>204</v>
      </c>
      <c r="D139" s="262">
        <f>'[9]СП-1(н.о.)'!D141</f>
        <v>1364.11</v>
      </c>
      <c r="E139" s="262">
        <f>'[9]СП-1(н.о.)'!E141</f>
        <v>673.93</v>
      </c>
      <c r="F139" s="262">
        <f>'[9]СП-1(н.о.)'!F141</f>
        <v>0</v>
      </c>
      <c r="G139" s="262">
        <f>'[9]СП-1(н.о.)'!G141</f>
        <v>0</v>
      </c>
      <c r="H139" s="262">
        <f>'[9]СП-1(н.о.)'!H141</f>
        <v>0</v>
      </c>
      <c r="I139" s="269">
        <f>'[9]СП-1(н.о.)'!I141</f>
        <v>0</v>
      </c>
    </row>
    <row r="140" spans="1:9" ht="25.5">
      <c r="A140" s="94" t="s">
        <v>194</v>
      </c>
      <c r="B140" s="168" t="str">
        <f>'[9]СП-1(н.о.)'!B142</f>
        <v>1313</v>
      </c>
      <c r="C140" s="262">
        <f>'[9]СП-1(н.о.)'!C142</f>
        <v>6</v>
      </c>
      <c r="D140" s="262">
        <f>'[9]СП-1(н.о.)'!D142</f>
        <v>136.78</v>
      </c>
      <c r="E140" s="262">
        <f>'[9]СП-1(н.о.)'!E142</f>
        <v>83.66</v>
      </c>
      <c r="F140" s="262">
        <f>'[9]СП-1(н.о.)'!F142</f>
        <v>1</v>
      </c>
      <c r="G140" s="262">
        <f>'[9]СП-1(н.о.)'!G142</f>
        <v>51</v>
      </c>
      <c r="H140" s="262">
        <f>'[9]СП-1(н.о.)'!H142</f>
        <v>0</v>
      </c>
      <c r="I140" s="269">
        <f>'[9]СП-1(н.о.)'!I142</f>
        <v>0</v>
      </c>
    </row>
    <row r="141" spans="1:9" ht="25.5">
      <c r="A141" s="94" t="s">
        <v>195</v>
      </c>
      <c r="B141" s="168" t="str">
        <f>'[9]СП-1(н.о.)'!B143</f>
        <v>1314</v>
      </c>
      <c r="C141" s="262">
        <f>'[9]СП-1(н.о.)'!C143</f>
        <v>5</v>
      </c>
      <c r="D141" s="262">
        <f>'[9]СП-1(н.о.)'!D143</f>
        <v>610</v>
      </c>
      <c r="E141" s="262">
        <f>'[9]СП-1(н.о.)'!E143</f>
        <v>24</v>
      </c>
      <c r="F141" s="262">
        <f>'[9]СП-1(н.о.)'!F143</f>
        <v>0</v>
      </c>
      <c r="G141" s="262">
        <f>'[9]СП-1(н.о.)'!G143</f>
        <v>0</v>
      </c>
      <c r="H141" s="262">
        <f>'[9]СП-1(н.о.)'!H143</f>
        <v>0</v>
      </c>
      <c r="I141" s="269">
        <f>'[9]СП-1(н.о.)'!I143</f>
        <v>0</v>
      </c>
    </row>
    <row r="142" spans="1:9" ht="15">
      <c r="A142" s="94" t="s">
        <v>196</v>
      </c>
      <c r="B142" s="168" t="str">
        <f>'[9]СП-1(н.о.)'!B144</f>
        <v>1315</v>
      </c>
      <c r="C142" s="262">
        <f>'[9]СП-1(н.о.)'!C144</f>
        <v>0</v>
      </c>
      <c r="D142" s="262">
        <f>'[9]СП-1(н.о.)'!D144</f>
        <v>0</v>
      </c>
      <c r="E142" s="262">
        <f>'[9]СП-1(н.о.)'!E144</f>
        <v>0</v>
      </c>
      <c r="F142" s="262">
        <f>'[9]СП-1(н.о.)'!F144</f>
        <v>0</v>
      </c>
      <c r="G142" s="262">
        <f>'[9]СП-1(н.о.)'!G144</f>
        <v>0</v>
      </c>
      <c r="H142" s="262">
        <f>'[9]СП-1(н.о.)'!H144</f>
        <v>0</v>
      </c>
      <c r="I142" s="269">
        <f>'[9]СП-1(н.о.)'!I144</f>
        <v>0</v>
      </c>
    </row>
    <row r="143" spans="1:9" ht="25.5">
      <c r="A143" s="94" t="s">
        <v>197</v>
      </c>
      <c r="B143" s="168" t="str">
        <f>'[9]СП-1(н.о.)'!B145</f>
        <v>1316</v>
      </c>
      <c r="C143" s="262">
        <f>'[9]СП-1(н.о.)'!C145</f>
        <v>0</v>
      </c>
      <c r="D143" s="262">
        <f>'[9]СП-1(н.о.)'!D145</f>
        <v>0</v>
      </c>
      <c r="E143" s="262">
        <f>'[9]СП-1(н.о.)'!E145</f>
        <v>0</v>
      </c>
      <c r="F143" s="262">
        <f>'[9]СП-1(н.о.)'!F145</f>
        <v>0</v>
      </c>
      <c r="G143" s="262">
        <f>'[9]СП-1(н.о.)'!G145</f>
        <v>0</v>
      </c>
      <c r="H143" s="262">
        <f>'[9]СП-1(н.о.)'!H145</f>
        <v>0</v>
      </c>
      <c r="I143" s="269">
        <f>'[9]СП-1(н.о.)'!I145</f>
        <v>0</v>
      </c>
    </row>
    <row r="144" spans="1:9" ht="25.5">
      <c r="A144" s="94" t="s">
        <v>198</v>
      </c>
      <c r="B144" s="168" t="str">
        <f>'[9]СП-1(н.о.)'!B146</f>
        <v>1317</v>
      </c>
      <c r="C144" s="262">
        <f>'[9]СП-1(н.о.)'!C146</f>
        <v>3469</v>
      </c>
      <c r="D144" s="262">
        <f>'[9]СП-1(н.о.)'!D146</f>
        <v>11353.1</v>
      </c>
      <c r="E144" s="262">
        <f>'[9]СП-1(н.о.)'!E146</f>
        <v>5506.18</v>
      </c>
      <c r="F144" s="262">
        <f>'[9]СП-1(н.о.)'!F146</f>
        <v>0</v>
      </c>
      <c r="G144" s="262">
        <f>'[9]СП-1(н.о.)'!G146</f>
        <v>16</v>
      </c>
      <c r="H144" s="262">
        <f>'[9]СП-1(н.о.)'!H146</f>
        <v>10</v>
      </c>
      <c r="I144" s="269">
        <f>'[9]СП-1(н.о.)'!I146</f>
        <v>9841</v>
      </c>
    </row>
    <row r="145" spans="1:9" ht="25.5">
      <c r="A145" s="94" t="s">
        <v>199</v>
      </c>
      <c r="B145" s="168" t="str">
        <f>'[9]СП-1(н.о.)'!B147</f>
        <v>1318</v>
      </c>
      <c r="C145" s="262">
        <f>'[9]СП-1(н.о.)'!C147</f>
        <v>139</v>
      </c>
      <c r="D145" s="262">
        <f>'[9]СП-1(н.о.)'!D147</f>
        <v>3073.09</v>
      </c>
      <c r="E145" s="262">
        <f>'[9]СП-1(н.о.)'!E147</f>
        <v>1423.36</v>
      </c>
      <c r="F145" s="262">
        <f>'[9]СП-1(н.о.)'!F147</f>
        <v>1</v>
      </c>
      <c r="G145" s="262">
        <f>'[9]СП-1(н.о.)'!G147</f>
        <v>48</v>
      </c>
      <c r="H145" s="262">
        <f>'[9]СП-1(н.о.)'!H147</f>
        <v>5</v>
      </c>
      <c r="I145" s="269">
        <f>'[9]СП-1(н.о.)'!I147</f>
        <v>498</v>
      </c>
    </row>
    <row r="146" spans="1:9" ht="15">
      <c r="A146" s="94" t="s">
        <v>200</v>
      </c>
      <c r="B146" s="168" t="str">
        <f>'[9]СП-1(н.о.)'!B148</f>
        <v>1388</v>
      </c>
      <c r="C146" s="262">
        <f>'[9]СП-1(н.о.)'!C148</f>
        <v>2098</v>
      </c>
      <c r="D146" s="262">
        <f>'[9]СП-1(н.о.)'!D148</f>
        <v>22999.51</v>
      </c>
      <c r="E146" s="262">
        <f>'[9]СП-1(н.о.)'!E148</f>
        <v>11464.05</v>
      </c>
      <c r="F146" s="262">
        <f>'[9]СП-1(н.о.)'!F148</f>
        <v>5</v>
      </c>
      <c r="G146" s="262">
        <f>'[9]СП-1(н.о.)'!G148</f>
        <v>1283</v>
      </c>
      <c r="H146" s="262">
        <f>'[9]СП-1(н.о.)'!H148</f>
        <v>13</v>
      </c>
      <c r="I146" s="269">
        <f>'[9]СП-1(н.о.)'!I148</f>
        <v>3310</v>
      </c>
    </row>
    <row r="147" spans="1:9" ht="15">
      <c r="A147" s="94" t="s">
        <v>201</v>
      </c>
      <c r="B147" s="168" t="str">
        <f>'[9]СП-1(н.о.)'!B149</f>
        <v>1399</v>
      </c>
      <c r="C147" s="262">
        <f>'[9]СП-1(н.о.)'!C149</f>
        <v>1788</v>
      </c>
      <c r="D147" s="262">
        <f>'[9]СП-1(н.о.)'!D149</f>
        <v>31565.36</v>
      </c>
      <c r="E147" s="262">
        <f>'[9]СП-1(н.о.)'!E149</f>
        <v>11307.04</v>
      </c>
      <c r="F147" s="262">
        <f>'[9]СП-1(н.о.)'!F149</f>
        <v>67</v>
      </c>
      <c r="G147" s="262">
        <f>'[9]СП-1(н.о.)'!G149</f>
        <v>1077.99</v>
      </c>
      <c r="H147" s="262">
        <f>'[9]СП-1(н.о.)'!H149</f>
        <v>25</v>
      </c>
      <c r="I147" s="269">
        <f>'[9]СП-1(н.о.)'!I149</f>
        <v>13059</v>
      </c>
    </row>
    <row r="148" spans="1:9" ht="15">
      <c r="A148" s="93" t="s">
        <v>202</v>
      </c>
      <c r="B148" s="167" t="str">
        <f>'[9]СП-1(н.о.)'!B150</f>
        <v>14</v>
      </c>
      <c r="C148" s="262">
        <f>'[9]СП-1(н.о.)'!C150</f>
        <v>5495</v>
      </c>
      <c r="D148" s="262">
        <f>'[9]СП-1(н.о.)'!D150</f>
        <v>25158</v>
      </c>
      <c r="E148" s="262">
        <f>'[9]СП-1(н.о.)'!E150</f>
        <v>8238</v>
      </c>
      <c r="F148" s="262">
        <f>'[9]СП-1(н.о.)'!F150</f>
        <v>0</v>
      </c>
      <c r="G148" s="262">
        <f>'[9]СП-1(н.о.)'!G150</f>
        <v>0</v>
      </c>
      <c r="H148" s="262">
        <f>'[9]СП-1(н.о.)'!H150</f>
        <v>0</v>
      </c>
      <c r="I148" s="269">
        <f>'[9]СП-1(н.о.)'!I150</f>
        <v>0</v>
      </c>
    </row>
    <row r="149" spans="1:9" ht="25.5">
      <c r="A149" s="94" t="s">
        <v>203</v>
      </c>
      <c r="B149" s="168" t="str">
        <f>'[9]СП-1(н.о.)'!B151</f>
        <v>1401</v>
      </c>
      <c r="C149" s="262">
        <f>'[9]СП-1(н.о.)'!C151</f>
        <v>5173</v>
      </c>
      <c r="D149" s="262">
        <f>'[9]СП-1(н.о.)'!D151</f>
        <v>9778</v>
      </c>
      <c r="E149" s="262">
        <f>'[9]СП-1(н.о.)'!E151</f>
        <v>6353</v>
      </c>
      <c r="F149" s="262">
        <f>'[9]СП-1(н.о.)'!F151</f>
        <v>0</v>
      </c>
      <c r="G149" s="262">
        <f>'[9]СП-1(н.о.)'!G151</f>
        <v>0</v>
      </c>
      <c r="H149" s="262">
        <f>'[9]СП-1(н.о.)'!H151</f>
        <v>0</v>
      </c>
      <c r="I149" s="269">
        <f>'[9]СП-1(н.о.)'!I151</f>
        <v>0</v>
      </c>
    </row>
    <row r="150" spans="1:9" ht="25.5">
      <c r="A150" s="94" t="s">
        <v>204</v>
      </c>
      <c r="B150" s="168" t="str">
        <f>'[9]СП-1(н.о.)'!B152</f>
        <v>1402</v>
      </c>
      <c r="C150" s="262">
        <f>'[9]СП-1(н.о.)'!C152</f>
        <v>0</v>
      </c>
      <c r="D150" s="262">
        <f>'[9]СП-1(н.о.)'!D152</f>
        <v>0</v>
      </c>
      <c r="E150" s="262">
        <f>'[9]СП-1(н.о.)'!E152</f>
        <v>0</v>
      </c>
      <c r="F150" s="262">
        <f>'[9]СП-1(н.о.)'!F152</f>
        <v>0</v>
      </c>
      <c r="G150" s="262">
        <f>'[9]СП-1(н.о.)'!G152</f>
        <v>0</v>
      </c>
      <c r="H150" s="262">
        <f>'[9]СП-1(н.о.)'!H152</f>
        <v>0</v>
      </c>
      <c r="I150" s="269">
        <f>'[9]СП-1(н.о.)'!I152</f>
        <v>0</v>
      </c>
    </row>
    <row r="151" spans="1:9" ht="25.5">
      <c r="A151" s="94" t="s">
        <v>205</v>
      </c>
      <c r="B151" s="168" t="str">
        <f>'[9]СП-1(н.о.)'!B153</f>
        <v>1403</v>
      </c>
      <c r="C151" s="262">
        <f>'[9]СП-1(н.о.)'!C153</f>
        <v>0</v>
      </c>
      <c r="D151" s="262">
        <f>'[9]СП-1(н.о.)'!D153</f>
        <v>0</v>
      </c>
      <c r="E151" s="262">
        <f>'[9]СП-1(н.о.)'!E153</f>
        <v>0</v>
      </c>
      <c r="F151" s="262">
        <f>'[9]СП-1(н.о.)'!F153</f>
        <v>0</v>
      </c>
      <c r="G151" s="262">
        <f>'[9]СП-1(н.о.)'!G153</f>
        <v>0</v>
      </c>
      <c r="H151" s="262">
        <f>'[9]СП-1(н.о.)'!H153</f>
        <v>0</v>
      </c>
      <c r="I151" s="269">
        <f>'[9]СП-1(н.о.)'!I153</f>
        <v>0</v>
      </c>
    </row>
    <row r="152" spans="1:9" ht="15">
      <c r="A152" s="94" t="s">
        <v>206</v>
      </c>
      <c r="B152" s="168" t="str">
        <f>'[9]СП-1(н.о.)'!B154</f>
        <v>1499</v>
      </c>
      <c r="C152" s="262">
        <f>'[9]СП-1(н.о.)'!C154</f>
        <v>322</v>
      </c>
      <c r="D152" s="262">
        <f>'[9]СП-1(н.о.)'!D154</f>
        <v>15380.08</v>
      </c>
      <c r="E152" s="262">
        <f>'[9]СП-1(н.о.)'!E154</f>
        <v>1885.09</v>
      </c>
      <c r="F152" s="262">
        <f>'[9]СП-1(н.о.)'!F154</f>
        <v>0</v>
      </c>
      <c r="G152" s="262">
        <f>'[9]СП-1(н.о.)'!G154</f>
        <v>0</v>
      </c>
      <c r="H152" s="262">
        <f>'[9]СП-1(н.о.)'!H154</f>
        <v>0</v>
      </c>
      <c r="I152" s="269">
        <f>'[9]СП-1(н.о.)'!I154</f>
        <v>0</v>
      </c>
    </row>
    <row r="153" spans="1:9" ht="15">
      <c r="A153" s="93" t="s">
        <v>207</v>
      </c>
      <c r="B153" s="167" t="str">
        <f>'[9]СП-1(н.о.)'!B155</f>
        <v>15</v>
      </c>
      <c r="C153" s="262">
        <f>'[9]СП-1(н.о.)'!C155</f>
        <v>158</v>
      </c>
      <c r="D153" s="262">
        <f>'[9]СП-1(н.о.)'!D155</f>
        <v>536</v>
      </c>
      <c r="E153" s="262">
        <f>'[9]СП-1(н.о.)'!E155</f>
        <v>349</v>
      </c>
      <c r="F153" s="262">
        <f>'[9]СП-1(н.о.)'!F155</f>
        <v>0</v>
      </c>
      <c r="G153" s="262">
        <f>'[9]СП-1(н.о.)'!G155</f>
        <v>0</v>
      </c>
      <c r="H153" s="262">
        <f>'[9]СП-1(н.о.)'!H155</f>
        <v>0</v>
      </c>
      <c r="I153" s="269">
        <f>'[9]СП-1(н.о.)'!I155</f>
        <v>0</v>
      </c>
    </row>
    <row r="154" spans="1:9" ht="15">
      <c r="A154" s="94" t="s">
        <v>208</v>
      </c>
      <c r="B154" s="168" t="str">
        <f>'[9]СП-1(н.о.)'!B156</f>
        <v>1501</v>
      </c>
      <c r="C154" s="262">
        <f>'[9]СП-1(н.о.)'!C156</f>
        <v>148</v>
      </c>
      <c r="D154" s="262">
        <f>'[9]СП-1(н.о.)'!D156</f>
        <v>335.99</v>
      </c>
      <c r="E154" s="262">
        <f>'[9]СП-1(н.о.)'!E156</f>
        <v>165.15</v>
      </c>
      <c r="F154" s="262">
        <f>'[9]СП-1(н.о.)'!F156</f>
        <v>0</v>
      </c>
      <c r="G154" s="262">
        <f>'[9]СП-1(н.о.)'!G156</f>
        <v>0</v>
      </c>
      <c r="H154" s="262">
        <f>'[9]СП-1(н.о.)'!H156</f>
        <v>0</v>
      </c>
      <c r="I154" s="269">
        <f>'[9]СП-1(н.о.)'!I156</f>
        <v>0</v>
      </c>
    </row>
    <row r="155" spans="1:9" ht="15">
      <c r="A155" s="94" t="s">
        <v>209</v>
      </c>
      <c r="B155" s="168" t="str">
        <f>'[9]СП-1(н.о.)'!B157</f>
        <v>1599</v>
      </c>
      <c r="C155" s="262">
        <f>'[9]СП-1(н.о.)'!C157</f>
        <v>10</v>
      </c>
      <c r="D155" s="262">
        <f>'[9]СП-1(н.о.)'!D157</f>
        <v>200</v>
      </c>
      <c r="E155" s="262">
        <f>'[9]СП-1(н.о.)'!E157</f>
        <v>184</v>
      </c>
      <c r="F155" s="262">
        <f>'[9]СП-1(н.о.)'!F157</f>
        <v>0</v>
      </c>
      <c r="G155" s="262">
        <f>'[9]СП-1(н.о.)'!G157</f>
        <v>0</v>
      </c>
      <c r="H155" s="262">
        <f>'[9]СП-1(н.о.)'!H157</f>
        <v>0</v>
      </c>
      <c r="I155" s="269">
        <f>'[9]СП-1(н.о.)'!I157</f>
        <v>0</v>
      </c>
    </row>
    <row r="156" spans="1:9" ht="15">
      <c r="A156" s="93" t="s">
        <v>210</v>
      </c>
      <c r="B156" s="167" t="str">
        <f>'[9]СП-1(н.о.)'!B158</f>
        <v>16</v>
      </c>
      <c r="C156" s="262">
        <f>'[9]СП-1(н.о.)'!C158</f>
        <v>1354</v>
      </c>
      <c r="D156" s="262">
        <f>'[9]СП-1(н.о.)'!D158</f>
        <v>64478</v>
      </c>
      <c r="E156" s="262">
        <f>'[9]СП-1(н.о.)'!E158</f>
        <v>22099</v>
      </c>
      <c r="F156" s="262">
        <f>'[9]СП-1(н.о.)'!F158</f>
        <v>19</v>
      </c>
      <c r="G156" s="262">
        <f>'[9]СП-1(н.о.)'!G158</f>
        <v>8961</v>
      </c>
      <c r="H156" s="262">
        <f>'[9]СП-1(н.о.)'!H158</f>
        <v>3</v>
      </c>
      <c r="I156" s="269">
        <f>'[9]СП-1(н.о.)'!I158</f>
        <v>169</v>
      </c>
    </row>
    <row r="157" spans="1:9" ht="25.5">
      <c r="A157" s="94" t="s">
        <v>211</v>
      </c>
      <c r="B157" s="168" t="str">
        <f>'[9]СП-1(н.о.)'!B159</f>
        <v>1601</v>
      </c>
      <c r="C157" s="262">
        <f>'[9]СП-1(н.о.)'!C159</f>
        <v>1218</v>
      </c>
      <c r="D157" s="262">
        <f>'[9]СП-1(н.о.)'!D159</f>
        <v>61306.29</v>
      </c>
      <c r="E157" s="262">
        <f>'[9]СП-1(н.о.)'!E159</f>
        <v>20187.05</v>
      </c>
      <c r="F157" s="262">
        <f>'[9]СП-1(н.о.)'!F159</f>
        <v>4</v>
      </c>
      <c r="G157" s="262">
        <f>'[9]СП-1(н.о.)'!G159</f>
        <v>3758</v>
      </c>
      <c r="H157" s="262">
        <f>'[9]СП-1(н.о.)'!H159</f>
        <v>3</v>
      </c>
      <c r="I157" s="269">
        <f>'[9]СП-1(н.о.)'!I159</f>
        <v>169</v>
      </c>
    </row>
    <row r="158" spans="1:9" ht="25.5">
      <c r="A158" s="94" t="s">
        <v>212</v>
      </c>
      <c r="B158" s="168" t="str">
        <f>'[9]СП-1(н.о.)'!B160</f>
        <v>1602</v>
      </c>
      <c r="C158" s="262">
        <f>'[9]СП-1(н.о.)'!C160</f>
        <v>0</v>
      </c>
      <c r="D158" s="262">
        <f>'[9]СП-1(н.о.)'!D160</f>
        <v>0</v>
      </c>
      <c r="E158" s="262">
        <f>'[9]СП-1(н.о.)'!E160</f>
        <v>0</v>
      </c>
      <c r="F158" s="262">
        <f>'[9]СП-1(н.о.)'!F160</f>
        <v>0</v>
      </c>
      <c r="G158" s="262">
        <f>'[9]СП-1(н.о.)'!G160</f>
        <v>0</v>
      </c>
      <c r="H158" s="262">
        <f>'[9]СП-1(н.о.)'!H160</f>
        <v>0</v>
      </c>
      <c r="I158" s="269">
        <f>'[9]СП-1(н.о.)'!I160</f>
        <v>0</v>
      </c>
    </row>
    <row r="159" spans="1:9" ht="25.5">
      <c r="A159" s="94" t="s">
        <v>213</v>
      </c>
      <c r="B159" s="168" t="str">
        <f>'[9]СП-1(н.о.)'!B161</f>
        <v>1603</v>
      </c>
      <c r="C159" s="262">
        <f>'[9]СП-1(н.о.)'!C161</f>
        <v>93</v>
      </c>
      <c r="D159" s="262">
        <f>'[9]СП-1(н.о.)'!D161</f>
        <v>347.43</v>
      </c>
      <c r="E159" s="262">
        <f>'[9]СП-1(н.о.)'!E161</f>
        <v>139.49</v>
      </c>
      <c r="F159" s="262">
        <f>'[9]СП-1(н.о.)'!F161</f>
        <v>13</v>
      </c>
      <c r="G159" s="262">
        <f>'[9]СП-1(н.о.)'!G161</f>
        <v>73</v>
      </c>
      <c r="H159" s="262">
        <f>'[9]СП-1(н.о.)'!H161</f>
        <v>0</v>
      </c>
      <c r="I159" s="269">
        <f>'[9]СП-1(н.о.)'!I161</f>
        <v>0</v>
      </c>
    </row>
    <row r="160" spans="1:9" ht="15">
      <c r="A160" s="94" t="s">
        <v>214</v>
      </c>
      <c r="B160" s="168" t="str">
        <f>'[9]СП-1(н.о.)'!B162</f>
        <v>1604</v>
      </c>
      <c r="C160" s="262">
        <f>'[9]СП-1(н.о.)'!C162</f>
        <v>0</v>
      </c>
      <c r="D160" s="262">
        <f>'[9]СП-1(н.о.)'!D162</f>
        <v>0</v>
      </c>
      <c r="E160" s="262">
        <f>'[9]СП-1(н.о.)'!E162</f>
        <v>0</v>
      </c>
      <c r="F160" s="262">
        <f>'[9]СП-1(н.о.)'!F162</f>
        <v>0</v>
      </c>
      <c r="G160" s="262">
        <f>'[9]СП-1(н.о.)'!G162</f>
        <v>0</v>
      </c>
      <c r="H160" s="262">
        <f>'[9]СП-1(н.о.)'!H162</f>
        <v>0</v>
      </c>
      <c r="I160" s="269">
        <f>'[9]СП-1(н.о.)'!I162</f>
        <v>0</v>
      </c>
    </row>
    <row r="161" spans="1:9" ht="15">
      <c r="A161" s="94" t="s">
        <v>215</v>
      </c>
      <c r="B161" s="168" t="str">
        <f>'[9]СП-1(н.о.)'!B163</f>
        <v>1699</v>
      </c>
      <c r="C161" s="262">
        <f>'[9]СП-1(н.о.)'!C163</f>
        <v>43</v>
      </c>
      <c r="D161" s="262">
        <f>'[9]СП-1(н.о.)'!D163</f>
        <v>2824.17</v>
      </c>
      <c r="E161" s="262">
        <f>'[9]СП-1(н.о.)'!E163</f>
        <v>1772.62</v>
      </c>
      <c r="F161" s="262">
        <f>'[9]СП-1(н.о.)'!F163</f>
        <v>2</v>
      </c>
      <c r="G161" s="262">
        <f>'[9]СП-1(н.о.)'!G163</f>
        <v>5130.49</v>
      </c>
      <c r="H161" s="262">
        <f>'[9]СП-1(н.о.)'!H163</f>
        <v>0</v>
      </c>
      <c r="I161" s="269">
        <f>'[9]СП-1(н.о.)'!I163</f>
        <v>0</v>
      </c>
    </row>
    <row r="162" spans="1:9" ht="15">
      <c r="A162" s="93" t="s">
        <v>216</v>
      </c>
      <c r="B162" s="167" t="str">
        <f>'[9]СП-1(н.о.)'!B164</f>
        <v>17</v>
      </c>
      <c r="C162" s="262">
        <f>'[9]СП-1(н.о.)'!C164</f>
        <v>7</v>
      </c>
      <c r="D162" s="262">
        <f>'[9]СП-1(н.о.)'!D164</f>
        <v>8</v>
      </c>
      <c r="E162" s="262">
        <f>'[9]СП-1(н.о.)'!E164</f>
        <v>3</v>
      </c>
      <c r="F162" s="262">
        <f>'[9]СП-1(н.о.)'!F164</f>
        <v>0</v>
      </c>
      <c r="G162" s="262">
        <f>'[9]СП-1(н.о.)'!G164</f>
        <v>0</v>
      </c>
      <c r="H162" s="262">
        <f>'[9]СП-1(н.о.)'!H164</f>
        <v>0</v>
      </c>
      <c r="I162" s="269">
        <f>'[9]СП-1(н.о.)'!I164</f>
        <v>0</v>
      </c>
    </row>
    <row r="163" spans="1:9" ht="25.5">
      <c r="A163" s="94" t="s">
        <v>217</v>
      </c>
      <c r="B163" s="168" t="str">
        <f>'[9]СП-1(н.о.)'!B165</f>
        <v>1701</v>
      </c>
      <c r="C163" s="262">
        <f>'[9]СП-1(н.о.)'!C165</f>
        <v>7</v>
      </c>
      <c r="D163" s="262">
        <f>'[9]СП-1(н.о.)'!D165</f>
        <v>8</v>
      </c>
      <c r="E163" s="262">
        <f>'[9]СП-1(н.о.)'!E165</f>
        <v>3</v>
      </c>
      <c r="F163" s="262">
        <f>'[9]СП-1(н.о.)'!F165</f>
        <v>0</v>
      </c>
      <c r="G163" s="262">
        <f>'[9]СП-1(н.о.)'!G165</f>
        <v>0</v>
      </c>
      <c r="H163" s="262">
        <f>'[9]СП-1(н.о.)'!H165</f>
        <v>0</v>
      </c>
      <c r="I163" s="269">
        <f>'[9]СП-1(н.о.)'!I165</f>
        <v>0</v>
      </c>
    </row>
    <row r="164" spans="1:9" ht="15">
      <c r="A164" s="94" t="s">
        <v>218</v>
      </c>
      <c r="B164" s="168" t="str">
        <f>'[9]СП-1(н.о.)'!B166</f>
        <v>1799</v>
      </c>
      <c r="C164" s="262">
        <f>'[9]СП-1(н.о.)'!C166</f>
        <v>0</v>
      </c>
      <c r="D164" s="262">
        <f>'[9]СП-1(н.о.)'!D166</f>
        <v>0</v>
      </c>
      <c r="E164" s="262">
        <f>'[9]СП-1(н.о.)'!E166</f>
        <v>0</v>
      </c>
      <c r="F164" s="262">
        <f>'[9]СП-1(н.о.)'!F166</f>
        <v>0</v>
      </c>
      <c r="G164" s="262">
        <f>'[9]СП-1(н.о.)'!G166</f>
        <v>0</v>
      </c>
      <c r="H164" s="262">
        <f>'[9]СП-1(н.о.)'!H166</f>
        <v>0</v>
      </c>
      <c r="I164" s="269">
        <f>'[9]СП-1(н.о.)'!I166</f>
        <v>0</v>
      </c>
    </row>
    <row r="165" spans="1:9" ht="15">
      <c r="A165" s="93" t="s">
        <v>252</v>
      </c>
      <c r="B165" s="167" t="str">
        <f>'[9]СП-1(н.о.)'!B167</f>
        <v>18</v>
      </c>
      <c r="C165" s="262">
        <f>'[9]СП-1(н.о.)'!C167</f>
        <v>117545</v>
      </c>
      <c r="D165" s="262">
        <f>'[9]СП-1(н.о.)'!D167</f>
        <v>76325</v>
      </c>
      <c r="E165" s="262">
        <f>'[9]СП-1(н.о.)'!E167</f>
        <v>18503</v>
      </c>
      <c r="F165" s="262">
        <f>'[9]СП-1(н.о.)'!F167</f>
        <v>2005</v>
      </c>
      <c r="G165" s="262">
        <f>'[9]СП-1(н.о.)'!G167</f>
        <v>48110</v>
      </c>
      <c r="H165" s="262">
        <f>'[9]СП-1(н.о.)'!H167</f>
        <v>391</v>
      </c>
      <c r="I165" s="269">
        <f>'[9]СП-1(н.о.)'!I167</f>
        <v>13670</v>
      </c>
    </row>
    <row r="166" spans="1:9" ht="15">
      <c r="A166" s="94" t="s">
        <v>219</v>
      </c>
      <c r="B166" s="168" t="str">
        <f>'[9]СП-1(н.о.)'!B168</f>
        <v>1801</v>
      </c>
      <c r="C166" s="262">
        <f>'[9]СП-1(н.о.)'!C168</f>
        <v>112841</v>
      </c>
      <c r="D166" s="262">
        <f>'[9]СП-1(н.о.)'!D168</f>
        <v>72073.86</v>
      </c>
      <c r="E166" s="262">
        <f>'[9]СП-1(н.о.)'!E168</f>
        <v>16426.67</v>
      </c>
      <c r="F166" s="262">
        <f>'[9]СП-1(н.о.)'!F168</f>
        <v>1833</v>
      </c>
      <c r="G166" s="262">
        <f>'[9]СП-1(н.о.)'!G168</f>
        <v>46597.62</v>
      </c>
      <c r="H166" s="262">
        <f>'[9]СП-1(н.о.)'!H168</f>
        <v>366</v>
      </c>
      <c r="I166" s="269">
        <f>'[9]СП-1(н.о.)'!I168</f>
        <v>13424.15</v>
      </c>
    </row>
    <row r="167" spans="1:9" ht="25.5">
      <c r="A167" s="94" t="s">
        <v>220</v>
      </c>
      <c r="B167" s="168" t="str">
        <f>'[9]СП-1(н.о.)'!B169</f>
        <v>1802</v>
      </c>
      <c r="C167" s="262">
        <f>'[9]СП-1(н.о.)'!C169</f>
        <v>410</v>
      </c>
      <c r="D167" s="262">
        <f>'[9]СП-1(н.о.)'!D169</f>
        <v>496</v>
      </c>
      <c r="E167" s="262">
        <f>'[9]СП-1(н.о.)'!E169</f>
        <v>225</v>
      </c>
      <c r="F167" s="262">
        <f>'[9]СП-1(н.о.)'!F169</f>
        <v>3</v>
      </c>
      <c r="G167" s="262">
        <f>'[9]СП-1(н.о.)'!G169</f>
        <v>46</v>
      </c>
      <c r="H167" s="262">
        <f>'[9]СП-1(н.о.)'!H169</f>
        <v>0</v>
      </c>
      <c r="I167" s="269">
        <f>'[9]СП-1(н.о.)'!I169</f>
        <v>0</v>
      </c>
    </row>
    <row r="168" spans="1:9" ht="15">
      <c r="A168" s="94" t="s">
        <v>221</v>
      </c>
      <c r="B168" s="168" t="str">
        <f>'[9]СП-1(н.о.)'!B170</f>
        <v>1803</v>
      </c>
      <c r="C168" s="262">
        <f>'[9]СП-1(н.о.)'!C170</f>
        <v>725</v>
      </c>
      <c r="D168" s="262">
        <f>'[9]СП-1(н.о.)'!D170</f>
        <v>353</v>
      </c>
      <c r="E168" s="262">
        <f>'[9]СП-1(н.о.)'!E170</f>
        <v>153</v>
      </c>
      <c r="F168" s="262">
        <f>'[9]СП-1(н.о.)'!F170</f>
        <v>6</v>
      </c>
      <c r="G168" s="262">
        <f>'[9]СП-1(н.о.)'!G170</f>
        <v>95</v>
      </c>
      <c r="H168" s="262">
        <f>'[9]СП-1(н.о.)'!H170</f>
        <v>0</v>
      </c>
      <c r="I168" s="269">
        <f>'[9]СП-1(н.о.)'!I170</f>
        <v>0</v>
      </c>
    </row>
    <row r="169" spans="1:9" ht="15">
      <c r="A169" s="94" t="s">
        <v>222</v>
      </c>
      <c r="B169" s="168" t="str">
        <f>'[9]СП-1(н.о.)'!B171</f>
        <v>1899</v>
      </c>
      <c r="C169" s="262">
        <f>'[9]СП-1(н.о.)'!C171</f>
        <v>3569</v>
      </c>
      <c r="D169" s="262">
        <f>'[9]СП-1(н.о.)'!D171</f>
        <v>3401.92</v>
      </c>
      <c r="E169" s="262">
        <f>'[9]СП-1(н.о.)'!E171</f>
        <v>1698.09</v>
      </c>
      <c r="F169" s="262">
        <f>'[9]СП-1(н.о.)'!F171</f>
        <v>163</v>
      </c>
      <c r="G169" s="262">
        <f>'[9]СП-1(н.о.)'!G171</f>
        <v>1371.64</v>
      </c>
      <c r="H169" s="262">
        <f>'[9]СП-1(н.о.)'!H171</f>
        <v>25</v>
      </c>
      <c r="I169" s="269">
        <f>'[9]СП-1(н.о.)'!I171</f>
        <v>246</v>
      </c>
    </row>
    <row r="170" spans="1:9" ht="13.5" thickBot="1">
      <c r="A170" s="99" t="s">
        <v>21</v>
      </c>
      <c r="B170" s="100"/>
      <c r="C170" s="270">
        <f>'[9]СП-1(н.о.)'!C172</f>
        <v>1143766</v>
      </c>
      <c r="D170" s="270">
        <f>'[9]СП-1(н.о.)'!D172</f>
        <v>8325404</v>
      </c>
      <c r="E170" s="270">
        <f>'[9]СП-1(н.о.)'!E172</f>
        <v>3801593</v>
      </c>
      <c r="F170" s="270">
        <f>'[9]СП-1(н.о.)'!F172</f>
        <v>64201</v>
      </c>
      <c r="G170" s="270">
        <f>'[9]СП-1(н.о.)'!G172</f>
        <v>3568611</v>
      </c>
      <c r="H170" s="270">
        <f>'[9]СП-1(н.о.)'!H172</f>
        <v>15754</v>
      </c>
      <c r="I170" s="271">
        <f>'[9]СП-1(н.о.)'!I172</f>
        <v>2888444</v>
      </c>
    </row>
  </sheetData>
  <mergeCells count="5">
    <mergeCell ref="A2:A4"/>
    <mergeCell ref="B2:B4"/>
    <mergeCell ref="A1:H1"/>
    <mergeCell ref="C2:E2"/>
    <mergeCell ref="F2:I2"/>
  </mergeCells>
  <printOptions horizontalCentered="1" verticalCentered="1"/>
  <pageMargins left="0.6299212598425197" right="0.6299212598425197" top="0" bottom="0" header="0.31496062992125984" footer="0.31496062992125984"/>
  <pageSetup fitToHeight="0" horizontalDpi="600" verticalDpi="600" orientation="portrait" paperSize="9" scale="65" r:id="rId1"/>
  <rowBreaks count="2" manualBreakCount="2">
    <brk id="56" max="16383" man="1"/>
    <brk id="12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91"/>
  <sheetViews>
    <sheetView workbookViewId="0" topLeftCell="A103">
      <selection activeCell="C6" sqref="C6"/>
    </sheetView>
  </sheetViews>
  <sheetFormatPr defaultColWidth="9.140625" defaultRowHeight="15"/>
  <cols>
    <col min="1" max="1" width="46.00390625" style="312" customWidth="1"/>
    <col min="2" max="2" width="10.57421875" style="313" customWidth="1"/>
    <col min="3" max="5" width="15.28125" style="314" customWidth="1"/>
    <col min="6" max="35" width="9.140625" style="322" customWidth="1"/>
  </cols>
  <sheetData>
    <row r="1" spans="1:5" ht="15" customHeight="1">
      <c r="A1" s="421" t="s">
        <v>419</v>
      </c>
      <c r="B1" s="421"/>
      <c r="C1" s="421"/>
      <c r="D1" s="421"/>
      <c r="E1" s="421"/>
    </row>
    <row r="2" spans="1:5" ht="15" customHeight="1" thickBot="1">
      <c r="A2" s="288"/>
      <c r="B2" s="288"/>
      <c r="C2" s="288"/>
      <c r="D2" s="288"/>
      <c r="E2" s="289" t="s">
        <v>278</v>
      </c>
    </row>
    <row r="3" spans="1:5" ht="32.25" customHeight="1">
      <c r="A3" s="290" t="s">
        <v>273</v>
      </c>
      <c r="B3" s="291" t="s">
        <v>274</v>
      </c>
      <c r="C3" s="273" t="s">
        <v>275</v>
      </c>
      <c r="D3" s="273" t="s">
        <v>276</v>
      </c>
      <c r="E3" s="108" t="s">
        <v>277</v>
      </c>
    </row>
    <row r="4" spans="1:5" ht="15">
      <c r="A4" s="302" t="s">
        <v>279</v>
      </c>
      <c r="B4" s="303"/>
      <c r="C4" s="303"/>
      <c r="D4" s="303"/>
      <c r="E4" s="321"/>
    </row>
    <row r="5" spans="1:5" ht="15">
      <c r="A5" s="292" t="s">
        <v>280</v>
      </c>
      <c r="B5" s="293">
        <v>1</v>
      </c>
      <c r="C5" s="294">
        <f>'[7]14'!C5</f>
        <v>64187219.48</v>
      </c>
      <c r="D5" s="294">
        <f>'[7]14'!D5</f>
        <v>9825893</v>
      </c>
      <c r="E5" s="295">
        <f>C5+D5</f>
        <v>74013112.47999999</v>
      </c>
    </row>
    <row r="6" spans="1:5" ht="15">
      <c r="A6" s="296" t="s">
        <v>281</v>
      </c>
      <c r="B6" s="297">
        <v>2</v>
      </c>
      <c r="C6" s="294">
        <f>'[7]14'!C6</f>
        <v>0</v>
      </c>
      <c r="D6" s="294">
        <f>'[7]14'!D6</f>
        <v>0</v>
      </c>
      <c r="E6" s="295">
        <f aca="true" t="shared" si="0" ref="E6:E69">C6+D6</f>
        <v>0</v>
      </c>
    </row>
    <row r="7" spans="1:5" ht="15">
      <c r="A7" s="296" t="s">
        <v>282</v>
      </c>
      <c r="B7" s="297">
        <v>3</v>
      </c>
      <c r="C7" s="294">
        <f>'[7]14'!C7</f>
        <v>64187219.48</v>
      </c>
      <c r="D7" s="294">
        <f>'[7]14'!D7</f>
        <v>9825893</v>
      </c>
      <c r="E7" s="295">
        <f t="shared" si="0"/>
        <v>74013112.47999999</v>
      </c>
    </row>
    <row r="8" spans="1:5" ht="15">
      <c r="A8" s="292" t="s">
        <v>283</v>
      </c>
      <c r="B8" s="293">
        <v>4</v>
      </c>
      <c r="C8" s="294">
        <f>'[7]14'!C8</f>
        <v>10847061461.37</v>
      </c>
      <c r="D8" s="294">
        <f>'[7]14'!D8</f>
        <v>8264583764</v>
      </c>
      <c r="E8" s="295">
        <f t="shared" si="0"/>
        <v>19111645225.370003</v>
      </c>
    </row>
    <row r="9" spans="1:5" ht="15">
      <c r="A9" s="292" t="s">
        <v>284</v>
      </c>
      <c r="B9" s="293">
        <v>5</v>
      </c>
      <c r="C9" s="294">
        <f>'[7]14'!C9</f>
        <v>1086614655.35</v>
      </c>
      <c r="D9" s="294">
        <f>'[7]14'!D9</f>
        <v>102237010</v>
      </c>
      <c r="E9" s="295">
        <f t="shared" si="0"/>
        <v>1188851665.35</v>
      </c>
    </row>
    <row r="10" spans="1:5" ht="24.75">
      <c r="A10" s="298" t="s">
        <v>285</v>
      </c>
      <c r="B10" s="299">
        <v>6</v>
      </c>
      <c r="C10" s="294">
        <f>'[7]14'!C10</f>
        <v>658829737.35</v>
      </c>
      <c r="D10" s="294">
        <f>'[7]14'!D10</f>
        <v>82305799</v>
      </c>
      <c r="E10" s="295">
        <f t="shared" si="0"/>
        <v>741135536.35</v>
      </c>
    </row>
    <row r="11" spans="1:5" ht="15">
      <c r="A11" s="296" t="s">
        <v>286</v>
      </c>
      <c r="B11" s="297">
        <v>7</v>
      </c>
      <c r="C11" s="294">
        <f>'[7]14'!C11</f>
        <v>29184434</v>
      </c>
      <c r="D11" s="294">
        <f>'[7]14'!D11</f>
        <v>0</v>
      </c>
      <c r="E11" s="295">
        <f t="shared" si="0"/>
        <v>29184434</v>
      </c>
    </row>
    <row r="12" spans="1:5" ht="15">
      <c r="A12" s="296" t="s">
        <v>287</v>
      </c>
      <c r="B12" s="297">
        <v>8</v>
      </c>
      <c r="C12" s="294">
        <f>'[7]14'!C12</f>
        <v>629645303.35</v>
      </c>
      <c r="D12" s="294">
        <f>'[7]14'!D12</f>
        <v>82305799</v>
      </c>
      <c r="E12" s="295">
        <f t="shared" si="0"/>
        <v>711951102.35</v>
      </c>
    </row>
    <row r="13" spans="1:5" ht="24.75">
      <c r="A13" s="298" t="s">
        <v>288</v>
      </c>
      <c r="B13" s="299">
        <v>9</v>
      </c>
      <c r="C13" s="294">
        <f>'[7]14'!C13</f>
        <v>427784918</v>
      </c>
      <c r="D13" s="294">
        <f>'[7]14'!D13</f>
        <v>19931211</v>
      </c>
      <c r="E13" s="295">
        <f t="shared" si="0"/>
        <v>447716129</v>
      </c>
    </row>
    <row r="14" spans="1:5" ht="15">
      <c r="A14" s="296" t="s">
        <v>289</v>
      </c>
      <c r="B14" s="297">
        <v>10</v>
      </c>
      <c r="C14" s="294">
        <f>'[7]14'!C14</f>
        <v>966763</v>
      </c>
      <c r="D14" s="294">
        <f>'[7]14'!D14</f>
        <v>0</v>
      </c>
      <c r="E14" s="295">
        <f t="shared" si="0"/>
        <v>966763</v>
      </c>
    </row>
    <row r="15" spans="1:5" ht="15">
      <c r="A15" s="296" t="s">
        <v>290</v>
      </c>
      <c r="B15" s="297">
        <v>11</v>
      </c>
      <c r="C15" s="294">
        <f>'[7]14'!C15</f>
        <v>426818155</v>
      </c>
      <c r="D15" s="294">
        <f>'[7]14'!D15</f>
        <v>19931211</v>
      </c>
      <c r="E15" s="295">
        <f t="shared" si="0"/>
        <v>446749366</v>
      </c>
    </row>
    <row r="16" spans="1:5" ht="15">
      <c r="A16" s="296" t="s">
        <v>291</v>
      </c>
      <c r="B16" s="297">
        <v>12</v>
      </c>
      <c r="C16" s="294">
        <f>'[7]14'!C16</f>
        <v>0</v>
      </c>
      <c r="D16" s="294">
        <f>'[7]14'!D16</f>
        <v>0</v>
      </c>
      <c r="E16" s="295">
        <f t="shared" si="0"/>
        <v>0</v>
      </c>
    </row>
    <row r="17" spans="1:5" ht="48.75">
      <c r="A17" s="292" t="s">
        <v>292</v>
      </c>
      <c r="B17" s="293">
        <v>13</v>
      </c>
      <c r="C17" s="294">
        <f>'[7]14'!C17</f>
        <v>252403214</v>
      </c>
      <c r="D17" s="294">
        <f>'[7]14'!D17</f>
        <v>0</v>
      </c>
      <c r="E17" s="295">
        <f t="shared" si="0"/>
        <v>252403214</v>
      </c>
    </row>
    <row r="18" spans="1:5" ht="24.75">
      <c r="A18" s="296" t="s">
        <v>293</v>
      </c>
      <c r="B18" s="297">
        <v>14</v>
      </c>
      <c r="C18" s="294">
        <f>'[7]14'!C18</f>
        <v>12300000</v>
      </c>
      <c r="D18" s="294">
        <f>'[7]14'!D18</f>
        <v>0</v>
      </c>
      <c r="E18" s="295">
        <f t="shared" si="0"/>
        <v>12300000</v>
      </c>
    </row>
    <row r="19" spans="1:5" ht="24.75">
      <c r="A19" s="296" t="s">
        <v>294</v>
      </c>
      <c r="B19" s="297">
        <v>15</v>
      </c>
      <c r="C19" s="294">
        <f>'[7]14'!C19</f>
        <v>0</v>
      </c>
      <c r="D19" s="294">
        <f>'[7]14'!D19</f>
        <v>0</v>
      </c>
      <c r="E19" s="295">
        <f t="shared" si="0"/>
        <v>0</v>
      </c>
    </row>
    <row r="20" spans="1:5" ht="24.75">
      <c r="A20" s="296" t="s">
        <v>295</v>
      </c>
      <c r="B20" s="297">
        <v>16</v>
      </c>
      <c r="C20" s="294">
        <f>'[7]14'!C20</f>
        <v>52471135</v>
      </c>
      <c r="D20" s="294">
        <f>'[7]14'!D20</f>
        <v>0</v>
      </c>
      <c r="E20" s="295">
        <f t="shared" si="0"/>
        <v>52471135</v>
      </c>
    </row>
    <row r="21" spans="1:5" ht="36.75">
      <c r="A21" s="296" t="s">
        <v>296</v>
      </c>
      <c r="B21" s="297">
        <v>17</v>
      </c>
      <c r="C21" s="294">
        <f>'[7]14'!C21</f>
        <v>0</v>
      </c>
      <c r="D21" s="294">
        <f>'[7]14'!D21</f>
        <v>0</v>
      </c>
      <c r="E21" s="295">
        <f t="shared" si="0"/>
        <v>0</v>
      </c>
    </row>
    <row r="22" spans="1:5" ht="24.75">
      <c r="A22" s="296" t="s">
        <v>297</v>
      </c>
      <c r="B22" s="297">
        <v>18</v>
      </c>
      <c r="C22" s="294">
        <f>'[7]14'!C22</f>
        <v>1273191</v>
      </c>
      <c r="D22" s="294">
        <f>'[7]14'!D22</f>
        <v>0</v>
      </c>
      <c r="E22" s="295">
        <f t="shared" si="0"/>
        <v>1273191</v>
      </c>
    </row>
    <row r="23" spans="1:5" ht="24.75">
      <c r="A23" s="296" t="s">
        <v>298</v>
      </c>
      <c r="B23" s="297">
        <v>19</v>
      </c>
      <c r="C23" s="294">
        <f>'[7]14'!C23</f>
        <v>0</v>
      </c>
      <c r="D23" s="294">
        <f>'[7]14'!D23</f>
        <v>0</v>
      </c>
      <c r="E23" s="295">
        <f t="shared" si="0"/>
        <v>0</v>
      </c>
    </row>
    <row r="24" spans="1:5" ht="15">
      <c r="A24" s="296" t="s">
        <v>299</v>
      </c>
      <c r="B24" s="297">
        <v>20</v>
      </c>
      <c r="C24" s="294">
        <f>'[7]14'!C24</f>
        <v>186358888</v>
      </c>
      <c r="D24" s="294">
        <f>'[7]14'!D24</f>
        <v>0</v>
      </c>
      <c r="E24" s="295">
        <f t="shared" si="0"/>
        <v>186358888</v>
      </c>
    </row>
    <row r="25" spans="1:5" ht="24.75">
      <c r="A25" s="292" t="s">
        <v>300</v>
      </c>
      <c r="B25" s="293">
        <v>21</v>
      </c>
      <c r="C25" s="294">
        <f>'[7]14'!C25</f>
        <v>9508043592.02</v>
      </c>
      <c r="D25" s="294">
        <f>'[7]14'!D25</f>
        <v>8162346754</v>
      </c>
      <c r="E25" s="295">
        <f t="shared" si="0"/>
        <v>17670390346.02</v>
      </c>
    </row>
    <row r="26" spans="1:5" ht="24.75">
      <c r="A26" s="292" t="s">
        <v>301</v>
      </c>
      <c r="B26" s="293">
        <v>22</v>
      </c>
      <c r="C26" s="294">
        <f>'[7]14'!C26</f>
        <v>1651650765</v>
      </c>
      <c r="D26" s="294">
        <f>'[7]14'!D26</f>
        <v>472263441</v>
      </c>
      <c r="E26" s="295">
        <f t="shared" si="0"/>
        <v>2123914206</v>
      </c>
    </row>
    <row r="27" spans="1:5" ht="24.75">
      <c r="A27" s="296" t="s">
        <v>302</v>
      </c>
      <c r="B27" s="297">
        <v>23</v>
      </c>
      <c r="C27" s="294">
        <f>'[7]14'!C27</f>
        <v>111719510</v>
      </c>
      <c r="D27" s="294">
        <f>'[7]14'!D27</f>
        <v>263053</v>
      </c>
      <c r="E27" s="295">
        <f t="shared" si="0"/>
        <v>111982563</v>
      </c>
    </row>
    <row r="28" spans="1:5" ht="15">
      <c r="A28" s="296" t="s">
        <v>303</v>
      </c>
      <c r="B28" s="297">
        <v>24</v>
      </c>
      <c r="C28" s="294">
        <f>'[7]14'!C28</f>
        <v>1539931255</v>
      </c>
      <c r="D28" s="294">
        <f>'[7]14'!D28</f>
        <v>472000388</v>
      </c>
      <c r="E28" s="295">
        <f t="shared" si="0"/>
        <v>2011931643</v>
      </c>
    </row>
    <row r="29" spans="1:5" ht="24.75">
      <c r="A29" s="292" t="s">
        <v>304</v>
      </c>
      <c r="B29" s="293">
        <v>25</v>
      </c>
      <c r="C29" s="294">
        <f>'[7]14'!C29</f>
        <v>3026039239.61</v>
      </c>
      <c r="D29" s="294">
        <f>'[7]14'!D29</f>
        <v>5685014068</v>
      </c>
      <c r="E29" s="295">
        <f t="shared" si="0"/>
        <v>8711053307.61</v>
      </c>
    </row>
    <row r="30" spans="1:5" ht="24.75">
      <c r="A30" s="296" t="s">
        <v>305</v>
      </c>
      <c r="B30" s="297">
        <v>26</v>
      </c>
      <c r="C30" s="294">
        <f>'[7]14'!C30</f>
        <v>47209862.12</v>
      </c>
      <c r="D30" s="294">
        <f>'[7]14'!D30</f>
        <v>152570</v>
      </c>
      <c r="E30" s="295">
        <f t="shared" si="0"/>
        <v>47362432.12</v>
      </c>
    </row>
    <row r="31" spans="1:5" ht="15">
      <c r="A31" s="296" t="s">
        <v>306</v>
      </c>
      <c r="B31" s="297">
        <v>27</v>
      </c>
      <c r="C31" s="294">
        <f>'[7]14'!C31</f>
        <v>2547699651.41</v>
      </c>
      <c r="D31" s="294">
        <f>'[7]14'!D31</f>
        <v>5653029610</v>
      </c>
      <c r="E31" s="295">
        <f t="shared" si="0"/>
        <v>8200729261.41</v>
      </c>
    </row>
    <row r="32" spans="1:5" ht="24.75">
      <c r="A32" s="296" t="s">
        <v>307</v>
      </c>
      <c r="B32" s="297">
        <v>28</v>
      </c>
      <c r="C32" s="294">
        <f>'[7]14'!C32</f>
        <v>89679655</v>
      </c>
      <c r="D32" s="294">
        <f>'[7]14'!D32</f>
        <v>1320000</v>
      </c>
      <c r="E32" s="295">
        <f t="shared" si="0"/>
        <v>90999655</v>
      </c>
    </row>
    <row r="33" spans="1:5" ht="24.75">
      <c r="A33" s="296" t="s">
        <v>308</v>
      </c>
      <c r="B33" s="297">
        <v>29</v>
      </c>
      <c r="C33" s="294">
        <f>'[7]14'!C33</f>
        <v>341450071.08</v>
      </c>
      <c r="D33" s="294">
        <f>'[7]14'!D33</f>
        <v>30511888</v>
      </c>
      <c r="E33" s="295">
        <f t="shared" si="0"/>
        <v>371961959.08</v>
      </c>
    </row>
    <row r="34" spans="1:5" ht="15">
      <c r="A34" s="292" t="s">
        <v>309</v>
      </c>
      <c r="B34" s="293">
        <v>30</v>
      </c>
      <c r="C34" s="294">
        <f>'[7]14'!C34</f>
        <v>629571213</v>
      </c>
      <c r="D34" s="294">
        <f>'[7]14'!D34</f>
        <v>68515486</v>
      </c>
      <c r="E34" s="295">
        <f t="shared" si="0"/>
        <v>698086699</v>
      </c>
    </row>
    <row r="35" spans="1:5" ht="24.75">
      <c r="A35" s="296" t="s">
        <v>310</v>
      </c>
      <c r="B35" s="297">
        <v>31</v>
      </c>
      <c r="C35" s="294">
        <f>'[7]14'!C35</f>
        <v>0</v>
      </c>
      <c r="D35" s="294">
        <f>'[7]14'!D35</f>
        <v>0</v>
      </c>
      <c r="E35" s="295">
        <f t="shared" si="0"/>
        <v>0</v>
      </c>
    </row>
    <row r="36" spans="1:5" ht="15">
      <c r="A36" s="296" t="s">
        <v>311</v>
      </c>
      <c r="B36" s="297">
        <v>32</v>
      </c>
      <c r="C36" s="294">
        <f>'[7]14'!C36</f>
        <v>0</v>
      </c>
      <c r="D36" s="294">
        <f>'[7]14'!D36</f>
        <v>0</v>
      </c>
      <c r="E36" s="295">
        <f t="shared" si="0"/>
        <v>0</v>
      </c>
    </row>
    <row r="37" spans="1:5" ht="24.75">
      <c r="A37" s="296" t="s">
        <v>312</v>
      </c>
      <c r="B37" s="297">
        <v>33</v>
      </c>
      <c r="C37" s="294">
        <f>'[7]14'!C37</f>
        <v>241732095</v>
      </c>
      <c r="D37" s="294">
        <f>'[7]14'!D37</f>
        <v>0</v>
      </c>
      <c r="E37" s="295">
        <f t="shared" si="0"/>
        <v>241732095</v>
      </c>
    </row>
    <row r="38" spans="1:5" ht="24.75">
      <c r="A38" s="296" t="s">
        <v>313</v>
      </c>
      <c r="B38" s="297">
        <v>34</v>
      </c>
      <c r="C38" s="294">
        <f>'[7]14'!C38</f>
        <v>387839118</v>
      </c>
      <c r="D38" s="294">
        <f>'[7]14'!D38</f>
        <v>68515486</v>
      </c>
      <c r="E38" s="295">
        <f t="shared" si="0"/>
        <v>456354604</v>
      </c>
    </row>
    <row r="39" spans="1:5" ht="15">
      <c r="A39" s="292" t="s">
        <v>314</v>
      </c>
      <c r="B39" s="293">
        <v>35</v>
      </c>
      <c r="C39" s="294">
        <f>'[7]14'!C39</f>
        <v>4200782374.41</v>
      </c>
      <c r="D39" s="294">
        <f>'[7]14'!D39</f>
        <v>1936553759</v>
      </c>
      <c r="E39" s="295">
        <f t="shared" si="0"/>
        <v>6137336133.41</v>
      </c>
    </row>
    <row r="40" spans="1:5" ht="15">
      <c r="A40" s="296" t="s">
        <v>315</v>
      </c>
      <c r="B40" s="297">
        <v>36</v>
      </c>
      <c r="C40" s="294">
        <f>'[7]14'!C40</f>
        <v>4174683462.41</v>
      </c>
      <c r="D40" s="294">
        <f>'[7]14'!D40</f>
        <v>1864186785</v>
      </c>
      <c r="E40" s="295">
        <f t="shared" si="0"/>
        <v>6038870247.41</v>
      </c>
    </row>
    <row r="41" spans="1:5" ht="15">
      <c r="A41" s="296" t="s">
        <v>316</v>
      </c>
      <c r="B41" s="297">
        <v>37</v>
      </c>
      <c r="C41" s="294">
        <f>'[7]14'!C41</f>
        <v>0</v>
      </c>
      <c r="D41" s="294">
        <f>'[7]14'!D41</f>
        <v>0</v>
      </c>
      <c r="E41" s="295">
        <f t="shared" si="0"/>
        <v>0</v>
      </c>
    </row>
    <row r="42" spans="1:5" ht="15">
      <c r="A42" s="296" t="s">
        <v>317</v>
      </c>
      <c r="B42" s="297">
        <v>38</v>
      </c>
      <c r="C42" s="294">
        <f>'[7]14'!C42</f>
        <v>0</v>
      </c>
      <c r="D42" s="294">
        <f>'[7]14'!D42</f>
        <v>72366974</v>
      </c>
      <c r="E42" s="295">
        <f t="shared" si="0"/>
        <v>72366974</v>
      </c>
    </row>
    <row r="43" spans="1:5" ht="15">
      <c r="A43" s="296" t="s">
        <v>318</v>
      </c>
      <c r="B43" s="297">
        <v>39</v>
      </c>
      <c r="C43" s="294">
        <f>'[7]14'!C43</f>
        <v>26098912</v>
      </c>
      <c r="D43" s="294">
        <f>'[7]14'!D43</f>
        <v>0</v>
      </c>
      <c r="E43" s="295">
        <f t="shared" si="0"/>
        <v>26098912</v>
      </c>
    </row>
    <row r="44" spans="1:5" ht="15">
      <c r="A44" s="300" t="s">
        <v>319</v>
      </c>
      <c r="B44" s="301">
        <v>40</v>
      </c>
      <c r="C44" s="294">
        <f>'[7]14'!C44</f>
        <v>0</v>
      </c>
      <c r="D44" s="294">
        <f>'[7]14'!D44</f>
        <v>0</v>
      </c>
      <c r="E44" s="295">
        <f t="shared" si="0"/>
        <v>0</v>
      </c>
    </row>
    <row r="45" spans="1:5" ht="24.75">
      <c r="A45" s="300" t="s">
        <v>320</v>
      </c>
      <c r="B45" s="301">
        <v>41</v>
      </c>
      <c r="C45" s="294">
        <f>'[7]14'!C45</f>
        <v>0</v>
      </c>
      <c r="D45" s="294">
        <f>'[7]14'!D45</f>
        <v>0</v>
      </c>
      <c r="E45" s="295">
        <f t="shared" si="0"/>
        <v>0</v>
      </c>
    </row>
    <row r="46" spans="1:5" ht="36.75">
      <c r="A46" s="292" t="s">
        <v>321</v>
      </c>
      <c r="B46" s="293">
        <v>42</v>
      </c>
      <c r="C46" s="294">
        <f>'[7]14'!C46</f>
        <v>1589432717.47</v>
      </c>
      <c r="D46" s="294">
        <f>'[7]14'!D46</f>
        <v>122660991</v>
      </c>
      <c r="E46" s="295">
        <f t="shared" si="0"/>
        <v>1712093708.47</v>
      </c>
    </row>
    <row r="47" spans="1:5" ht="24.75">
      <c r="A47" s="296" t="s">
        <v>322</v>
      </c>
      <c r="B47" s="297">
        <v>43</v>
      </c>
      <c r="C47" s="294">
        <f>'[7]14'!C47</f>
        <v>422674134.5</v>
      </c>
      <c r="D47" s="294">
        <f>'[7]14'!D47</f>
        <v>6398243</v>
      </c>
      <c r="E47" s="295">
        <f t="shared" si="0"/>
        <v>429072377.5</v>
      </c>
    </row>
    <row r="48" spans="1:5" ht="24.75">
      <c r="A48" s="296" t="s">
        <v>323</v>
      </c>
      <c r="B48" s="297">
        <v>44</v>
      </c>
      <c r="C48" s="294">
        <f>'[7]14'!C48</f>
        <v>0</v>
      </c>
      <c r="D48" s="294">
        <f>'[7]14'!D48</f>
        <v>93248051</v>
      </c>
      <c r="E48" s="295">
        <f t="shared" si="0"/>
        <v>93248051</v>
      </c>
    </row>
    <row r="49" spans="1:5" ht="24.75">
      <c r="A49" s="296" t="s">
        <v>324</v>
      </c>
      <c r="B49" s="297">
        <v>45</v>
      </c>
      <c r="C49" s="294">
        <f>'[7]14'!C49</f>
        <v>1164288470.18</v>
      </c>
      <c r="D49" s="294">
        <f>'[7]14'!D49</f>
        <v>22946896</v>
      </c>
      <c r="E49" s="295">
        <f t="shared" si="0"/>
        <v>1187235366.18</v>
      </c>
    </row>
    <row r="50" spans="1:5" ht="24.75">
      <c r="A50" s="296" t="s">
        <v>325</v>
      </c>
      <c r="B50" s="297">
        <v>46</v>
      </c>
      <c r="C50" s="294">
        <f>'[7]14'!C50</f>
        <v>2470112.79</v>
      </c>
      <c r="D50" s="294">
        <f>'[7]14'!D50</f>
        <v>0</v>
      </c>
      <c r="E50" s="295">
        <f t="shared" si="0"/>
        <v>2470112.79</v>
      </c>
    </row>
    <row r="51" spans="1:5" ht="24.75">
      <c r="A51" s="296" t="s">
        <v>326</v>
      </c>
      <c r="B51" s="297">
        <v>47</v>
      </c>
      <c r="C51" s="294">
        <f>'[7]14'!C51</f>
        <v>0</v>
      </c>
      <c r="D51" s="294">
        <f>'[7]14'!D51</f>
        <v>0</v>
      </c>
      <c r="E51" s="295">
        <f t="shared" si="0"/>
        <v>0</v>
      </c>
    </row>
    <row r="52" spans="1:5" ht="24.75">
      <c r="A52" s="296" t="s">
        <v>327</v>
      </c>
      <c r="B52" s="297">
        <v>48</v>
      </c>
      <c r="C52" s="294">
        <f>'[7]14'!C52</f>
        <v>0</v>
      </c>
      <c r="D52" s="294">
        <f>'[7]14'!D52</f>
        <v>0</v>
      </c>
      <c r="E52" s="295">
        <f t="shared" si="0"/>
        <v>0</v>
      </c>
    </row>
    <row r="53" spans="1:5" ht="36.75">
      <c r="A53" s="296" t="s">
        <v>328</v>
      </c>
      <c r="B53" s="297">
        <v>49</v>
      </c>
      <c r="C53" s="294">
        <f>'[7]14'!C53</f>
        <v>0</v>
      </c>
      <c r="D53" s="294">
        <f>'[7]14'!D53</f>
        <v>67801</v>
      </c>
      <c r="E53" s="295">
        <f t="shared" si="0"/>
        <v>67801</v>
      </c>
    </row>
    <row r="54" spans="1:5" ht="36.75">
      <c r="A54" s="300" t="s">
        <v>329</v>
      </c>
      <c r="B54" s="301">
        <v>50</v>
      </c>
      <c r="C54" s="294">
        <f>'[7]14'!C54</f>
        <v>0</v>
      </c>
      <c r="D54" s="294">
        <f>'[7]14'!D54</f>
        <v>393704326</v>
      </c>
      <c r="E54" s="295">
        <f t="shared" si="0"/>
        <v>393704326</v>
      </c>
    </row>
    <row r="55" spans="1:5" ht="15">
      <c r="A55" s="292" t="s">
        <v>330</v>
      </c>
      <c r="B55" s="293">
        <v>51</v>
      </c>
      <c r="C55" s="294">
        <f>'[7]14'!C55</f>
        <v>14489080</v>
      </c>
      <c r="D55" s="294">
        <f>'[7]14'!D55</f>
        <v>174567</v>
      </c>
      <c r="E55" s="295">
        <f t="shared" si="0"/>
        <v>14663647</v>
      </c>
    </row>
    <row r="56" spans="1:5" ht="15">
      <c r="A56" s="296" t="s">
        <v>331</v>
      </c>
      <c r="B56" s="297">
        <v>52</v>
      </c>
      <c r="C56" s="294">
        <f>'[7]14'!C56</f>
        <v>0</v>
      </c>
      <c r="D56" s="294">
        <f>'[7]14'!D56</f>
        <v>0</v>
      </c>
      <c r="E56" s="295">
        <f t="shared" si="0"/>
        <v>0</v>
      </c>
    </row>
    <row r="57" spans="1:5" ht="15">
      <c r="A57" s="296" t="s">
        <v>332</v>
      </c>
      <c r="B57" s="297">
        <v>53</v>
      </c>
      <c r="C57" s="294">
        <f>'[7]14'!C57</f>
        <v>14489080</v>
      </c>
      <c r="D57" s="294">
        <f>'[7]14'!D57</f>
        <v>174567</v>
      </c>
      <c r="E57" s="295">
        <f t="shared" si="0"/>
        <v>14663647</v>
      </c>
    </row>
    <row r="58" spans="1:5" ht="15">
      <c r="A58" s="292" t="s">
        <v>333</v>
      </c>
      <c r="B58" s="293">
        <v>54</v>
      </c>
      <c r="C58" s="294">
        <f>'[7]14'!C58</f>
        <v>2690343873.12</v>
      </c>
      <c r="D58" s="294">
        <f>'[7]14'!D58</f>
        <v>314262053</v>
      </c>
      <c r="E58" s="295">
        <f t="shared" si="0"/>
        <v>3004605926.12</v>
      </c>
    </row>
    <row r="59" spans="1:5" ht="24.75">
      <c r="A59" s="292" t="s">
        <v>334</v>
      </c>
      <c r="B59" s="293">
        <v>55</v>
      </c>
      <c r="C59" s="294">
        <f>'[7]14'!C59</f>
        <v>2267505078.12</v>
      </c>
      <c r="D59" s="294">
        <f>'[7]14'!D59</f>
        <v>108850876</v>
      </c>
      <c r="E59" s="295">
        <f t="shared" si="0"/>
        <v>2376355954.12</v>
      </c>
    </row>
    <row r="60" spans="1:5" ht="15">
      <c r="A60" s="296" t="s">
        <v>335</v>
      </c>
      <c r="B60" s="297">
        <v>56</v>
      </c>
      <c r="C60" s="294">
        <f>'[7]14'!C60</f>
        <v>1998602284.53</v>
      </c>
      <c r="D60" s="294">
        <f>'[7]14'!D60</f>
        <v>108850876</v>
      </c>
      <c r="E60" s="295">
        <f t="shared" si="0"/>
        <v>2107453160.53</v>
      </c>
    </row>
    <row r="61" spans="1:5" ht="15">
      <c r="A61" s="296" t="s">
        <v>336</v>
      </c>
      <c r="B61" s="297">
        <v>57</v>
      </c>
      <c r="C61" s="294">
        <f>'[7]14'!C61</f>
        <v>251845037.59</v>
      </c>
      <c r="D61" s="294">
        <f>'[7]14'!D61</f>
        <v>0</v>
      </c>
      <c r="E61" s="295">
        <f t="shared" si="0"/>
        <v>251845037.59</v>
      </c>
    </row>
    <row r="62" spans="1:5" ht="24.75">
      <c r="A62" s="296" t="s">
        <v>337</v>
      </c>
      <c r="B62" s="297">
        <v>58</v>
      </c>
      <c r="C62" s="294">
        <f>'[7]14'!C62</f>
        <v>17057756</v>
      </c>
      <c r="D62" s="294">
        <f>'[7]14'!D62</f>
        <v>0</v>
      </c>
      <c r="E62" s="295">
        <f t="shared" si="0"/>
        <v>17057756</v>
      </c>
    </row>
    <row r="63" spans="1:5" ht="24.75">
      <c r="A63" s="292" t="s">
        <v>338</v>
      </c>
      <c r="B63" s="293">
        <v>59</v>
      </c>
      <c r="C63" s="294">
        <f>'[7]14'!C63</f>
        <v>100114861.01</v>
      </c>
      <c r="D63" s="294">
        <f>'[7]14'!D63</f>
        <v>6080145</v>
      </c>
      <c r="E63" s="295">
        <f t="shared" si="0"/>
        <v>106195006.01</v>
      </c>
    </row>
    <row r="64" spans="1:5" ht="24.75">
      <c r="A64" s="296" t="s">
        <v>339</v>
      </c>
      <c r="B64" s="297">
        <v>60</v>
      </c>
      <c r="C64" s="294">
        <f>'[7]14'!C64</f>
        <v>717588</v>
      </c>
      <c r="D64" s="294">
        <f>'[7]14'!D64</f>
        <v>0</v>
      </c>
      <c r="E64" s="295">
        <f t="shared" si="0"/>
        <v>717588</v>
      </c>
    </row>
    <row r="65" spans="1:5" ht="24.75">
      <c r="A65" s="296" t="s">
        <v>340</v>
      </c>
      <c r="B65" s="297">
        <v>61</v>
      </c>
      <c r="C65" s="294">
        <f>'[7]14'!C65</f>
        <v>98179166.01</v>
      </c>
      <c r="D65" s="294">
        <f>'[7]14'!D65</f>
        <v>6080145</v>
      </c>
      <c r="E65" s="295">
        <f t="shared" si="0"/>
        <v>104259311.01</v>
      </c>
    </row>
    <row r="66" spans="1:5" ht="24.75">
      <c r="A66" s="296" t="s">
        <v>341</v>
      </c>
      <c r="B66" s="297">
        <v>62</v>
      </c>
      <c r="C66" s="294">
        <f>'[7]14'!C66</f>
        <v>1218107</v>
      </c>
      <c r="D66" s="294">
        <f>'[7]14'!D66</f>
        <v>0</v>
      </c>
      <c r="E66" s="295">
        <f t="shared" si="0"/>
        <v>1218107</v>
      </c>
    </row>
    <row r="67" spans="1:5" ht="15">
      <c r="A67" s="292" t="s">
        <v>342</v>
      </c>
      <c r="B67" s="293">
        <v>63</v>
      </c>
      <c r="C67" s="294">
        <f>'[7]14'!C67</f>
        <v>322723933.99</v>
      </c>
      <c r="D67" s="294">
        <f>'[7]14'!D67</f>
        <v>199331032</v>
      </c>
      <c r="E67" s="295">
        <f t="shared" si="0"/>
        <v>522054965.99</v>
      </c>
    </row>
    <row r="68" spans="1:5" ht="24.75">
      <c r="A68" s="296" t="s">
        <v>343</v>
      </c>
      <c r="B68" s="297">
        <v>64</v>
      </c>
      <c r="C68" s="294">
        <f>'[7]14'!C68</f>
        <v>178435777.86</v>
      </c>
      <c r="D68" s="294">
        <f>'[7]14'!D68</f>
        <v>23947457</v>
      </c>
      <c r="E68" s="295">
        <f t="shared" si="0"/>
        <v>202383234.86</v>
      </c>
    </row>
    <row r="69" spans="1:5" ht="15">
      <c r="A69" s="296" t="s">
        <v>344</v>
      </c>
      <c r="B69" s="297">
        <v>65</v>
      </c>
      <c r="C69" s="294">
        <f>'[7]14'!C69</f>
        <v>79658792</v>
      </c>
      <c r="D69" s="294">
        <f>'[7]14'!D69</f>
        <v>167909201</v>
      </c>
      <c r="E69" s="295">
        <f t="shared" si="0"/>
        <v>247567993</v>
      </c>
    </row>
    <row r="70" spans="1:5" ht="15">
      <c r="A70" s="296" t="s">
        <v>345</v>
      </c>
      <c r="B70" s="297">
        <v>66</v>
      </c>
      <c r="C70" s="294">
        <f>'[7]14'!C70</f>
        <v>64629364.13</v>
      </c>
      <c r="D70" s="294">
        <f>'[7]14'!D70</f>
        <v>7474374</v>
      </c>
      <c r="E70" s="295">
        <f aca="true" t="shared" si="1" ref="E70:E133">C70+D70</f>
        <v>72103738.13</v>
      </c>
    </row>
    <row r="71" spans="1:5" ht="24.75">
      <c r="A71" s="300" t="s">
        <v>346</v>
      </c>
      <c r="B71" s="301">
        <v>67</v>
      </c>
      <c r="C71" s="294">
        <f>'[7]14'!C71</f>
        <v>0</v>
      </c>
      <c r="D71" s="294">
        <f>'[7]14'!D71</f>
        <v>0</v>
      </c>
      <c r="E71" s="295">
        <f t="shared" si="1"/>
        <v>0</v>
      </c>
    </row>
    <row r="72" spans="1:5" ht="15">
      <c r="A72" s="292" t="s">
        <v>347</v>
      </c>
      <c r="B72" s="293">
        <v>68</v>
      </c>
      <c r="C72" s="294">
        <f>'[7]14'!C72</f>
        <v>413170794.35</v>
      </c>
      <c r="D72" s="294">
        <f>'[7]14'!D72</f>
        <v>150243769</v>
      </c>
      <c r="E72" s="295">
        <f t="shared" si="1"/>
        <v>563414563.35</v>
      </c>
    </row>
    <row r="73" spans="1:5" ht="24.75">
      <c r="A73" s="292" t="s">
        <v>348</v>
      </c>
      <c r="B73" s="293">
        <v>69</v>
      </c>
      <c r="C73" s="294">
        <f>'[7]14'!C73</f>
        <v>175642578.31</v>
      </c>
      <c r="D73" s="294">
        <f>'[7]14'!D73</f>
        <v>19164733</v>
      </c>
      <c r="E73" s="295">
        <f t="shared" si="1"/>
        <v>194807311.31</v>
      </c>
    </row>
    <row r="74" spans="1:5" ht="15">
      <c r="A74" s="296" t="s">
        <v>349</v>
      </c>
      <c r="B74" s="297">
        <v>70</v>
      </c>
      <c r="C74" s="294">
        <f>'[7]14'!C74</f>
        <v>156093033.31</v>
      </c>
      <c r="D74" s="294">
        <f>'[7]14'!D74</f>
        <v>15458266</v>
      </c>
      <c r="E74" s="295">
        <f t="shared" si="1"/>
        <v>171551299.31</v>
      </c>
    </row>
    <row r="75" spans="1:5" ht="15">
      <c r="A75" s="296" t="s">
        <v>350</v>
      </c>
      <c r="B75" s="297">
        <v>71</v>
      </c>
      <c r="C75" s="294">
        <f>'[7]14'!C75</f>
        <v>19549545</v>
      </c>
      <c r="D75" s="294">
        <f>'[7]14'!D75</f>
        <v>3706467</v>
      </c>
      <c r="E75" s="295">
        <f t="shared" si="1"/>
        <v>23256012</v>
      </c>
    </row>
    <row r="76" spans="1:5" ht="24.75">
      <c r="A76" s="292" t="s">
        <v>351</v>
      </c>
      <c r="B76" s="293">
        <v>72</v>
      </c>
      <c r="C76" s="294">
        <f>'[7]14'!C76</f>
        <v>234632855.04</v>
      </c>
      <c r="D76" s="294">
        <f>'[7]14'!D76</f>
        <v>130977036</v>
      </c>
      <c r="E76" s="295">
        <f t="shared" si="1"/>
        <v>365609891.03999996</v>
      </c>
    </row>
    <row r="77" spans="1:5" ht="15">
      <c r="A77" s="296" t="s">
        <v>352</v>
      </c>
      <c r="B77" s="297">
        <v>73</v>
      </c>
      <c r="C77" s="294">
        <f>'[7]14'!C77</f>
        <v>232992233.82</v>
      </c>
      <c r="D77" s="294">
        <f>'[7]14'!D77</f>
        <v>98298270</v>
      </c>
      <c r="E77" s="295">
        <f t="shared" si="1"/>
        <v>331290503.82</v>
      </c>
    </row>
    <row r="78" spans="1:5" ht="15">
      <c r="A78" s="296" t="s">
        <v>353</v>
      </c>
      <c r="B78" s="297">
        <v>74</v>
      </c>
      <c r="C78" s="294">
        <f>'[7]14'!C78</f>
        <v>2627282.22</v>
      </c>
      <c r="D78" s="294">
        <f>'[7]14'!D78</f>
        <v>43813</v>
      </c>
      <c r="E78" s="295">
        <f t="shared" si="1"/>
        <v>2671095.22</v>
      </c>
    </row>
    <row r="79" spans="1:5" ht="24.75">
      <c r="A79" s="296" t="s">
        <v>354</v>
      </c>
      <c r="B79" s="297">
        <v>75</v>
      </c>
      <c r="C79" s="294">
        <f>'[7]14'!C79</f>
        <v>0</v>
      </c>
      <c r="D79" s="294">
        <f>'[7]14'!D79</f>
        <v>32495149</v>
      </c>
      <c r="E79" s="295">
        <f t="shared" si="1"/>
        <v>32495149</v>
      </c>
    </row>
    <row r="80" spans="1:5" ht="15">
      <c r="A80" s="296" t="s">
        <v>355</v>
      </c>
      <c r="B80" s="297">
        <v>76</v>
      </c>
      <c r="C80" s="294">
        <f>'[7]14'!C80</f>
        <v>-986661</v>
      </c>
      <c r="D80" s="294">
        <f>'[7]14'!D80</f>
        <v>139804</v>
      </c>
      <c r="E80" s="295">
        <f t="shared" si="1"/>
        <v>-846857</v>
      </c>
    </row>
    <row r="81" spans="1:5" ht="15">
      <c r="A81" s="300" t="s">
        <v>356</v>
      </c>
      <c r="B81" s="301">
        <v>77</v>
      </c>
      <c r="C81" s="294">
        <f>'[7]14'!C81</f>
        <v>2895361</v>
      </c>
      <c r="D81" s="294">
        <f>'[7]14'!D81</f>
        <v>102000</v>
      </c>
      <c r="E81" s="295">
        <f t="shared" si="1"/>
        <v>2997361</v>
      </c>
    </row>
    <row r="82" spans="1:5" ht="24.75">
      <c r="A82" s="292" t="s">
        <v>357</v>
      </c>
      <c r="B82" s="293">
        <v>78</v>
      </c>
      <c r="C82" s="294">
        <f>'[7]14'!C82</f>
        <v>791570694.8</v>
      </c>
      <c r="D82" s="294">
        <f>'[7]14'!D82</f>
        <v>8390641</v>
      </c>
      <c r="E82" s="295">
        <f t="shared" si="1"/>
        <v>799961335.8</v>
      </c>
    </row>
    <row r="83" spans="1:5" ht="24.75">
      <c r="A83" s="296" t="s">
        <v>358</v>
      </c>
      <c r="B83" s="297">
        <v>79</v>
      </c>
      <c r="C83" s="294">
        <f>'[7]14'!C83</f>
        <v>14667100</v>
      </c>
      <c r="D83" s="294">
        <f>'[7]14'!D83</f>
        <v>3500440</v>
      </c>
      <c r="E83" s="295">
        <f t="shared" si="1"/>
        <v>18167540</v>
      </c>
    </row>
    <row r="84" spans="1:5" ht="15">
      <c r="A84" s="296" t="s">
        <v>359</v>
      </c>
      <c r="B84" s="297">
        <v>80</v>
      </c>
      <c r="C84" s="294">
        <f>'[7]14'!C84</f>
        <v>715500767.04</v>
      </c>
      <c r="D84" s="294">
        <f>'[7]14'!D84</f>
        <v>0</v>
      </c>
      <c r="E84" s="295">
        <f t="shared" si="1"/>
        <v>715500767.04</v>
      </c>
    </row>
    <row r="85" spans="1:5" ht="15">
      <c r="A85" s="296" t="s">
        <v>360</v>
      </c>
      <c r="B85" s="297">
        <v>81</v>
      </c>
      <c r="C85" s="294">
        <f>'[7]14'!C85</f>
        <v>61402827.76</v>
      </c>
      <c r="D85" s="294">
        <f>'[7]14'!D85</f>
        <v>4890201</v>
      </c>
      <c r="E85" s="295">
        <f t="shared" si="1"/>
        <v>66293028.76</v>
      </c>
    </row>
    <row r="86" spans="1:5" ht="24.75">
      <c r="A86" s="300" t="s">
        <v>361</v>
      </c>
      <c r="B86" s="301">
        <v>82</v>
      </c>
      <c r="C86" s="294">
        <f>'[7]14'!C86</f>
        <v>0</v>
      </c>
      <c r="D86" s="294">
        <f>'[7]14'!D86</f>
        <v>0</v>
      </c>
      <c r="E86" s="295">
        <f t="shared" si="1"/>
        <v>0</v>
      </c>
    </row>
    <row r="87" spans="1:5" ht="15">
      <c r="A87" s="292" t="s">
        <v>362</v>
      </c>
      <c r="B87" s="293">
        <v>83</v>
      </c>
      <c r="C87" s="294">
        <f>'[7]14'!C87</f>
        <v>16410255840.59</v>
      </c>
      <c r="D87" s="294">
        <f>'[7]14'!D87</f>
        <v>9263846004</v>
      </c>
      <c r="E87" s="295">
        <f t="shared" si="1"/>
        <v>25674101844.59</v>
      </c>
    </row>
    <row r="88" spans="1:5" ht="15">
      <c r="A88" s="300" t="s">
        <v>363</v>
      </c>
      <c r="B88" s="301">
        <v>84</v>
      </c>
      <c r="C88" s="294">
        <f>'[7]14'!C88</f>
        <v>1413088275</v>
      </c>
      <c r="D88" s="294">
        <f>'[7]14'!D88</f>
        <v>4387882</v>
      </c>
      <c r="E88" s="295">
        <f t="shared" si="1"/>
        <v>1417476157</v>
      </c>
    </row>
    <row r="89" spans="1:5" ht="15">
      <c r="A89" s="302" t="s">
        <v>364</v>
      </c>
      <c r="B89" s="303"/>
      <c r="C89" s="304"/>
      <c r="D89" s="304"/>
      <c r="E89" s="295"/>
    </row>
    <row r="90" spans="1:5" ht="24.75">
      <c r="A90" s="292" t="s">
        <v>365</v>
      </c>
      <c r="B90" s="293">
        <v>85</v>
      </c>
      <c r="C90" s="294">
        <f>'[7]14'!C90</f>
        <v>5781383667.49</v>
      </c>
      <c r="D90" s="294">
        <f>'[7]14'!D90</f>
        <v>1756186111</v>
      </c>
      <c r="E90" s="295">
        <f t="shared" si="1"/>
        <v>7537569778.49</v>
      </c>
    </row>
    <row r="91" spans="1:5" ht="15">
      <c r="A91" s="292" t="s">
        <v>366</v>
      </c>
      <c r="B91" s="293">
        <v>86</v>
      </c>
      <c r="C91" s="294">
        <f>'[7]14'!C91</f>
        <v>3758655121</v>
      </c>
      <c r="D91" s="294">
        <f>'[7]14'!D91</f>
        <v>1248361139</v>
      </c>
      <c r="E91" s="295">
        <f t="shared" si="1"/>
        <v>5007016260</v>
      </c>
    </row>
    <row r="92" spans="1:5" ht="15">
      <c r="A92" s="296" t="s">
        <v>367</v>
      </c>
      <c r="B92" s="297">
        <v>87</v>
      </c>
      <c r="C92" s="294">
        <f>'[7]14'!C92</f>
        <v>3758655121</v>
      </c>
      <c r="D92" s="294">
        <f>'[7]14'!D92</f>
        <v>1248361139</v>
      </c>
      <c r="E92" s="295">
        <f t="shared" si="1"/>
        <v>5007016260</v>
      </c>
    </row>
    <row r="93" spans="1:5" ht="15">
      <c r="A93" s="296" t="s">
        <v>368</v>
      </c>
      <c r="B93" s="297">
        <v>88</v>
      </c>
      <c r="C93" s="294">
        <f>'[7]14'!C93</f>
        <v>0</v>
      </c>
      <c r="D93" s="294">
        <f>'[7]14'!D93</f>
        <v>0</v>
      </c>
      <c r="E93" s="295">
        <f t="shared" si="1"/>
        <v>0</v>
      </c>
    </row>
    <row r="94" spans="1:5" ht="15">
      <c r="A94" s="296" t="s">
        <v>369</v>
      </c>
      <c r="B94" s="297">
        <v>89</v>
      </c>
      <c r="C94" s="294">
        <f>'[7]14'!C94</f>
        <v>0</v>
      </c>
      <c r="D94" s="294">
        <f>'[7]14'!D94</f>
        <v>0</v>
      </c>
      <c r="E94" s="295">
        <f t="shared" si="1"/>
        <v>0</v>
      </c>
    </row>
    <row r="95" spans="1:5" ht="15">
      <c r="A95" s="300" t="s">
        <v>370</v>
      </c>
      <c r="B95" s="301">
        <v>90</v>
      </c>
      <c r="C95" s="294">
        <f>'[7]14'!C95</f>
        <v>76161592</v>
      </c>
      <c r="D95" s="294">
        <f>'[7]14'!D95</f>
        <v>0</v>
      </c>
      <c r="E95" s="295">
        <f t="shared" si="1"/>
        <v>76161592</v>
      </c>
    </row>
    <row r="96" spans="1:5" ht="15">
      <c r="A96" s="292" t="s">
        <v>371</v>
      </c>
      <c r="B96" s="293">
        <v>91</v>
      </c>
      <c r="C96" s="294">
        <f>'[7]14'!C96</f>
        <v>252231176.3</v>
      </c>
      <c r="D96" s="294">
        <f>'[7]14'!D96</f>
        <v>15889097</v>
      </c>
      <c r="E96" s="295">
        <f t="shared" si="1"/>
        <v>268120273.3</v>
      </c>
    </row>
    <row r="97" spans="1:5" ht="15">
      <c r="A97" s="296" t="s">
        <v>372</v>
      </c>
      <c r="B97" s="297">
        <v>92</v>
      </c>
      <c r="C97" s="294">
        <f>'[7]14'!C97</f>
        <v>161470581</v>
      </c>
      <c r="D97" s="294">
        <f>'[7]14'!D97</f>
        <v>0</v>
      </c>
      <c r="E97" s="295">
        <f t="shared" si="1"/>
        <v>161470581</v>
      </c>
    </row>
    <row r="98" spans="1:5" ht="15">
      <c r="A98" s="296" t="s">
        <v>373</v>
      </c>
      <c r="B98" s="297">
        <v>93</v>
      </c>
      <c r="C98" s="294">
        <f>'[7]14'!C98</f>
        <v>88045535.3</v>
      </c>
      <c r="D98" s="294">
        <f>'[7]14'!D98</f>
        <v>15889097</v>
      </c>
      <c r="E98" s="295">
        <f t="shared" si="1"/>
        <v>103934632.3</v>
      </c>
    </row>
    <row r="99" spans="1:5" ht="15">
      <c r="A99" s="296" t="s">
        <v>374</v>
      </c>
      <c r="B99" s="297">
        <v>94</v>
      </c>
      <c r="C99" s="294">
        <f>'[7]14'!C99</f>
        <v>2715060</v>
      </c>
      <c r="D99" s="294">
        <f>'[7]14'!D99</f>
        <v>0</v>
      </c>
      <c r="E99" s="295">
        <f t="shared" si="1"/>
        <v>2715060</v>
      </c>
    </row>
    <row r="100" spans="1:5" ht="15">
      <c r="A100" s="292" t="s">
        <v>375</v>
      </c>
      <c r="B100" s="293">
        <v>95</v>
      </c>
      <c r="C100" s="294">
        <f>'[7]14'!C100</f>
        <v>1541869263</v>
      </c>
      <c r="D100" s="294">
        <f>'[7]14'!D100</f>
        <v>221789501</v>
      </c>
      <c r="E100" s="295">
        <f t="shared" si="1"/>
        <v>1763658764</v>
      </c>
    </row>
    <row r="101" spans="1:5" ht="15">
      <c r="A101" s="296" t="s">
        <v>376</v>
      </c>
      <c r="B101" s="297">
        <v>96</v>
      </c>
      <c r="C101" s="294">
        <f>'[7]14'!C101</f>
        <v>1182690914</v>
      </c>
      <c r="D101" s="294">
        <f>'[7]14'!D101</f>
        <v>231555471</v>
      </c>
      <c r="E101" s="295">
        <f t="shared" si="1"/>
        <v>1414246385</v>
      </c>
    </row>
    <row r="102" spans="1:5" ht="15">
      <c r="A102" s="296" t="s">
        <v>377</v>
      </c>
      <c r="B102" s="297">
        <v>97</v>
      </c>
      <c r="C102" s="294">
        <f>'[7]14'!C102</f>
        <v>299465148</v>
      </c>
      <c r="D102" s="294">
        <f>'[7]14'!D102</f>
        <v>0</v>
      </c>
      <c r="E102" s="295">
        <f t="shared" si="1"/>
        <v>299465148</v>
      </c>
    </row>
    <row r="103" spans="1:5" ht="15">
      <c r="A103" s="296" t="s">
        <v>378</v>
      </c>
      <c r="B103" s="297">
        <v>98</v>
      </c>
      <c r="C103" s="294">
        <f>'[7]14'!C103</f>
        <v>0</v>
      </c>
      <c r="D103" s="294">
        <f>'[7]14'!D103</f>
        <v>0</v>
      </c>
      <c r="E103" s="295">
        <f t="shared" si="1"/>
        <v>0</v>
      </c>
    </row>
    <row r="104" spans="1:5" ht="15">
      <c r="A104" s="296" t="s">
        <v>379</v>
      </c>
      <c r="B104" s="297">
        <v>99</v>
      </c>
      <c r="C104" s="294">
        <f>'[7]14'!C104</f>
        <v>0</v>
      </c>
      <c r="D104" s="294">
        <f>'[7]14'!D104</f>
        <v>9765970</v>
      </c>
      <c r="E104" s="295">
        <f t="shared" si="1"/>
        <v>9765970</v>
      </c>
    </row>
    <row r="105" spans="1:5" ht="15">
      <c r="A105" s="296" t="s">
        <v>380</v>
      </c>
      <c r="B105" s="297">
        <v>100</v>
      </c>
      <c r="C105" s="294">
        <f>'[7]14'!C105</f>
        <v>59713201</v>
      </c>
      <c r="D105" s="294">
        <f>'[7]14'!D105</f>
        <v>0</v>
      </c>
      <c r="E105" s="295">
        <f t="shared" si="1"/>
        <v>59713201</v>
      </c>
    </row>
    <row r="106" spans="1:5" ht="15">
      <c r="A106" s="300" t="s">
        <v>381</v>
      </c>
      <c r="B106" s="301">
        <v>101</v>
      </c>
      <c r="C106" s="294">
        <f>'[7]14'!C106</f>
        <v>705666588.51</v>
      </c>
      <c r="D106" s="294">
        <f>'[7]14'!D106</f>
        <v>278166085</v>
      </c>
      <c r="E106" s="295">
        <f t="shared" si="1"/>
        <v>983832673.51</v>
      </c>
    </row>
    <row r="107" spans="1:5" ht="15">
      <c r="A107" s="300" t="s">
        <v>382</v>
      </c>
      <c r="B107" s="301">
        <v>102</v>
      </c>
      <c r="C107" s="294">
        <f>'[7]14'!C107</f>
        <v>827009405</v>
      </c>
      <c r="D107" s="294">
        <f>'[7]14'!D107</f>
        <v>185876335</v>
      </c>
      <c r="E107" s="295">
        <f t="shared" si="1"/>
        <v>1012885740</v>
      </c>
    </row>
    <row r="108" spans="1:5" ht="15">
      <c r="A108" s="300" t="s">
        <v>383</v>
      </c>
      <c r="B108" s="301">
        <v>103</v>
      </c>
      <c r="C108" s="294">
        <f>'[7]14'!C108</f>
        <v>341534114.68</v>
      </c>
      <c r="D108" s="294">
        <f>'[7]14'!D108</f>
        <v>198644427</v>
      </c>
      <c r="E108" s="295">
        <f t="shared" si="1"/>
        <v>540178541.6800001</v>
      </c>
    </row>
    <row r="109" spans="1:5" ht="15">
      <c r="A109" s="300" t="s">
        <v>384</v>
      </c>
      <c r="B109" s="301">
        <v>104</v>
      </c>
      <c r="C109" s="294">
        <f>'[7]14'!C109</f>
        <v>67724783</v>
      </c>
      <c r="D109" s="294">
        <f>'[7]14'!D109</f>
        <v>20787803</v>
      </c>
      <c r="E109" s="295">
        <f t="shared" si="1"/>
        <v>88512586</v>
      </c>
    </row>
    <row r="110" spans="1:5" ht="15">
      <c r="A110" s="300" t="s">
        <v>385</v>
      </c>
      <c r="B110" s="301">
        <v>105</v>
      </c>
      <c r="C110" s="294">
        <f>'[7]14'!C110</f>
        <v>157269350</v>
      </c>
      <c r="D110" s="294">
        <f>'[7]14'!D110</f>
        <v>0</v>
      </c>
      <c r="E110" s="295">
        <f t="shared" si="1"/>
        <v>157269350</v>
      </c>
    </row>
    <row r="111" spans="1:5" ht="24.75">
      <c r="A111" s="292" t="s">
        <v>386</v>
      </c>
      <c r="B111" s="293">
        <v>106</v>
      </c>
      <c r="C111" s="294">
        <f>'[7]14'!C111</f>
        <v>8742395014</v>
      </c>
      <c r="D111" s="294">
        <f>'[7]14'!D111</f>
        <v>6760963292</v>
      </c>
      <c r="E111" s="295">
        <f t="shared" si="1"/>
        <v>15503358306</v>
      </c>
    </row>
    <row r="112" spans="1:5" ht="15">
      <c r="A112" s="296" t="s">
        <v>387</v>
      </c>
      <c r="B112" s="297">
        <v>107</v>
      </c>
      <c r="C112" s="294">
        <f>'[7]14'!C112</f>
        <v>3849941135</v>
      </c>
      <c r="D112" s="294">
        <f>'[7]14'!D112</f>
        <v>35787802</v>
      </c>
      <c r="E112" s="295">
        <f t="shared" si="1"/>
        <v>3885728937</v>
      </c>
    </row>
    <row r="113" spans="1:5" ht="15">
      <c r="A113" s="296" t="s">
        <v>388</v>
      </c>
      <c r="B113" s="297">
        <v>108</v>
      </c>
      <c r="C113" s="294">
        <f>'[7]14'!C113</f>
        <v>0</v>
      </c>
      <c r="D113" s="294">
        <f>'[7]14'!D113</f>
        <v>6633047861</v>
      </c>
      <c r="E113" s="295">
        <f t="shared" si="1"/>
        <v>6633047861</v>
      </c>
    </row>
    <row r="114" spans="1:5" ht="15">
      <c r="A114" s="296" t="s">
        <v>389</v>
      </c>
      <c r="B114" s="297">
        <v>109</v>
      </c>
      <c r="C114" s="294">
        <f>'[7]14'!C114</f>
        <v>4837107547</v>
      </c>
      <c r="D114" s="294">
        <f>'[7]14'!D114</f>
        <v>92127629</v>
      </c>
      <c r="E114" s="295">
        <f t="shared" si="1"/>
        <v>4929235176</v>
      </c>
    </row>
    <row r="115" spans="1:5" ht="15">
      <c r="A115" s="296" t="s">
        <v>390</v>
      </c>
      <c r="B115" s="297">
        <v>110</v>
      </c>
      <c r="C115" s="294">
        <f>'[7]14'!C115</f>
        <v>46106682</v>
      </c>
      <c r="D115" s="294">
        <f>'[7]14'!D115</f>
        <v>0</v>
      </c>
      <c r="E115" s="295">
        <f t="shared" si="1"/>
        <v>46106682</v>
      </c>
    </row>
    <row r="116" spans="1:5" ht="15">
      <c r="A116" s="296" t="s">
        <v>391</v>
      </c>
      <c r="B116" s="297">
        <v>111</v>
      </c>
      <c r="C116" s="294">
        <f>'[7]14'!C116</f>
        <v>0</v>
      </c>
      <c r="D116" s="294">
        <f>'[7]14'!D116</f>
        <v>0</v>
      </c>
      <c r="E116" s="295">
        <f t="shared" si="1"/>
        <v>0</v>
      </c>
    </row>
    <row r="117" spans="1:5" ht="15">
      <c r="A117" s="296" t="s">
        <v>392</v>
      </c>
      <c r="B117" s="297">
        <v>112</v>
      </c>
      <c r="C117" s="294">
        <f>'[7]14'!C117</f>
        <v>9239650</v>
      </c>
      <c r="D117" s="294">
        <f>'[7]14'!D117</f>
        <v>0</v>
      </c>
      <c r="E117" s="295">
        <f t="shared" si="1"/>
        <v>9239650</v>
      </c>
    </row>
    <row r="118" spans="1:5" ht="36.75">
      <c r="A118" s="300" t="s">
        <v>393</v>
      </c>
      <c r="B118" s="301">
        <v>113</v>
      </c>
      <c r="C118" s="294">
        <f>'[7]14'!C118</f>
        <v>0</v>
      </c>
      <c r="D118" s="294">
        <f>'[7]14'!D118</f>
        <v>396818804</v>
      </c>
      <c r="E118" s="295">
        <f t="shared" si="1"/>
        <v>396818804</v>
      </c>
    </row>
    <row r="119" spans="1:5" ht="15">
      <c r="A119" s="292" t="s">
        <v>394</v>
      </c>
      <c r="B119" s="293">
        <v>114</v>
      </c>
      <c r="C119" s="294">
        <f>'[7]14'!C119</f>
        <v>65325194.41</v>
      </c>
      <c r="D119" s="294">
        <f>'[7]14'!D119</f>
        <v>6115627</v>
      </c>
      <c r="E119" s="295">
        <f t="shared" si="1"/>
        <v>71440821.41</v>
      </c>
    </row>
    <row r="120" spans="1:5" ht="15">
      <c r="A120" s="296" t="s">
        <v>395</v>
      </c>
      <c r="B120" s="297">
        <v>115</v>
      </c>
      <c r="C120" s="294">
        <f>'[7]14'!C120</f>
        <v>45114383.41</v>
      </c>
      <c r="D120" s="294">
        <f>'[7]14'!D120</f>
        <v>6115627</v>
      </c>
      <c r="E120" s="295">
        <f t="shared" si="1"/>
        <v>51230010.41</v>
      </c>
    </row>
    <row r="121" spans="1:5" ht="15">
      <c r="A121" s="296" t="s">
        <v>396</v>
      </c>
      <c r="B121" s="297">
        <v>116</v>
      </c>
      <c r="C121" s="294">
        <f>'[7]14'!C121</f>
        <v>20210811</v>
      </c>
      <c r="D121" s="294">
        <f>'[7]14'!D121</f>
        <v>0</v>
      </c>
      <c r="E121" s="295">
        <f t="shared" si="1"/>
        <v>20210811</v>
      </c>
    </row>
    <row r="122" spans="1:5" ht="24.75">
      <c r="A122" s="292" t="s">
        <v>397</v>
      </c>
      <c r="B122" s="293">
        <v>117</v>
      </c>
      <c r="C122" s="294">
        <f>'[7]14'!C122</f>
        <v>40508293</v>
      </c>
      <c r="D122" s="294">
        <f>'[7]14'!D122</f>
        <v>11622758</v>
      </c>
      <c r="E122" s="295">
        <f t="shared" si="1"/>
        <v>52131051</v>
      </c>
    </row>
    <row r="123" spans="1:5" ht="15">
      <c r="A123" s="296" t="s">
        <v>398</v>
      </c>
      <c r="B123" s="297">
        <v>118</v>
      </c>
      <c r="C123" s="294">
        <f>'[7]14'!C123</f>
        <v>26876606</v>
      </c>
      <c r="D123" s="294">
        <f>'[7]14'!D123</f>
        <v>1646248</v>
      </c>
      <c r="E123" s="295">
        <f t="shared" si="1"/>
        <v>28522854</v>
      </c>
    </row>
    <row r="124" spans="1:5" ht="15">
      <c r="A124" s="296" t="s">
        <v>399</v>
      </c>
      <c r="B124" s="297">
        <v>119</v>
      </c>
      <c r="C124" s="294">
        <f>'[7]14'!C124</f>
        <v>13631687</v>
      </c>
      <c r="D124" s="294">
        <f>'[7]14'!D124</f>
        <v>9976510</v>
      </c>
      <c r="E124" s="295">
        <f t="shared" si="1"/>
        <v>23608197</v>
      </c>
    </row>
    <row r="125" spans="1:5" ht="36.75">
      <c r="A125" s="300" t="s">
        <v>400</v>
      </c>
      <c r="B125" s="301">
        <v>120</v>
      </c>
      <c r="C125" s="294">
        <f>'[7]14'!C125</f>
        <v>0</v>
      </c>
      <c r="D125" s="294">
        <f>'[7]14'!D125</f>
        <v>86423741</v>
      </c>
      <c r="E125" s="295">
        <f t="shared" si="1"/>
        <v>86423741</v>
      </c>
    </row>
    <row r="126" spans="1:5" ht="15">
      <c r="A126" s="292" t="s">
        <v>401</v>
      </c>
      <c r="B126" s="293">
        <v>121</v>
      </c>
      <c r="C126" s="294">
        <f>'[7]14'!C126</f>
        <v>1373077852.69</v>
      </c>
      <c r="D126" s="294">
        <f>'[7]14'!D126</f>
        <v>236811732</v>
      </c>
      <c r="E126" s="295">
        <f t="shared" si="1"/>
        <v>1609889584.69</v>
      </c>
    </row>
    <row r="127" spans="1:5" ht="24.75">
      <c r="A127" s="292" t="s">
        <v>402</v>
      </c>
      <c r="B127" s="293">
        <v>122</v>
      </c>
      <c r="C127" s="294">
        <f>'[7]14'!C127</f>
        <v>110832480.15</v>
      </c>
      <c r="D127" s="294">
        <f>'[7]14'!D127</f>
        <v>169069</v>
      </c>
      <c r="E127" s="295">
        <f t="shared" si="1"/>
        <v>111001549.15</v>
      </c>
    </row>
    <row r="128" spans="1:5" ht="15">
      <c r="A128" s="296" t="s">
        <v>403</v>
      </c>
      <c r="B128" s="297">
        <v>123</v>
      </c>
      <c r="C128" s="294">
        <f>'[7]14'!C128</f>
        <v>109461058.65</v>
      </c>
      <c r="D128" s="294">
        <f>'[7]14'!D128</f>
        <v>169069</v>
      </c>
      <c r="E128" s="295">
        <f t="shared" si="1"/>
        <v>109630127.65</v>
      </c>
    </row>
    <row r="129" spans="1:5" ht="24.75">
      <c r="A129" s="296" t="s">
        <v>404</v>
      </c>
      <c r="B129" s="297">
        <v>124</v>
      </c>
      <c r="C129" s="294">
        <f>'[7]14'!C129</f>
        <v>0</v>
      </c>
      <c r="D129" s="294">
        <f>'[7]14'!D129</f>
        <v>0</v>
      </c>
      <c r="E129" s="295">
        <f t="shared" si="1"/>
        <v>0</v>
      </c>
    </row>
    <row r="130" spans="1:5" ht="24.75">
      <c r="A130" s="296" t="s">
        <v>405</v>
      </c>
      <c r="B130" s="297">
        <v>125</v>
      </c>
      <c r="C130" s="294">
        <f>'[7]14'!C130</f>
        <v>1371421.5</v>
      </c>
      <c r="D130" s="294">
        <f>'[7]14'!D130</f>
        <v>0</v>
      </c>
      <c r="E130" s="295">
        <f t="shared" si="1"/>
        <v>1371421.5</v>
      </c>
    </row>
    <row r="131" spans="1:5" ht="24.75">
      <c r="A131" s="292" t="s">
        <v>406</v>
      </c>
      <c r="B131" s="293">
        <v>126</v>
      </c>
      <c r="C131" s="294">
        <f>'[7]14'!C131</f>
        <v>663508603.45</v>
      </c>
      <c r="D131" s="294">
        <f>'[7]14'!D131</f>
        <v>40997742</v>
      </c>
      <c r="E131" s="295">
        <f t="shared" si="1"/>
        <v>704506345.45</v>
      </c>
    </row>
    <row r="132" spans="1:5" ht="24.75">
      <c r="A132" s="296" t="s">
        <v>407</v>
      </c>
      <c r="B132" s="297">
        <v>127</v>
      </c>
      <c r="C132" s="294">
        <f>'[7]14'!C132</f>
        <v>662962372.91</v>
      </c>
      <c r="D132" s="294">
        <f>'[7]14'!D132</f>
        <v>40997742</v>
      </c>
      <c r="E132" s="295">
        <f t="shared" si="1"/>
        <v>703960114.91</v>
      </c>
    </row>
    <row r="133" spans="1:5" ht="15">
      <c r="A133" s="296" t="s">
        <v>408</v>
      </c>
      <c r="B133" s="297">
        <v>128</v>
      </c>
      <c r="C133" s="294">
        <f>'[7]14'!C133</f>
        <v>0</v>
      </c>
      <c r="D133" s="294">
        <f>'[7]14'!D133</f>
        <v>0</v>
      </c>
      <c r="E133" s="295">
        <f t="shared" si="1"/>
        <v>0</v>
      </c>
    </row>
    <row r="134" spans="1:5" ht="24.75">
      <c r="A134" s="296" t="s">
        <v>409</v>
      </c>
      <c r="B134" s="297">
        <v>129</v>
      </c>
      <c r="C134" s="294">
        <f>'[7]14'!C134</f>
        <v>546230.54</v>
      </c>
      <c r="D134" s="294">
        <f>'[7]14'!D134</f>
        <v>0</v>
      </c>
      <c r="E134" s="295">
        <f aca="true" t="shared" si="2" ref="E134:E142">C134+D134</f>
        <v>546230.54</v>
      </c>
    </row>
    <row r="135" spans="1:5" ht="15">
      <c r="A135" s="292" t="s">
        <v>410</v>
      </c>
      <c r="B135" s="293">
        <v>130</v>
      </c>
      <c r="C135" s="294">
        <f>'[7]14'!C135</f>
        <v>598736769.09</v>
      </c>
      <c r="D135" s="294">
        <f>'[7]14'!D135</f>
        <v>195644921</v>
      </c>
      <c r="E135" s="295">
        <f t="shared" si="2"/>
        <v>794381690.09</v>
      </c>
    </row>
    <row r="136" spans="1:5" ht="24.75">
      <c r="A136" s="296" t="s">
        <v>411</v>
      </c>
      <c r="B136" s="297">
        <v>131</v>
      </c>
      <c r="C136" s="294">
        <f>'[7]14'!C136</f>
        <v>386626295.97</v>
      </c>
      <c r="D136" s="294">
        <f>'[7]14'!D136</f>
        <v>176909907</v>
      </c>
      <c r="E136" s="295">
        <f t="shared" si="2"/>
        <v>563536202.97</v>
      </c>
    </row>
    <row r="137" spans="1:5" ht="15">
      <c r="A137" s="296" t="s">
        <v>412</v>
      </c>
      <c r="B137" s="297">
        <v>132</v>
      </c>
      <c r="C137" s="294">
        <f>'[7]14'!C137</f>
        <v>8607324</v>
      </c>
      <c r="D137" s="294">
        <f>'[7]14'!D137</f>
        <v>0</v>
      </c>
      <c r="E137" s="295">
        <f t="shared" si="2"/>
        <v>8607324</v>
      </c>
    </row>
    <row r="138" spans="1:5" ht="15">
      <c r="A138" s="296" t="s">
        <v>413</v>
      </c>
      <c r="B138" s="297">
        <v>133</v>
      </c>
      <c r="C138" s="294">
        <f>'[7]14'!C138</f>
        <v>203503149.12</v>
      </c>
      <c r="D138" s="294">
        <f>'[7]14'!D138</f>
        <v>18735014</v>
      </c>
      <c r="E138" s="295">
        <f t="shared" si="2"/>
        <v>222238163.12</v>
      </c>
    </row>
    <row r="139" spans="1:5" ht="15">
      <c r="A139" s="300" t="s">
        <v>414</v>
      </c>
      <c r="B139" s="301">
        <v>134</v>
      </c>
      <c r="C139" s="294">
        <f>'[7]14'!C139</f>
        <v>250296469</v>
      </c>
      <c r="D139" s="294">
        <f>'[7]14'!D139</f>
        <v>8903939</v>
      </c>
      <c r="E139" s="295">
        <f t="shared" si="2"/>
        <v>259200408</v>
      </c>
    </row>
    <row r="140" spans="1:5" ht="36.75">
      <c r="A140" s="300" t="s">
        <v>415</v>
      </c>
      <c r="B140" s="301">
        <v>135</v>
      </c>
      <c r="C140" s="294">
        <f>'[7]14'!C140</f>
        <v>0</v>
      </c>
      <c r="D140" s="294">
        <f>'[7]14'!D140</f>
        <v>0</v>
      </c>
      <c r="E140" s="295">
        <f t="shared" si="2"/>
        <v>0</v>
      </c>
    </row>
    <row r="141" spans="1:5" ht="15">
      <c r="A141" s="292" t="s">
        <v>416</v>
      </c>
      <c r="B141" s="293">
        <v>136</v>
      </c>
      <c r="C141" s="294">
        <f>'[7]14'!C141</f>
        <v>16410255840.59</v>
      </c>
      <c r="D141" s="294">
        <f>'[7]14'!D141</f>
        <v>9263846004</v>
      </c>
      <c r="E141" s="295">
        <f t="shared" si="2"/>
        <v>25674101844.59</v>
      </c>
    </row>
    <row r="142" spans="1:5" ht="15.75" thickBot="1">
      <c r="A142" s="305" t="s">
        <v>417</v>
      </c>
      <c r="B142" s="306">
        <v>137</v>
      </c>
      <c r="C142" s="307">
        <f>'[7]14'!C142</f>
        <v>1413088275</v>
      </c>
      <c r="D142" s="307">
        <f>'[7]14'!D142</f>
        <v>4387882</v>
      </c>
      <c r="E142" s="308">
        <f t="shared" si="2"/>
        <v>1417476157</v>
      </c>
    </row>
    <row r="143" s="322" customFormat="1" ht="15"/>
    <row r="144" s="322" customFormat="1" ht="15"/>
    <row r="145" s="322" customFormat="1" ht="15"/>
    <row r="146" s="322" customFormat="1" ht="15"/>
    <row r="147" s="322" customFormat="1" ht="15"/>
    <row r="148" s="322" customFormat="1" ht="15"/>
    <row r="149" s="322" customFormat="1" ht="15"/>
    <row r="150" s="322" customFormat="1" ht="15"/>
    <row r="151" s="322" customFormat="1" ht="15"/>
    <row r="152" s="322" customFormat="1" ht="15"/>
    <row r="153" s="322" customFormat="1" ht="15"/>
    <row r="154" s="322" customFormat="1" ht="15"/>
    <row r="155" s="322" customFormat="1" ht="15"/>
    <row r="156" s="322" customFormat="1" ht="15"/>
    <row r="157" s="322" customFormat="1" ht="15"/>
    <row r="158" s="322" customFormat="1" ht="15"/>
    <row r="159" s="322" customFormat="1" ht="15"/>
    <row r="160" s="322" customFormat="1" ht="15"/>
    <row r="161" s="322" customFormat="1" ht="15"/>
    <row r="162" s="322" customFormat="1" ht="15"/>
    <row r="163" s="322" customFormat="1" ht="15"/>
    <row r="164" s="322" customFormat="1" ht="15"/>
    <row r="165" s="322" customFormat="1" ht="15"/>
    <row r="166" s="322" customFormat="1" ht="15"/>
    <row r="167" s="322" customFormat="1" ht="15"/>
    <row r="168" s="322" customFormat="1" ht="15"/>
    <row r="169" s="322" customFormat="1" ht="15"/>
    <row r="170" s="322" customFormat="1" ht="15"/>
    <row r="171" s="322" customFormat="1" ht="15"/>
    <row r="172" s="322" customFormat="1" ht="15"/>
    <row r="173" s="322" customFormat="1" ht="15"/>
    <row r="174" s="322" customFormat="1" ht="15"/>
    <row r="175" s="322" customFormat="1" ht="15"/>
    <row r="176" s="322" customFormat="1" ht="15"/>
    <row r="177" s="322" customFormat="1" ht="15"/>
    <row r="178" s="322" customFormat="1" ht="15"/>
    <row r="179" s="322" customFormat="1" ht="15"/>
    <row r="180" s="322" customFormat="1" ht="15"/>
    <row r="181" s="322" customFormat="1" ht="15"/>
    <row r="182" s="322" customFormat="1" ht="15"/>
    <row r="183" s="322" customFormat="1" ht="15"/>
    <row r="184" s="322" customFormat="1" ht="15"/>
    <row r="185" s="322" customFormat="1" ht="15"/>
    <row r="186" s="322" customFormat="1" ht="15"/>
    <row r="187" s="322" customFormat="1" ht="15"/>
    <row r="188" s="322" customFormat="1" ht="15"/>
    <row r="189" s="322" customFormat="1" ht="15"/>
    <row r="190" s="322" customFormat="1" ht="15"/>
    <row r="191" s="322" customFormat="1" ht="15"/>
    <row r="192" s="322" customFormat="1" ht="15"/>
    <row r="193" s="322" customFormat="1" ht="15"/>
    <row r="194" s="322" customFormat="1" ht="15"/>
    <row r="195" s="322" customFormat="1" ht="15"/>
    <row r="196" s="322" customFormat="1" ht="15"/>
    <row r="197" s="322" customFormat="1" ht="15"/>
    <row r="198" s="322" customFormat="1" ht="15"/>
    <row r="199" s="322" customFormat="1" ht="15"/>
    <row r="200" s="322" customFormat="1" ht="15"/>
    <row r="201" s="322" customFormat="1" ht="15"/>
    <row r="202" s="322" customFormat="1" ht="15"/>
    <row r="203" s="322" customFormat="1" ht="15"/>
    <row r="204" s="322" customFormat="1" ht="15"/>
    <row r="205" s="322" customFormat="1" ht="15"/>
    <row r="206" s="322" customFormat="1" ht="15"/>
    <row r="207" s="322" customFormat="1" ht="15"/>
    <row r="208" s="322" customFormat="1" ht="15"/>
    <row r="209" s="322" customFormat="1" ht="15"/>
    <row r="210" s="322" customFormat="1" ht="15"/>
    <row r="211" s="322" customFormat="1" ht="15"/>
    <row r="212" s="322" customFormat="1" ht="15"/>
    <row r="213" s="322" customFormat="1" ht="15"/>
    <row r="214" s="322" customFormat="1" ht="15"/>
    <row r="215" s="322" customFormat="1" ht="15"/>
    <row r="216" s="322" customFormat="1" ht="15"/>
    <row r="217" s="322" customFormat="1" ht="15"/>
    <row r="218" s="322" customFormat="1" ht="15"/>
    <row r="219" s="322" customFormat="1" ht="15"/>
    <row r="220" s="322" customFormat="1" ht="15"/>
    <row r="221" s="322" customFormat="1" ht="15"/>
    <row r="222" s="322" customFormat="1" ht="15"/>
    <row r="223" s="322" customFormat="1" ht="15"/>
    <row r="224" s="322" customFormat="1" ht="15"/>
    <row r="225" s="322" customFormat="1" ht="15"/>
    <row r="226" s="322" customFormat="1" ht="15"/>
    <row r="227" s="322" customFormat="1" ht="15"/>
    <row r="228" s="322" customFormat="1" ht="15"/>
    <row r="229" s="322" customFormat="1" ht="15"/>
    <row r="230" s="322" customFormat="1" ht="15"/>
    <row r="231" s="322" customFormat="1" ht="15"/>
    <row r="232" s="322" customFormat="1" ht="15"/>
    <row r="233" s="322" customFormat="1" ht="15"/>
    <row r="234" s="322" customFormat="1" ht="15"/>
    <row r="235" s="322" customFormat="1" ht="15"/>
    <row r="236" s="322" customFormat="1" ht="15"/>
    <row r="237" s="322" customFormat="1" ht="15"/>
    <row r="238" s="322" customFormat="1" ht="15"/>
    <row r="239" s="322" customFormat="1" ht="15"/>
    <row r="240" s="322" customFormat="1" ht="15"/>
    <row r="241" s="322" customFormat="1" ht="15"/>
    <row r="242" s="322" customFormat="1" ht="15"/>
    <row r="243" s="322" customFormat="1" ht="15"/>
    <row r="244" s="322" customFormat="1" ht="15"/>
    <row r="245" s="322" customFormat="1" ht="15"/>
    <row r="246" s="322" customFormat="1" ht="15"/>
    <row r="247" s="322" customFormat="1" ht="15"/>
    <row r="248" s="322" customFormat="1" ht="15"/>
    <row r="249" s="322" customFormat="1" ht="15"/>
    <row r="250" s="322" customFormat="1" ht="15"/>
    <row r="251" s="322" customFormat="1" ht="15"/>
    <row r="252" s="322" customFormat="1" ht="15"/>
    <row r="253" s="322" customFormat="1" ht="15"/>
    <row r="254" s="322" customFormat="1" ht="15"/>
    <row r="255" s="322" customFormat="1" ht="15"/>
    <row r="256" s="322" customFormat="1" ht="15"/>
    <row r="257" s="322" customFormat="1" ht="15"/>
    <row r="258" s="322" customFormat="1" ht="15"/>
    <row r="259" s="322" customFormat="1" ht="15"/>
    <row r="260" s="322" customFormat="1" ht="15"/>
    <row r="261" s="322" customFormat="1" ht="15"/>
    <row r="262" s="322" customFormat="1" ht="15"/>
    <row r="263" s="322" customFormat="1" ht="15"/>
    <row r="264" s="322" customFormat="1" ht="15"/>
    <row r="265" s="322" customFormat="1" ht="15"/>
    <row r="266" s="322" customFormat="1" ht="15"/>
    <row r="267" s="322" customFormat="1" ht="15"/>
    <row r="268" s="322" customFormat="1" ht="15"/>
    <row r="269" s="322" customFormat="1" ht="15"/>
    <row r="270" s="322" customFormat="1" ht="15"/>
    <row r="271" s="322" customFormat="1" ht="15"/>
    <row r="272" s="322" customFormat="1" ht="15"/>
    <row r="273" s="322" customFormat="1" ht="15"/>
    <row r="274" s="322" customFormat="1" ht="15"/>
    <row r="275" s="322" customFormat="1" ht="15"/>
    <row r="276" s="322" customFormat="1" ht="15"/>
    <row r="277" s="322" customFormat="1" ht="15"/>
    <row r="278" s="322" customFormat="1" ht="15"/>
    <row r="279" s="322" customFormat="1" ht="15"/>
    <row r="280" s="322" customFormat="1" ht="15"/>
    <row r="281" s="322" customFormat="1" ht="15"/>
    <row r="282" s="322" customFormat="1" ht="15"/>
    <row r="283" s="322" customFormat="1" ht="15"/>
    <row r="284" s="322" customFormat="1" ht="15"/>
    <row r="285" s="322" customFormat="1" ht="15"/>
    <row r="286" s="322" customFormat="1" ht="15"/>
    <row r="287" s="322" customFormat="1" ht="15"/>
    <row r="288" s="322" customFormat="1" ht="15"/>
    <row r="289" s="322" customFormat="1" ht="15"/>
    <row r="290" s="322" customFormat="1" ht="15"/>
    <row r="291" s="322" customFormat="1" ht="15"/>
    <row r="292" s="322" customFormat="1" ht="15"/>
    <row r="293" spans="6:35" ht="15">
      <c r="F293" s="322"/>
      <c r="G293" s="322"/>
      <c r="H293" s="322"/>
      <c r="I293" s="322"/>
      <c r="J293" s="322"/>
      <c r="K293" s="322"/>
      <c r="L293" s="322"/>
      <c r="M293" s="322"/>
      <c r="N293" s="322"/>
      <c r="O293" s="322"/>
      <c r="P293" s="322"/>
      <c r="Q293" s="322"/>
      <c r="R293" s="322"/>
      <c r="S293" s="322"/>
      <c r="T293" s="322"/>
      <c r="U293" s="322"/>
      <c r="V293" s="322"/>
      <c r="W293" s="322"/>
      <c r="X293" s="322"/>
      <c r="Y293" s="322"/>
      <c r="Z293" s="322"/>
      <c r="AA293" s="322"/>
      <c r="AB293" s="322"/>
      <c r="AC293" s="322"/>
      <c r="AD293" s="322"/>
      <c r="AE293" s="322"/>
      <c r="AF293" s="322"/>
      <c r="AG293" s="322"/>
      <c r="AH293" s="322"/>
      <c r="AI293" s="322"/>
    </row>
    <row r="294" spans="6:35" ht="15">
      <c r="F294" s="322"/>
      <c r="G294" s="322"/>
      <c r="H294" s="322"/>
      <c r="I294" s="322"/>
      <c r="J294" s="322"/>
      <c r="K294" s="322"/>
      <c r="L294" s="322"/>
      <c r="M294" s="322"/>
      <c r="N294" s="322"/>
      <c r="O294" s="322"/>
      <c r="P294" s="322"/>
      <c r="Q294" s="322"/>
      <c r="R294" s="322"/>
      <c r="S294" s="322"/>
      <c r="T294" s="322"/>
      <c r="U294" s="322"/>
      <c r="V294" s="322"/>
      <c r="W294" s="322"/>
      <c r="X294" s="322"/>
      <c r="Y294" s="322"/>
      <c r="Z294" s="322"/>
      <c r="AA294" s="322"/>
      <c r="AB294" s="322"/>
      <c r="AC294" s="322"/>
      <c r="AD294" s="322"/>
      <c r="AE294" s="322"/>
      <c r="AF294" s="322"/>
      <c r="AG294" s="322"/>
      <c r="AH294" s="322"/>
      <c r="AI294" s="322"/>
    </row>
    <row r="295" spans="6:35" ht="15">
      <c r="F295" s="322"/>
      <c r="G295" s="322"/>
      <c r="H295" s="322"/>
      <c r="I295" s="322"/>
      <c r="J295" s="322"/>
      <c r="K295" s="322"/>
      <c r="L295" s="322"/>
      <c r="M295" s="322"/>
      <c r="N295" s="322"/>
      <c r="O295" s="322"/>
      <c r="P295" s="322"/>
      <c r="Q295" s="322"/>
      <c r="R295" s="322"/>
      <c r="S295" s="322"/>
      <c r="T295" s="322"/>
      <c r="U295" s="322"/>
      <c r="V295" s="322"/>
      <c r="W295" s="322"/>
      <c r="X295" s="322"/>
      <c r="Y295" s="322"/>
      <c r="Z295" s="322"/>
      <c r="AA295" s="322"/>
      <c r="AB295" s="322"/>
      <c r="AC295" s="322"/>
      <c r="AD295" s="322"/>
      <c r="AE295" s="322"/>
      <c r="AF295" s="322"/>
      <c r="AG295" s="322"/>
      <c r="AH295" s="322"/>
      <c r="AI295" s="322"/>
    </row>
    <row r="296" spans="6:35" ht="15">
      <c r="F296" s="322"/>
      <c r="G296" s="322"/>
      <c r="H296" s="322"/>
      <c r="I296" s="322"/>
      <c r="J296" s="322"/>
      <c r="K296" s="322"/>
      <c r="L296" s="322"/>
      <c r="M296" s="322"/>
      <c r="N296" s="322"/>
      <c r="O296" s="322"/>
      <c r="P296" s="322"/>
      <c r="Q296" s="322"/>
      <c r="R296" s="322"/>
      <c r="S296" s="322"/>
      <c r="T296" s="322"/>
      <c r="U296" s="322"/>
      <c r="V296" s="322"/>
      <c r="W296" s="322"/>
      <c r="X296" s="322"/>
      <c r="Y296" s="322"/>
      <c r="Z296" s="322"/>
      <c r="AA296" s="322"/>
      <c r="AB296" s="322"/>
      <c r="AC296" s="322"/>
      <c r="AD296" s="322"/>
      <c r="AE296" s="322"/>
      <c r="AF296" s="322"/>
      <c r="AG296" s="322"/>
      <c r="AH296" s="322"/>
      <c r="AI296" s="322"/>
    </row>
    <row r="297" spans="6:35" ht="15">
      <c r="F297" s="322"/>
      <c r="G297" s="322"/>
      <c r="H297" s="322"/>
      <c r="I297" s="322"/>
      <c r="J297" s="322"/>
      <c r="K297" s="322"/>
      <c r="L297" s="322"/>
      <c r="M297" s="322"/>
      <c r="N297" s="322"/>
      <c r="O297" s="322"/>
      <c r="P297" s="322"/>
      <c r="Q297" s="322"/>
      <c r="R297" s="322"/>
      <c r="S297" s="322"/>
      <c r="T297" s="322"/>
      <c r="U297" s="322"/>
      <c r="V297" s="322"/>
      <c r="W297" s="322"/>
      <c r="X297" s="322"/>
      <c r="Y297" s="322"/>
      <c r="Z297" s="322"/>
      <c r="AA297" s="322"/>
      <c r="AB297" s="322"/>
      <c r="AC297" s="322"/>
      <c r="AD297" s="322"/>
      <c r="AE297" s="322"/>
      <c r="AF297" s="322"/>
      <c r="AG297" s="322"/>
      <c r="AH297" s="322"/>
      <c r="AI297" s="322"/>
    </row>
    <row r="298" spans="6:35" ht="15">
      <c r="F298" s="322"/>
      <c r="G298" s="322"/>
      <c r="H298" s="322"/>
      <c r="I298" s="322"/>
      <c r="J298" s="322"/>
      <c r="K298" s="322"/>
      <c r="L298" s="322"/>
      <c r="M298" s="322"/>
      <c r="N298" s="322"/>
      <c r="O298" s="322"/>
      <c r="P298" s="322"/>
      <c r="Q298" s="322"/>
      <c r="R298" s="322"/>
      <c r="S298" s="322"/>
      <c r="T298" s="322"/>
      <c r="U298" s="322"/>
      <c r="V298" s="322"/>
      <c r="W298" s="322"/>
      <c r="X298" s="322"/>
      <c r="Y298" s="322"/>
      <c r="Z298" s="322"/>
      <c r="AA298" s="322"/>
      <c r="AB298" s="322"/>
      <c r="AC298" s="322"/>
      <c r="AD298" s="322"/>
      <c r="AE298" s="322"/>
      <c r="AF298" s="322"/>
      <c r="AG298" s="322"/>
      <c r="AH298" s="322"/>
      <c r="AI298" s="322"/>
    </row>
    <row r="299" spans="6:35" ht="15">
      <c r="F299" s="322"/>
      <c r="G299" s="322"/>
      <c r="H299" s="322"/>
      <c r="I299" s="322"/>
      <c r="J299" s="322"/>
      <c r="K299" s="322"/>
      <c r="L299" s="322"/>
      <c r="M299" s="322"/>
      <c r="N299" s="322"/>
      <c r="O299" s="322"/>
      <c r="P299" s="322"/>
      <c r="Q299" s="322"/>
      <c r="R299" s="322"/>
      <c r="S299" s="322"/>
      <c r="T299" s="322"/>
      <c r="U299" s="322"/>
      <c r="V299" s="322"/>
      <c r="W299" s="322"/>
      <c r="X299" s="322"/>
      <c r="Y299" s="322"/>
      <c r="Z299" s="322"/>
      <c r="AA299" s="322"/>
      <c r="AB299" s="322"/>
      <c r="AC299" s="322"/>
      <c r="AD299" s="322"/>
      <c r="AE299" s="322"/>
      <c r="AF299" s="322"/>
      <c r="AG299" s="322"/>
      <c r="AH299" s="322"/>
      <c r="AI299" s="322"/>
    </row>
    <row r="300" spans="6:35" ht="15">
      <c r="F300" s="322"/>
      <c r="G300" s="322"/>
      <c r="H300" s="322"/>
      <c r="I300" s="322"/>
      <c r="J300" s="322"/>
      <c r="K300" s="322"/>
      <c r="L300" s="322"/>
      <c r="M300" s="322"/>
      <c r="N300" s="322"/>
      <c r="O300" s="322"/>
      <c r="P300" s="322"/>
      <c r="Q300" s="322"/>
      <c r="R300" s="322"/>
      <c r="S300" s="322"/>
      <c r="T300" s="322"/>
      <c r="U300" s="322"/>
      <c r="V300" s="322"/>
      <c r="W300" s="322"/>
      <c r="X300" s="322"/>
      <c r="Y300" s="322"/>
      <c r="Z300" s="322"/>
      <c r="AA300" s="322"/>
      <c r="AB300" s="322"/>
      <c r="AC300" s="322"/>
      <c r="AD300" s="322"/>
      <c r="AE300" s="322"/>
      <c r="AF300" s="322"/>
      <c r="AG300" s="322"/>
      <c r="AH300" s="322"/>
      <c r="AI300" s="322"/>
    </row>
    <row r="301" spans="6:35" ht="15">
      <c r="F301" s="322"/>
      <c r="G301" s="322"/>
      <c r="H301" s="322"/>
      <c r="I301" s="322"/>
      <c r="J301" s="322"/>
      <c r="K301" s="322"/>
      <c r="L301" s="322"/>
      <c r="M301" s="322"/>
      <c r="N301" s="322"/>
      <c r="O301" s="322"/>
      <c r="P301" s="322"/>
      <c r="Q301" s="322"/>
      <c r="R301" s="322"/>
      <c r="S301" s="322"/>
      <c r="T301" s="322"/>
      <c r="U301" s="322"/>
      <c r="V301" s="322"/>
      <c r="W301" s="322"/>
      <c r="X301" s="322"/>
      <c r="Y301" s="322"/>
      <c r="Z301" s="322"/>
      <c r="AA301" s="322"/>
      <c r="AB301" s="322"/>
      <c r="AC301" s="322"/>
      <c r="AD301" s="322"/>
      <c r="AE301" s="322"/>
      <c r="AF301" s="322"/>
      <c r="AG301" s="322"/>
      <c r="AH301" s="322"/>
      <c r="AI301" s="322"/>
    </row>
    <row r="302" spans="6:35" ht="15">
      <c r="F302" s="322"/>
      <c r="G302" s="322"/>
      <c r="H302" s="322"/>
      <c r="I302" s="322"/>
      <c r="J302" s="322"/>
      <c r="K302" s="322"/>
      <c r="L302" s="322"/>
      <c r="M302" s="322"/>
      <c r="N302" s="322"/>
      <c r="O302" s="322"/>
      <c r="P302" s="322"/>
      <c r="Q302" s="322"/>
      <c r="R302" s="322"/>
      <c r="S302" s="322"/>
      <c r="T302" s="322"/>
      <c r="U302" s="322"/>
      <c r="V302" s="322"/>
      <c r="W302" s="322"/>
      <c r="X302" s="322"/>
      <c r="Y302" s="322"/>
      <c r="Z302" s="322"/>
      <c r="AA302" s="322"/>
      <c r="AB302" s="322"/>
      <c r="AC302" s="322"/>
      <c r="AD302" s="322"/>
      <c r="AE302" s="322"/>
      <c r="AF302" s="322"/>
      <c r="AG302" s="322"/>
      <c r="AH302" s="322"/>
      <c r="AI302" s="322"/>
    </row>
    <row r="303" spans="6:35" ht="15">
      <c r="F303" s="322"/>
      <c r="G303" s="322"/>
      <c r="H303" s="322"/>
      <c r="I303" s="322"/>
      <c r="J303" s="322"/>
      <c r="K303" s="322"/>
      <c r="L303" s="322"/>
      <c r="M303" s="322"/>
      <c r="N303" s="322"/>
      <c r="O303" s="322"/>
      <c r="P303" s="322"/>
      <c r="Q303" s="322"/>
      <c r="R303" s="322"/>
      <c r="S303" s="322"/>
      <c r="T303" s="322"/>
      <c r="U303" s="322"/>
      <c r="V303" s="322"/>
      <c r="W303" s="322"/>
      <c r="X303" s="322"/>
      <c r="Y303" s="322"/>
      <c r="Z303" s="322"/>
      <c r="AA303" s="322"/>
      <c r="AB303" s="322"/>
      <c r="AC303" s="322"/>
      <c r="AD303" s="322"/>
      <c r="AE303" s="322"/>
      <c r="AF303" s="322"/>
      <c r="AG303" s="322"/>
      <c r="AH303" s="322"/>
      <c r="AI303" s="322"/>
    </row>
    <row r="304" spans="6:35" ht="15">
      <c r="F304" s="322"/>
      <c r="G304" s="322"/>
      <c r="H304" s="322"/>
      <c r="I304" s="322"/>
      <c r="J304" s="322"/>
      <c r="K304" s="322"/>
      <c r="L304" s="322"/>
      <c r="M304" s="322"/>
      <c r="N304" s="322"/>
      <c r="O304" s="322"/>
      <c r="P304" s="322"/>
      <c r="Q304" s="322"/>
      <c r="R304" s="322"/>
      <c r="S304" s="322"/>
      <c r="T304" s="322"/>
      <c r="U304" s="322"/>
      <c r="V304" s="322"/>
      <c r="W304" s="322"/>
      <c r="X304" s="322"/>
      <c r="Y304" s="322"/>
      <c r="Z304" s="322"/>
      <c r="AA304" s="322"/>
      <c r="AB304" s="322"/>
      <c r="AC304" s="322"/>
      <c r="AD304" s="322"/>
      <c r="AE304" s="322"/>
      <c r="AF304" s="322"/>
      <c r="AG304" s="322"/>
      <c r="AH304" s="322"/>
      <c r="AI304" s="322"/>
    </row>
    <row r="305" spans="1:5" ht="15">
      <c r="A305"/>
      <c r="B305"/>
      <c r="C305"/>
      <c r="D305"/>
      <c r="E305"/>
    </row>
    <row r="306" spans="1:5" ht="15">
      <c r="A306"/>
      <c r="B306"/>
      <c r="C306"/>
      <c r="D306"/>
      <c r="E306"/>
    </row>
    <row r="307" spans="1:5" ht="15">
      <c r="A307"/>
      <c r="B307"/>
      <c r="C307"/>
      <c r="D307"/>
      <c r="E307"/>
    </row>
    <row r="308" spans="1:5" ht="15">
      <c r="A308"/>
      <c r="B308"/>
      <c r="C308"/>
      <c r="D308"/>
      <c r="E308"/>
    </row>
    <row r="309" spans="1:5" ht="15">
      <c r="A309"/>
      <c r="B309"/>
      <c r="C309"/>
      <c r="D309"/>
      <c r="E309"/>
    </row>
    <row r="310" spans="1:5" ht="15">
      <c r="A310"/>
      <c r="B310"/>
      <c r="C310"/>
      <c r="D310"/>
      <c r="E310"/>
    </row>
    <row r="311" spans="1:5" ht="15">
      <c r="A311"/>
      <c r="B311"/>
      <c r="C311"/>
      <c r="D311"/>
      <c r="E311"/>
    </row>
    <row r="312" spans="1:5" ht="15">
      <c r="A312" s="309"/>
      <c r="B312" s="310"/>
      <c r="C312" s="311"/>
      <c r="D312" s="311"/>
      <c r="E312" s="311"/>
    </row>
    <row r="313" spans="1:5" ht="15">
      <c r="A313" s="309"/>
      <c r="B313" s="310"/>
      <c r="C313" s="311"/>
      <c r="D313" s="311"/>
      <c r="E313" s="311"/>
    </row>
    <row r="314" spans="1:5" ht="15">
      <c r="A314" s="309"/>
      <c r="B314" s="310"/>
      <c r="C314" s="311"/>
      <c r="D314" s="311"/>
      <c r="E314" s="311"/>
    </row>
    <row r="315" spans="1:5" ht="15">
      <c r="A315" s="309"/>
      <c r="B315" s="310"/>
      <c r="C315" s="311"/>
      <c r="D315" s="311"/>
      <c r="E315" s="311"/>
    </row>
    <row r="316" spans="1:5" ht="15">
      <c r="A316" s="309"/>
      <c r="B316" s="310"/>
      <c r="C316" s="311"/>
      <c r="D316" s="311"/>
      <c r="E316" s="311"/>
    </row>
    <row r="317" spans="1:5" ht="15">
      <c r="A317" s="309"/>
      <c r="B317" s="310"/>
      <c r="C317" s="311"/>
      <c r="D317" s="311"/>
      <c r="E317" s="311"/>
    </row>
    <row r="318" spans="1:5" ht="15">
      <c r="A318" s="309"/>
      <c r="B318" s="310"/>
      <c r="C318" s="311"/>
      <c r="D318" s="311"/>
      <c r="E318" s="311"/>
    </row>
    <row r="319" spans="1:5" ht="15">
      <c r="A319" s="309"/>
      <c r="B319" s="310"/>
      <c r="C319" s="311"/>
      <c r="D319" s="311"/>
      <c r="E319" s="311"/>
    </row>
    <row r="320" spans="1:5" ht="15">
      <c r="A320" s="309"/>
      <c r="B320" s="310"/>
      <c r="C320" s="311"/>
      <c r="D320" s="311"/>
      <c r="E320" s="311"/>
    </row>
    <row r="321" spans="1:5" ht="15">
      <c r="A321" s="309"/>
      <c r="B321" s="310"/>
      <c r="C321" s="311"/>
      <c r="D321" s="311"/>
      <c r="E321" s="311"/>
    </row>
    <row r="322" spans="1:5" ht="15">
      <c r="A322" s="309"/>
      <c r="B322" s="310"/>
      <c r="C322" s="311"/>
      <c r="D322" s="311"/>
      <c r="E322" s="311"/>
    </row>
    <row r="323" spans="1:5" ht="15">
      <c r="A323" s="309"/>
      <c r="B323" s="310"/>
      <c r="C323" s="311"/>
      <c r="D323" s="311"/>
      <c r="E323" s="311"/>
    </row>
    <row r="324" spans="1:5" ht="15">
      <c r="A324" s="309"/>
      <c r="B324" s="310"/>
      <c r="C324" s="311"/>
      <c r="D324" s="311"/>
      <c r="E324" s="311"/>
    </row>
    <row r="325" spans="1:5" ht="15">
      <c r="A325" s="309"/>
      <c r="B325" s="310"/>
      <c r="C325" s="311"/>
      <c r="D325" s="311"/>
      <c r="E325" s="311"/>
    </row>
    <row r="326" spans="1:5" ht="15">
      <c r="A326" s="309"/>
      <c r="B326" s="310"/>
      <c r="C326" s="311"/>
      <c r="D326" s="311"/>
      <c r="E326" s="311"/>
    </row>
    <row r="327" spans="1:5" ht="15">
      <c r="A327" s="309"/>
      <c r="B327" s="310"/>
      <c r="C327" s="311"/>
      <c r="D327" s="311"/>
      <c r="E327" s="311"/>
    </row>
    <row r="328" spans="1:5" ht="15">
      <c r="A328" s="309"/>
      <c r="B328" s="310"/>
      <c r="C328" s="311"/>
      <c r="D328" s="311"/>
      <c r="E328" s="311"/>
    </row>
    <row r="329" spans="1:5" ht="15">
      <c r="A329" s="309"/>
      <c r="B329" s="310"/>
      <c r="C329" s="311"/>
      <c r="D329" s="311"/>
      <c r="E329" s="311"/>
    </row>
    <row r="330" spans="1:5" ht="15">
      <c r="A330" s="309"/>
      <c r="B330" s="310"/>
      <c r="C330" s="311"/>
      <c r="D330" s="311"/>
      <c r="E330" s="311"/>
    </row>
    <row r="331" spans="1:5" ht="15">
      <c r="A331" s="309"/>
      <c r="B331" s="310"/>
      <c r="C331" s="311"/>
      <c r="D331" s="311"/>
      <c r="E331" s="311"/>
    </row>
    <row r="332" spans="1:5" ht="15">
      <c r="A332" s="309"/>
      <c r="B332" s="310"/>
      <c r="C332" s="311"/>
      <c r="D332" s="311"/>
      <c r="E332" s="311"/>
    </row>
    <row r="333" spans="1:5" ht="15">
      <c r="A333" s="309"/>
      <c r="B333" s="310"/>
      <c r="C333" s="311"/>
      <c r="D333" s="311"/>
      <c r="E333" s="311"/>
    </row>
    <row r="334" spans="1:5" ht="15">
      <c r="A334" s="309"/>
      <c r="B334" s="310"/>
      <c r="C334" s="311"/>
      <c r="D334" s="311"/>
      <c r="E334" s="311"/>
    </row>
    <row r="335" spans="1:5" ht="15">
      <c r="A335" s="309"/>
      <c r="B335" s="310"/>
      <c r="C335" s="311"/>
      <c r="D335" s="311"/>
      <c r="E335" s="311"/>
    </row>
    <row r="336" spans="1:5" ht="15">
      <c r="A336" s="309"/>
      <c r="B336" s="310"/>
      <c r="C336" s="311"/>
      <c r="D336" s="311"/>
      <c r="E336" s="311"/>
    </row>
    <row r="337" spans="1:5" ht="15">
      <c r="A337" s="309"/>
      <c r="B337" s="310"/>
      <c r="C337" s="311"/>
      <c r="D337" s="311"/>
      <c r="E337" s="311"/>
    </row>
    <row r="338" spans="1:5" ht="15">
      <c r="A338" s="309"/>
      <c r="B338" s="310"/>
      <c r="C338" s="311"/>
      <c r="D338" s="311"/>
      <c r="E338" s="311"/>
    </row>
    <row r="339" spans="1:5" ht="15">
      <c r="A339" s="309"/>
      <c r="B339" s="310"/>
      <c r="C339" s="311"/>
      <c r="D339" s="311"/>
      <c r="E339" s="311"/>
    </row>
    <row r="340" spans="1:5" ht="15">
      <c r="A340" s="309"/>
      <c r="B340" s="310"/>
      <c r="C340" s="311"/>
      <c r="D340" s="311"/>
      <c r="E340" s="311"/>
    </row>
    <row r="341" spans="1:5" ht="15">
      <c r="A341" s="309"/>
      <c r="B341" s="310"/>
      <c r="C341" s="311"/>
      <c r="D341" s="311"/>
      <c r="E341" s="311"/>
    </row>
    <row r="342" spans="1:5" ht="15">
      <c r="A342" s="309"/>
      <c r="B342" s="310"/>
      <c r="C342" s="311"/>
      <c r="D342" s="311"/>
      <c r="E342" s="311"/>
    </row>
    <row r="343" spans="1:5" ht="15">
      <c r="A343" s="309"/>
      <c r="B343" s="310"/>
      <c r="C343" s="311"/>
      <c r="D343" s="311"/>
      <c r="E343" s="311"/>
    </row>
    <row r="344" spans="1:5" ht="15">
      <c r="A344" s="309"/>
      <c r="B344" s="310"/>
      <c r="C344" s="311"/>
      <c r="D344" s="311"/>
      <c r="E344" s="311"/>
    </row>
    <row r="345" spans="1:5" ht="15">
      <c r="A345" s="309"/>
      <c r="B345" s="310"/>
      <c r="C345" s="311"/>
      <c r="D345" s="311"/>
      <c r="E345" s="311"/>
    </row>
    <row r="346" spans="1:5" ht="15">
      <c r="A346" s="309"/>
      <c r="B346" s="310"/>
      <c r="C346" s="311"/>
      <c r="D346" s="311"/>
      <c r="E346" s="311"/>
    </row>
    <row r="347" spans="1:5" ht="15">
      <c r="A347" s="309"/>
      <c r="B347" s="310"/>
      <c r="C347" s="311"/>
      <c r="D347" s="311"/>
      <c r="E347" s="311"/>
    </row>
    <row r="348" spans="1:5" ht="15">
      <c r="A348" s="309"/>
      <c r="B348" s="310"/>
      <c r="C348" s="311"/>
      <c r="D348" s="311"/>
      <c r="E348" s="311"/>
    </row>
    <row r="349" spans="1:5" ht="15">
      <c r="A349" s="309"/>
      <c r="B349" s="310"/>
      <c r="C349" s="311"/>
      <c r="D349" s="311"/>
      <c r="E349" s="311"/>
    </row>
    <row r="350" spans="1:5" ht="15">
      <c r="A350" s="309"/>
      <c r="B350" s="310"/>
      <c r="C350" s="311"/>
      <c r="D350" s="311"/>
      <c r="E350" s="311"/>
    </row>
    <row r="351" spans="1:5" ht="15">
      <c r="A351" s="309"/>
      <c r="B351" s="310"/>
      <c r="C351" s="311"/>
      <c r="D351" s="311"/>
      <c r="E351" s="311"/>
    </row>
    <row r="352" spans="1:5" ht="15">
      <c r="A352" s="309"/>
      <c r="B352" s="310"/>
      <c r="C352" s="311"/>
      <c r="D352" s="311"/>
      <c r="E352" s="311"/>
    </row>
    <row r="353" spans="1:5" ht="15">
      <c r="A353" s="309"/>
      <c r="B353" s="310"/>
      <c r="C353" s="311"/>
      <c r="D353" s="311"/>
      <c r="E353" s="311"/>
    </row>
    <row r="354" spans="1:5" ht="15">
      <c r="A354" s="309"/>
      <c r="B354" s="310"/>
      <c r="C354" s="311"/>
      <c r="D354" s="311"/>
      <c r="E354" s="311"/>
    </row>
    <row r="355" spans="1:5" ht="15">
      <c r="A355" s="309"/>
      <c r="B355" s="310"/>
      <c r="C355" s="311"/>
      <c r="D355" s="311"/>
      <c r="E355" s="311"/>
    </row>
    <row r="356" spans="1:5" ht="15">
      <c r="A356" s="309"/>
      <c r="B356" s="310"/>
      <c r="C356" s="311"/>
      <c r="D356" s="311"/>
      <c r="E356" s="311"/>
    </row>
    <row r="357" spans="1:5" ht="15">
      <c r="A357" s="309"/>
      <c r="B357" s="310"/>
      <c r="C357" s="311"/>
      <c r="D357" s="311"/>
      <c r="E357" s="311"/>
    </row>
    <row r="358" spans="1:5" ht="15">
      <c r="A358" s="309"/>
      <c r="B358" s="310"/>
      <c r="C358" s="311"/>
      <c r="D358" s="311"/>
      <c r="E358" s="311"/>
    </row>
    <row r="359" spans="1:5" ht="15">
      <c r="A359" s="309"/>
      <c r="B359" s="310"/>
      <c r="C359" s="311"/>
      <c r="D359" s="311"/>
      <c r="E359" s="311"/>
    </row>
    <row r="360" spans="1:5" ht="15">
      <c r="A360" s="309"/>
      <c r="B360" s="310"/>
      <c r="C360" s="311"/>
      <c r="D360" s="311"/>
      <c r="E360" s="311"/>
    </row>
    <row r="361" spans="1:5" ht="15">
      <c r="A361" s="309"/>
      <c r="B361" s="310"/>
      <c r="C361" s="311"/>
      <c r="D361" s="311"/>
      <c r="E361" s="311"/>
    </row>
    <row r="362" spans="1:5" ht="15">
      <c r="A362" s="309"/>
      <c r="B362" s="310"/>
      <c r="C362" s="311"/>
      <c r="D362" s="311"/>
      <c r="E362" s="311"/>
    </row>
    <row r="363" spans="1:5" ht="15">
      <c r="A363" s="309"/>
      <c r="B363" s="310"/>
      <c r="C363" s="311"/>
      <c r="D363" s="311"/>
      <c r="E363" s="311"/>
    </row>
    <row r="364" spans="1:5" ht="15">
      <c r="A364" s="309"/>
      <c r="B364" s="310"/>
      <c r="C364" s="311"/>
      <c r="D364" s="311"/>
      <c r="E364" s="311"/>
    </row>
    <row r="365" spans="1:5" ht="15">
      <c r="A365" s="309"/>
      <c r="B365" s="310"/>
      <c r="C365" s="311"/>
      <c r="D365" s="311"/>
      <c r="E365" s="311"/>
    </row>
    <row r="366" spans="1:5" ht="15">
      <c r="A366" s="309"/>
      <c r="B366" s="310"/>
      <c r="C366" s="311"/>
      <c r="D366" s="311"/>
      <c r="E366" s="311"/>
    </row>
    <row r="367" spans="1:5" ht="15">
      <c r="A367" s="309"/>
      <c r="B367" s="310"/>
      <c r="C367" s="311"/>
      <c r="D367" s="311"/>
      <c r="E367" s="311"/>
    </row>
    <row r="368" spans="1:5" ht="15">
      <c r="A368" s="309"/>
      <c r="B368" s="310"/>
      <c r="C368" s="311"/>
      <c r="D368" s="311"/>
      <c r="E368" s="311"/>
    </row>
    <row r="369" spans="1:5" ht="15">
      <c r="A369" s="309"/>
      <c r="B369" s="310"/>
      <c r="C369" s="311"/>
      <c r="D369" s="311"/>
      <c r="E369" s="311"/>
    </row>
    <row r="370" spans="1:5" ht="15">
      <c r="A370" s="309"/>
      <c r="B370" s="310"/>
      <c r="C370" s="311"/>
      <c r="D370" s="311"/>
      <c r="E370" s="311"/>
    </row>
    <row r="371" spans="1:5" ht="15">
      <c r="A371" s="309"/>
      <c r="B371" s="310"/>
      <c r="C371" s="311"/>
      <c r="D371" s="311"/>
      <c r="E371" s="311"/>
    </row>
    <row r="372" spans="1:5" ht="15">
      <c r="A372" s="309"/>
      <c r="B372" s="310"/>
      <c r="C372" s="311"/>
      <c r="D372" s="311"/>
      <c r="E372" s="311"/>
    </row>
    <row r="373" spans="1:5" ht="15">
      <c r="A373" s="309"/>
      <c r="B373" s="310"/>
      <c r="C373" s="311"/>
      <c r="D373" s="311"/>
      <c r="E373" s="311"/>
    </row>
    <row r="374" spans="1:5" ht="15">
      <c r="A374" s="309"/>
      <c r="B374" s="310"/>
      <c r="C374" s="311"/>
      <c r="D374" s="311"/>
      <c r="E374" s="311"/>
    </row>
    <row r="375" spans="1:5" ht="15">
      <c r="A375" s="309"/>
      <c r="B375" s="310"/>
      <c r="C375" s="311"/>
      <c r="D375" s="311"/>
      <c r="E375" s="311"/>
    </row>
    <row r="376" spans="1:5" ht="15">
      <c r="A376" s="309"/>
      <c r="B376" s="310"/>
      <c r="C376" s="311"/>
      <c r="D376" s="311"/>
      <c r="E376" s="311"/>
    </row>
    <row r="377" spans="1:5" ht="15">
      <c r="A377" s="309"/>
      <c r="B377" s="310"/>
      <c r="C377" s="311"/>
      <c r="D377" s="311"/>
      <c r="E377" s="311"/>
    </row>
    <row r="378" spans="1:5" ht="15">
      <c r="A378" s="309"/>
      <c r="B378" s="310"/>
      <c r="C378" s="311"/>
      <c r="D378" s="311"/>
      <c r="E378" s="311"/>
    </row>
    <row r="379" spans="1:5" ht="15">
      <c r="A379" s="309"/>
      <c r="B379" s="310"/>
      <c r="C379" s="311"/>
      <c r="D379" s="311"/>
      <c r="E379" s="311"/>
    </row>
    <row r="380" spans="1:5" ht="15">
      <c r="A380" s="309"/>
      <c r="B380" s="310"/>
      <c r="C380" s="311"/>
      <c r="D380" s="311"/>
      <c r="E380" s="311"/>
    </row>
    <row r="381" spans="1:5" ht="15">
      <c r="A381" s="309"/>
      <c r="B381" s="310"/>
      <c r="C381" s="311"/>
      <c r="D381" s="311"/>
      <c r="E381" s="311"/>
    </row>
    <row r="382" spans="1:5" ht="15">
      <c r="A382" s="309"/>
      <c r="B382" s="310"/>
      <c r="C382" s="311"/>
      <c r="D382" s="311"/>
      <c r="E382" s="311"/>
    </row>
    <row r="383" spans="1:5" ht="15">
      <c r="A383" s="309"/>
      <c r="B383" s="310"/>
      <c r="C383" s="311"/>
      <c r="D383" s="311"/>
      <c r="E383" s="311"/>
    </row>
    <row r="384" spans="1:5" ht="15">
      <c r="A384" s="309"/>
      <c r="B384" s="310"/>
      <c r="C384" s="311"/>
      <c r="D384" s="311"/>
      <c r="E384" s="311"/>
    </row>
    <row r="385" spans="1:5" ht="15">
      <c r="A385" s="309"/>
      <c r="B385" s="310"/>
      <c r="C385" s="311"/>
      <c r="D385" s="311"/>
      <c r="E385" s="311"/>
    </row>
    <row r="386" spans="1:5" ht="15">
      <c r="A386" s="309"/>
      <c r="B386" s="310"/>
      <c r="C386" s="311"/>
      <c r="D386" s="311"/>
      <c r="E386" s="311"/>
    </row>
    <row r="387" spans="1:5" ht="15">
      <c r="A387" s="309"/>
      <c r="B387" s="310"/>
      <c r="C387" s="311"/>
      <c r="D387" s="311"/>
      <c r="E387" s="311"/>
    </row>
    <row r="388" spans="1:5" ht="15">
      <c r="A388" s="309"/>
      <c r="B388" s="310"/>
      <c r="C388" s="311"/>
      <c r="D388" s="311"/>
      <c r="E388" s="311"/>
    </row>
    <row r="389" spans="1:5" ht="15">
      <c r="A389" s="309"/>
      <c r="B389" s="310"/>
      <c r="C389" s="311"/>
      <c r="D389" s="311"/>
      <c r="E389" s="311"/>
    </row>
    <row r="390" spans="1:5" ht="15">
      <c r="A390" s="309"/>
      <c r="B390" s="310"/>
      <c r="C390" s="311"/>
      <c r="D390" s="311"/>
      <c r="E390" s="311"/>
    </row>
    <row r="391" spans="1:5" ht="15">
      <c r="A391" s="309"/>
      <c r="B391" s="310"/>
      <c r="C391" s="311"/>
      <c r="D391" s="311"/>
      <c r="E391" s="311"/>
    </row>
  </sheetData>
  <mergeCells count="1">
    <mergeCell ref="A1:E1"/>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3"/>
  <sheetViews>
    <sheetView tabSelected="1" workbookViewId="0" topLeftCell="A1">
      <selection activeCell="J18" sqref="J18"/>
    </sheetView>
  </sheetViews>
  <sheetFormatPr defaultColWidth="9.140625" defaultRowHeight="15"/>
  <cols>
    <col min="1" max="1" width="47.140625" style="3" customWidth="1"/>
    <col min="2" max="2" width="10.140625" style="315" customWidth="1"/>
    <col min="3" max="5" width="15.140625" style="316" customWidth="1"/>
    <col min="6" max="35" width="9.140625" style="322" customWidth="1"/>
  </cols>
  <sheetData>
    <row r="1" spans="1:5" s="322" customFormat="1" ht="18.75">
      <c r="A1" s="422" t="s">
        <v>418</v>
      </c>
      <c r="B1" s="422"/>
      <c r="C1" s="422"/>
      <c r="D1" s="422"/>
      <c r="E1" s="422"/>
    </row>
    <row r="2" spans="1:5" s="322" customFormat="1" ht="15" customHeight="1" thickBot="1">
      <c r="A2" s="288"/>
      <c r="B2" s="323"/>
      <c r="C2" s="324"/>
      <c r="D2" s="324"/>
      <c r="E2" s="325" t="s">
        <v>278</v>
      </c>
    </row>
    <row r="3" spans="1:5" ht="25.5">
      <c r="A3" s="423" t="s">
        <v>273</v>
      </c>
      <c r="B3" s="424" t="s">
        <v>274</v>
      </c>
      <c r="C3" s="277" t="s">
        <v>275</v>
      </c>
      <c r="D3" s="277" t="s">
        <v>276</v>
      </c>
      <c r="E3" s="108" t="s">
        <v>277</v>
      </c>
    </row>
    <row r="4" spans="1:5" ht="15">
      <c r="A4" s="425" t="s">
        <v>420</v>
      </c>
      <c r="B4" s="317">
        <v>200</v>
      </c>
      <c r="C4" s="318">
        <f>'[7]15'!C4</f>
        <v>7583090592.6</v>
      </c>
      <c r="D4" s="318">
        <f>'[7]15'!D4</f>
        <v>2073204793</v>
      </c>
      <c r="E4" s="426">
        <f>C4+D4</f>
        <v>9656295385.6</v>
      </c>
    </row>
    <row r="5" spans="1:5" ht="24">
      <c r="A5" s="427" t="s">
        <v>421</v>
      </c>
      <c r="B5" s="317">
        <v>201</v>
      </c>
      <c r="C5" s="318">
        <f>'[7]15'!C5</f>
        <v>6565580396.15</v>
      </c>
      <c r="D5" s="318">
        <f>'[7]15'!D5</f>
        <v>1659984797</v>
      </c>
      <c r="E5" s="426">
        <f aca="true" t="shared" si="0" ref="E5:E68">C5+D5</f>
        <v>8225565193.15</v>
      </c>
    </row>
    <row r="6" spans="1:5" ht="15">
      <c r="A6" s="428" t="s">
        <v>422</v>
      </c>
      <c r="B6" s="319">
        <v>202</v>
      </c>
      <c r="C6" s="318">
        <f>'[7]15'!C6</f>
        <v>8318572565.76</v>
      </c>
      <c r="D6" s="318">
        <f>'[7]15'!D6</f>
        <v>1740503350</v>
      </c>
      <c r="E6" s="426">
        <f t="shared" si="0"/>
        <v>10059075915.76</v>
      </c>
    </row>
    <row r="7" spans="1:5" ht="15">
      <c r="A7" s="428" t="s">
        <v>423</v>
      </c>
      <c r="B7" s="319">
        <v>203</v>
      </c>
      <c r="C7" s="318">
        <f>'[7]15'!C7</f>
        <v>6823610</v>
      </c>
      <c r="D7" s="318">
        <f>'[7]15'!D7</f>
        <v>0</v>
      </c>
      <c r="E7" s="426">
        <f t="shared" si="0"/>
        <v>6823610</v>
      </c>
    </row>
    <row r="8" spans="1:5" ht="15">
      <c r="A8" s="428" t="s">
        <v>424</v>
      </c>
      <c r="B8" s="319">
        <v>204</v>
      </c>
      <c r="C8" s="318">
        <f>'[7]15'!C8</f>
        <v>0</v>
      </c>
      <c r="D8" s="318">
        <f>'[7]15'!D8</f>
        <v>0</v>
      </c>
      <c r="E8" s="426">
        <f t="shared" si="0"/>
        <v>0</v>
      </c>
    </row>
    <row r="9" spans="1:5" ht="15">
      <c r="A9" s="428" t="s">
        <v>425</v>
      </c>
      <c r="B9" s="319">
        <v>205</v>
      </c>
      <c r="C9" s="318">
        <f>'[7]15'!C9</f>
        <v>8258751</v>
      </c>
      <c r="D9" s="318">
        <f>'[7]15'!D9</f>
        <v>0</v>
      </c>
      <c r="E9" s="426">
        <f t="shared" si="0"/>
        <v>8258751</v>
      </c>
    </row>
    <row r="10" spans="1:5" ht="15">
      <c r="A10" s="428" t="s">
        <v>426</v>
      </c>
      <c r="B10" s="319">
        <v>206</v>
      </c>
      <c r="C10" s="318">
        <f>'[7]15'!C10</f>
        <v>1778599961.79</v>
      </c>
      <c r="D10" s="318">
        <f>'[7]15'!D10</f>
        <v>80905000</v>
      </c>
      <c r="E10" s="426">
        <f t="shared" si="0"/>
        <v>1859504961.79</v>
      </c>
    </row>
    <row r="11" spans="1:5" ht="15">
      <c r="A11" s="428" t="s">
        <v>427</v>
      </c>
      <c r="B11" s="319">
        <v>207</v>
      </c>
      <c r="C11" s="318">
        <f>'[7]15'!C11</f>
        <v>-161301349</v>
      </c>
      <c r="D11" s="318">
        <f>'[7]15'!D11</f>
        <v>-186034</v>
      </c>
      <c r="E11" s="426">
        <f t="shared" si="0"/>
        <v>-161487383</v>
      </c>
    </row>
    <row r="12" spans="1:5" ht="24">
      <c r="A12" s="428" t="s">
        <v>428</v>
      </c>
      <c r="B12" s="319">
        <v>208</v>
      </c>
      <c r="C12" s="318">
        <f>'[7]15'!C12</f>
        <v>-10301290</v>
      </c>
      <c r="D12" s="318">
        <f>'[7]15'!D12</f>
        <v>0</v>
      </c>
      <c r="E12" s="426">
        <f t="shared" si="0"/>
        <v>-10301290</v>
      </c>
    </row>
    <row r="13" spans="1:5" ht="24">
      <c r="A13" s="428" t="s">
        <v>429</v>
      </c>
      <c r="B13" s="319">
        <v>209</v>
      </c>
      <c r="C13" s="318">
        <f>'[7]15'!C13</f>
        <v>-123957125.82</v>
      </c>
      <c r="D13" s="318">
        <f>'[7]15'!D13</f>
        <v>200413</v>
      </c>
      <c r="E13" s="426">
        <f t="shared" si="0"/>
        <v>-123756712.82</v>
      </c>
    </row>
    <row r="14" spans="1:5" ht="24">
      <c r="A14" s="427" t="s">
        <v>430</v>
      </c>
      <c r="B14" s="317">
        <v>210</v>
      </c>
      <c r="C14" s="318">
        <f>'[7]15'!C14</f>
        <v>365431119.94</v>
      </c>
      <c r="D14" s="318">
        <f>'[7]15'!D14</f>
        <v>378430317</v>
      </c>
      <c r="E14" s="426">
        <f t="shared" si="0"/>
        <v>743861436.94</v>
      </c>
    </row>
    <row r="15" spans="1:5" ht="24">
      <c r="A15" s="428" t="s">
        <v>431</v>
      </c>
      <c r="B15" s="319">
        <v>211</v>
      </c>
      <c r="C15" s="318">
        <f>'[7]15'!C15</f>
        <v>0</v>
      </c>
      <c r="D15" s="318">
        <f>'[7]15'!D15</f>
        <v>0</v>
      </c>
      <c r="E15" s="426">
        <f t="shared" si="0"/>
        <v>0</v>
      </c>
    </row>
    <row r="16" spans="1:5" ht="24">
      <c r="A16" s="428" t="s">
        <v>432</v>
      </c>
      <c r="B16" s="319">
        <v>212</v>
      </c>
      <c r="C16" s="318">
        <f>'[7]15'!C16</f>
        <v>39040461</v>
      </c>
      <c r="D16" s="318">
        <f>'[7]15'!D16</f>
        <v>0</v>
      </c>
      <c r="E16" s="426">
        <f t="shared" si="0"/>
        <v>39040461</v>
      </c>
    </row>
    <row r="17" spans="1:5" ht="15">
      <c r="A17" s="428" t="s">
        <v>433</v>
      </c>
      <c r="B17" s="319">
        <v>213</v>
      </c>
      <c r="C17" s="318">
        <f>'[7]15'!C17</f>
        <v>37025557</v>
      </c>
      <c r="D17" s="318">
        <f>'[7]15'!D17</f>
        <v>0</v>
      </c>
      <c r="E17" s="426">
        <f t="shared" si="0"/>
        <v>37025557</v>
      </c>
    </row>
    <row r="18" spans="1:5" ht="24">
      <c r="A18" s="428" t="s">
        <v>434</v>
      </c>
      <c r="B18" s="319">
        <v>214</v>
      </c>
      <c r="C18" s="318">
        <f>'[7]15'!C18</f>
        <v>0</v>
      </c>
      <c r="D18" s="318">
        <f>'[7]15'!D18</f>
        <v>0</v>
      </c>
      <c r="E18" s="426">
        <f t="shared" si="0"/>
        <v>0</v>
      </c>
    </row>
    <row r="19" spans="1:5" ht="24">
      <c r="A19" s="428" t="s">
        <v>435</v>
      </c>
      <c r="B19" s="319">
        <v>215</v>
      </c>
      <c r="C19" s="318">
        <f>'[7]15'!C19</f>
        <v>2014904</v>
      </c>
      <c r="D19" s="318">
        <f>'[7]15'!D19</f>
        <v>0</v>
      </c>
      <c r="E19" s="426">
        <f t="shared" si="0"/>
        <v>2014904</v>
      </c>
    </row>
    <row r="20" spans="1:5" ht="15">
      <c r="A20" s="428" t="s">
        <v>436</v>
      </c>
      <c r="B20" s="319">
        <v>216</v>
      </c>
      <c r="C20" s="318">
        <f>'[7]15'!C20</f>
        <v>216813851.22</v>
      </c>
      <c r="D20" s="318">
        <f>'[7]15'!D20</f>
        <v>278198017</v>
      </c>
      <c r="E20" s="426">
        <f t="shared" si="0"/>
        <v>495011868.22</v>
      </c>
    </row>
    <row r="21" spans="1:5" ht="15">
      <c r="A21" s="428" t="s">
        <v>437</v>
      </c>
      <c r="B21" s="319">
        <v>217</v>
      </c>
      <c r="C21" s="318">
        <f>'[7]15'!C21</f>
        <v>10215175.01</v>
      </c>
      <c r="D21" s="318">
        <f>'[7]15'!D21</f>
        <v>18469087</v>
      </c>
      <c r="E21" s="426">
        <f t="shared" si="0"/>
        <v>28684262.009999998</v>
      </c>
    </row>
    <row r="22" spans="1:5" ht="24">
      <c r="A22" s="428" t="s">
        <v>438</v>
      </c>
      <c r="B22" s="319">
        <v>218</v>
      </c>
      <c r="C22" s="318">
        <f>'[7]15'!C22</f>
        <v>71885694</v>
      </c>
      <c r="D22" s="318">
        <f>'[7]15'!D22</f>
        <v>73992647</v>
      </c>
      <c r="E22" s="426">
        <f t="shared" si="0"/>
        <v>145878341</v>
      </c>
    </row>
    <row r="23" spans="1:5" ht="24">
      <c r="A23" s="428" t="s">
        <v>439</v>
      </c>
      <c r="B23" s="319">
        <v>219</v>
      </c>
      <c r="C23" s="318">
        <f>'[7]15'!C23</f>
        <v>14068728.71</v>
      </c>
      <c r="D23" s="318">
        <f>'[7]15'!D23</f>
        <v>398281</v>
      </c>
      <c r="E23" s="426">
        <f t="shared" si="0"/>
        <v>14467009.71</v>
      </c>
    </row>
    <row r="24" spans="1:5" ht="15">
      <c r="A24" s="428" t="s">
        <v>440</v>
      </c>
      <c r="B24" s="319">
        <v>220</v>
      </c>
      <c r="C24" s="318">
        <f>'[7]15'!C24</f>
        <v>12352555.71</v>
      </c>
      <c r="D24" s="318">
        <f>'[7]15'!D24</f>
        <v>0</v>
      </c>
      <c r="E24" s="426">
        <f t="shared" si="0"/>
        <v>12352555.71</v>
      </c>
    </row>
    <row r="25" spans="1:5" ht="24">
      <c r="A25" s="428" t="s">
        <v>441</v>
      </c>
      <c r="B25" s="319">
        <v>221</v>
      </c>
      <c r="C25" s="318">
        <f>'[7]15'!C25</f>
        <v>1716173</v>
      </c>
      <c r="D25" s="318">
        <f>'[7]15'!D25</f>
        <v>398281</v>
      </c>
      <c r="E25" s="426">
        <f t="shared" si="0"/>
        <v>2114454</v>
      </c>
    </row>
    <row r="26" spans="1:5" ht="15">
      <c r="A26" s="428" t="s">
        <v>442</v>
      </c>
      <c r="B26" s="319">
        <v>222</v>
      </c>
      <c r="C26" s="318">
        <f>'[7]15'!C26</f>
        <v>0</v>
      </c>
      <c r="D26" s="318">
        <f>'[7]15'!D26</f>
        <v>0</v>
      </c>
      <c r="E26" s="426">
        <f t="shared" si="0"/>
        <v>0</v>
      </c>
    </row>
    <row r="27" spans="1:5" ht="15">
      <c r="A27" s="428" t="s">
        <v>443</v>
      </c>
      <c r="B27" s="319">
        <v>223</v>
      </c>
      <c r="C27" s="318">
        <f>'[7]15'!C27</f>
        <v>13407210</v>
      </c>
      <c r="D27" s="318">
        <f>'[7]15'!D27</f>
        <v>7372285</v>
      </c>
      <c r="E27" s="426">
        <f t="shared" si="0"/>
        <v>20779495</v>
      </c>
    </row>
    <row r="28" spans="1:5" ht="15">
      <c r="A28" s="427" t="s">
        <v>444</v>
      </c>
      <c r="B28" s="317" t="s">
        <v>263</v>
      </c>
      <c r="C28" s="318">
        <f>'[7]15'!C28</f>
        <v>460037096.47</v>
      </c>
      <c r="D28" s="318">
        <f>'[7]15'!D28</f>
        <v>21512425</v>
      </c>
      <c r="E28" s="426">
        <f t="shared" si="0"/>
        <v>481549521.47</v>
      </c>
    </row>
    <row r="29" spans="1:5" ht="24">
      <c r="A29" s="427" t="s">
        <v>445</v>
      </c>
      <c r="B29" s="317">
        <v>224</v>
      </c>
      <c r="C29" s="318">
        <f>'[7]15'!C29</f>
        <v>101278539.97</v>
      </c>
      <c r="D29" s="318">
        <f>'[7]15'!D29</f>
        <v>1509949</v>
      </c>
      <c r="E29" s="426">
        <f t="shared" si="0"/>
        <v>102788488.97</v>
      </c>
    </row>
    <row r="30" spans="1:5" ht="15">
      <c r="A30" s="427" t="s">
        <v>446</v>
      </c>
      <c r="B30" s="317">
        <v>225</v>
      </c>
      <c r="C30" s="318">
        <f>'[7]15'!C30</f>
        <v>90763440.07</v>
      </c>
      <c r="D30" s="318">
        <f>'[7]15'!D30</f>
        <v>11767305</v>
      </c>
      <c r="E30" s="426">
        <f t="shared" si="0"/>
        <v>102530745.07</v>
      </c>
    </row>
    <row r="31" spans="1:5" ht="24">
      <c r="A31" s="427" t="s">
        <v>447</v>
      </c>
      <c r="B31" s="317">
        <v>226</v>
      </c>
      <c r="C31" s="318">
        <f>'[7]15'!C31</f>
        <v>7255307784.92</v>
      </c>
      <c r="D31" s="318">
        <f>'[7]15'!D31</f>
        <v>1871858408</v>
      </c>
      <c r="E31" s="426">
        <f t="shared" si="0"/>
        <v>9127166192.92</v>
      </c>
    </row>
    <row r="32" spans="1:5" ht="24">
      <c r="A32" s="427" t="s">
        <v>448</v>
      </c>
      <c r="B32" s="317">
        <v>227</v>
      </c>
      <c r="C32" s="318">
        <f>'[7]15'!C32</f>
        <v>3077965552.3</v>
      </c>
      <c r="D32" s="318">
        <f>'[7]15'!D32</f>
        <v>423501217</v>
      </c>
      <c r="E32" s="426">
        <f t="shared" si="0"/>
        <v>3501466769.3</v>
      </c>
    </row>
    <row r="33" spans="1:5" ht="15">
      <c r="A33" s="428" t="s">
        <v>449</v>
      </c>
      <c r="B33" s="319">
        <v>228</v>
      </c>
      <c r="C33" s="318">
        <f>'[7]15'!C33</f>
        <v>3568609583.06</v>
      </c>
      <c r="D33" s="318">
        <f>'[7]15'!D33</f>
        <v>436890807</v>
      </c>
      <c r="E33" s="426">
        <f t="shared" si="0"/>
        <v>4005500390.06</v>
      </c>
    </row>
    <row r="34" spans="1:5" ht="15">
      <c r="A34" s="428" t="s">
        <v>450</v>
      </c>
      <c r="B34" s="319">
        <v>229</v>
      </c>
      <c r="C34" s="318">
        <f>'[7]15'!C34</f>
        <v>63987326</v>
      </c>
      <c r="D34" s="318">
        <f>'[7]15'!D34</f>
        <v>0</v>
      </c>
      <c r="E34" s="426">
        <f t="shared" si="0"/>
        <v>63987326</v>
      </c>
    </row>
    <row r="35" spans="1:5" ht="15">
      <c r="A35" s="428" t="s">
        <v>451</v>
      </c>
      <c r="B35" s="319">
        <v>230</v>
      </c>
      <c r="C35" s="318">
        <f>'[7]15'!C35</f>
        <v>5081809</v>
      </c>
      <c r="D35" s="318">
        <f>'[7]15'!D35</f>
        <v>0</v>
      </c>
      <c r="E35" s="426">
        <f t="shared" si="0"/>
        <v>5081809</v>
      </c>
    </row>
    <row r="36" spans="1:5" ht="24">
      <c r="A36" s="428" t="s">
        <v>452</v>
      </c>
      <c r="B36" s="319">
        <v>231</v>
      </c>
      <c r="C36" s="318">
        <f>'[7]15'!C36</f>
        <v>555842849.6</v>
      </c>
      <c r="D36" s="318">
        <f>'[7]15'!D36</f>
        <v>21040613</v>
      </c>
      <c r="E36" s="426">
        <f t="shared" si="0"/>
        <v>576883462.6</v>
      </c>
    </row>
    <row r="37" spans="1:5" ht="15">
      <c r="A37" s="428" t="s">
        <v>453</v>
      </c>
      <c r="B37" s="319">
        <v>232</v>
      </c>
      <c r="C37" s="318">
        <f>'[7]15'!C37</f>
        <v>679711684</v>
      </c>
      <c r="D37" s="318">
        <f>'[7]15'!D37</f>
        <v>93583</v>
      </c>
      <c r="E37" s="426">
        <f t="shared" si="0"/>
        <v>679805267</v>
      </c>
    </row>
    <row r="38" spans="1:5" ht="24">
      <c r="A38" s="428" t="s">
        <v>454</v>
      </c>
      <c r="B38" s="319">
        <v>233</v>
      </c>
      <c r="C38" s="318">
        <f>'[7]15'!C38</f>
        <v>-4955800</v>
      </c>
      <c r="D38" s="318">
        <f>'[7]15'!D38</f>
        <v>0</v>
      </c>
      <c r="E38" s="426">
        <f t="shared" si="0"/>
        <v>-4955800</v>
      </c>
    </row>
    <row r="39" spans="1:5" ht="24">
      <c r="A39" s="428" t="s">
        <v>455</v>
      </c>
      <c r="B39" s="319">
        <v>234</v>
      </c>
      <c r="C39" s="318">
        <f>'[7]15'!C39</f>
        <v>550399530.16</v>
      </c>
      <c r="D39" s="318">
        <f>'[7]15'!D39</f>
        <v>-7557440</v>
      </c>
      <c r="E39" s="426">
        <f t="shared" si="0"/>
        <v>542842090.16</v>
      </c>
    </row>
    <row r="40" spans="1:5" ht="24">
      <c r="A40" s="427" t="s">
        <v>456</v>
      </c>
      <c r="B40" s="317">
        <v>235</v>
      </c>
      <c r="C40" s="318">
        <f>'[7]15'!C40</f>
        <v>-20965862.79</v>
      </c>
      <c r="D40" s="318">
        <f>'[7]15'!D40</f>
        <v>699392441</v>
      </c>
      <c r="E40" s="426">
        <f t="shared" si="0"/>
        <v>678426578.21</v>
      </c>
    </row>
    <row r="41" spans="1:5" ht="24">
      <c r="A41" s="428" t="s">
        <v>457</v>
      </c>
      <c r="B41" s="319">
        <v>236</v>
      </c>
      <c r="C41" s="318">
        <f>'[7]15'!C41</f>
        <v>0</v>
      </c>
      <c r="D41" s="318">
        <f>'[7]15'!D41</f>
        <v>699392441</v>
      </c>
      <c r="E41" s="426">
        <f t="shared" si="0"/>
        <v>699392441</v>
      </c>
    </row>
    <row r="42" spans="1:5" ht="15">
      <c r="A42" s="428" t="s">
        <v>458</v>
      </c>
      <c r="B42" s="319">
        <v>237</v>
      </c>
      <c r="C42" s="318">
        <f>'[7]15'!C42</f>
        <v>0</v>
      </c>
      <c r="D42" s="318">
        <f>'[7]15'!D42</f>
        <v>719155771</v>
      </c>
      <c r="E42" s="426">
        <f t="shared" si="0"/>
        <v>719155771</v>
      </c>
    </row>
    <row r="43" spans="1:5" ht="24">
      <c r="A43" s="428" t="s">
        <v>459</v>
      </c>
      <c r="B43" s="319">
        <v>238</v>
      </c>
      <c r="C43" s="318">
        <f>'[7]15'!C43</f>
        <v>0</v>
      </c>
      <c r="D43" s="318">
        <f>'[7]15'!D43</f>
        <v>19763330</v>
      </c>
      <c r="E43" s="426">
        <f t="shared" si="0"/>
        <v>19763330</v>
      </c>
    </row>
    <row r="44" spans="1:5" ht="24">
      <c r="A44" s="428" t="s">
        <v>460</v>
      </c>
      <c r="B44" s="319">
        <v>239</v>
      </c>
      <c r="C44" s="318">
        <f>'[7]15'!C44</f>
        <v>0</v>
      </c>
      <c r="D44" s="318">
        <f>'[7]15'!D44</f>
        <v>0</v>
      </c>
      <c r="E44" s="426">
        <f t="shared" si="0"/>
        <v>0</v>
      </c>
    </row>
    <row r="45" spans="1:5" ht="15">
      <c r="A45" s="428" t="s">
        <v>461</v>
      </c>
      <c r="B45" s="319">
        <v>240</v>
      </c>
      <c r="C45" s="318">
        <f>'[7]15'!C45</f>
        <v>0</v>
      </c>
      <c r="D45" s="318">
        <f>'[7]15'!D45</f>
        <v>0</v>
      </c>
      <c r="E45" s="426">
        <f t="shared" si="0"/>
        <v>0</v>
      </c>
    </row>
    <row r="46" spans="1:5" ht="24">
      <c r="A46" s="428" t="s">
        <v>462</v>
      </c>
      <c r="B46" s="319">
        <v>241</v>
      </c>
      <c r="C46" s="318">
        <f>'[7]15'!C46</f>
        <v>0</v>
      </c>
      <c r="D46" s="318">
        <f>'[7]15'!D46</f>
        <v>0</v>
      </c>
      <c r="E46" s="426">
        <f t="shared" si="0"/>
        <v>0</v>
      </c>
    </row>
    <row r="47" spans="1:5" ht="24">
      <c r="A47" s="428" t="s">
        <v>463</v>
      </c>
      <c r="B47" s="319">
        <v>242</v>
      </c>
      <c r="C47" s="318">
        <f>'[7]15'!C47</f>
        <v>-20965862.79</v>
      </c>
      <c r="D47" s="318">
        <f>'[7]15'!D47</f>
        <v>0</v>
      </c>
      <c r="E47" s="426">
        <f t="shared" si="0"/>
        <v>-20965862.79</v>
      </c>
    </row>
    <row r="48" spans="1:5" ht="15">
      <c r="A48" s="428" t="s">
        <v>464</v>
      </c>
      <c r="B48" s="319">
        <v>243</v>
      </c>
      <c r="C48" s="318">
        <f>'[7]15'!C48</f>
        <v>-21454383</v>
      </c>
      <c r="D48" s="318">
        <f>'[7]15'!D48</f>
        <v>0</v>
      </c>
      <c r="E48" s="426">
        <f t="shared" si="0"/>
        <v>-21454383</v>
      </c>
    </row>
    <row r="49" spans="1:5" ht="24">
      <c r="A49" s="428" t="s">
        <v>465</v>
      </c>
      <c r="B49" s="319">
        <v>244</v>
      </c>
      <c r="C49" s="318">
        <f>'[7]15'!C49</f>
        <v>-488520.21</v>
      </c>
      <c r="D49" s="318">
        <f>'[7]15'!D49</f>
        <v>0</v>
      </c>
      <c r="E49" s="426">
        <f t="shared" si="0"/>
        <v>-488520.21</v>
      </c>
    </row>
    <row r="50" spans="1:5" ht="36">
      <c r="A50" s="427" t="s">
        <v>466</v>
      </c>
      <c r="B50" s="317">
        <v>245</v>
      </c>
      <c r="C50" s="318">
        <f>'[7]15'!C50</f>
        <v>0</v>
      </c>
      <c r="D50" s="318">
        <f>'[7]15'!D50</f>
        <v>155124697</v>
      </c>
      <c r="E50" s="426">
        <f t="shared" si="0"/>
        <v>155124697</v>
      </c>
    </row>
    <row r="51" spans="1:5" ht="36">
      <c r="A51" s="428" t="s">
        <v>467</v>
      </c>
      <c r="B51" s="319">
        <v>246</v>
      </c>
      <c r="C51" s="318">
        <f>'[7]15'!C51</f>
        <v>0</v>
      </c>
      <c r="D51" s="318">
        <f>'[7]15'!D51</f>
        <v>155153215</v>
      </c>
      <c r="E51" s="426">
        <f t="shared" si="0"/>
        <v>155153215</v>
      </c>
    </row>
    <row r="52" spans="1:5" ht="36">
      <c r="A52" s="428" t="s">
        <v>468</v>
      </c>
      <c r="B52" s="319">
        <v>247</v>
      </c>
      <c r="C52" s="318">
        <f>'[7]15'!C52</f>
        <v>0</v>
      </c>
      <c r="D52" s="318">
        <f>'[7]15'!D52</f>
        <v>28518</v>
      </c>
      <c r="E52" s="426">
        <f t="shared" si="0"/>
        <v>28518</v>
      </c>
    </row>
    <row r="53" spans="1:5" ht="24">
      <c r="A53" s="427" t="s">
        <v>469</v>
      </c>
      <c r="B53" s="317">
        <v>248</v>
      </c>
      <c r="C53" s="318">
        <f>'[7]15'!C53</f>
        <v>173042307.26</v>
      </c>
      <c r="D53" s="318">
        <f>'[7]15'!D53</f>
        <v>536337</v>
      </c>
      <c r="E53" s="426">
        <f t="shared" si="0"/>
        <v>173578644.26</v>
      </c>
    </row>
    <row r="54" spans="1:5" ht="15">
      <c r="A54" s="428" t="s">
        <v>470</v>
      </c>
      <c r="B54" s="319">
        <v>249</v>
      </c>
      <c r="C54" s="318">
        <f>'[7]15'!C54</f>
        <v>36546808</v>
      </c>
      <c r="D54" s="318">
        <f>'[7]15'!D54</f>
        <v>0</v>
      </c>
      <c r="E54" s="426">
        <f t="shared" si="0"/>
        <v>36546808</v>
      </c>
    </row>
    <row r="55" spans="1:5" ht="15">
      <c r="A55" s="428" t="s">
        <v>471</v>
      </c>
      <c r="B55" s="319">
        <v>250</v>
      </c>
      <c r="C55" s="318">
        <f>'[7]15'!C55</f>
        <v>136495499.26</v>
      </c>
      <c r="D55" s="318">
        <f>'[7]15'!D55</f>
        <v>536337</v>
      </c>
      <c r="E55" s="426">
        <f t="shared" si="0"/>
        <v>137031836.26</v>
      </c>
    </row>
    <row r="56" spans="1:5" ht="24">
      <c r="A56" s="427" t="s">
        <v>472</v>
      </c>
      <c r="B56" s="317">
        <v>251</v>
      </c>
      <c r="C56" s="318">
        <f>'[7]15'!C56</f>
        <v>3484074928.77</v>
      </c>
      <c r="D56" s="318">
        <f>'[7]15'!D56</f>
        <v>484706662</v>
      </c>
      <c r="E56" s="426">
        <f t="shared" si="0"/>
        <v>3968781590.77</v>
      </c>
    </row>
    <row r="57" spans="1:5" ht="15">
      <c r="A57" s="428" t="s">
        <v>473</v>
      </c>
      <c r="B57" s="319">
        <v>252</v>
      </c>
      <c r="C57" s="318">
        <f>'[7]15'!C57</f>
        <v>2005933871.39</v>
      </c>
      <c r="D57" s="318">
        <f>'[7]15'!D57</f>
        <v>293156952</v>
      </c>
      <c r="E57" s="426">
        <f t="shared" si="0"/>
        <v>2299090823.3900003</v>
      </c>
    </row>
    <row r="58" spans="1:5" ht="15">
      <c r="A58" s="428" t="s">
        <v>474</v>
      </c>
      <c r="B58" s="319">
        <v>253</v>
      </c>
      <c r="C58" s="318">
        <f>'[7]15'!C58</f>
        <v>1122115560</v>
      </c>
      <c r="D58" s="318">
        <f>'[7]15'!D58</f>
        <v>230844462</v>
      </c>
      <c r="E58" s="426">
        <f t="shared" si="0"/>
        <v>1352960022</v>
      </c>
    </row>
    <row r="59" spans="1:5" ht="24">
      <c r="A59" s="428" t="s">
        <v>475</v>
      </c>
      <c r="B59" s="319" t="s">
        <v>264</v>
      </c>
      <c r="C59" s="318">
        <f>'[7]15'!C59</f>
        <v>649603851</v>
      </c>
      <c r="D59" s="318">
        <f>'[7]15'!D59</f>
        <v>48595717</v>
      </c>
      <c r="E59" s="426">
        <f t="shared" si="0"/>
        <v>698199568</v>
      </c>
    </row>
    <row r="60" spans="1:5" ht="15">
      <c r="A60" s="428" t="s">
        <v>476</v>
      </c>
      <c r="B60" s="319">
        <v>254</v>
      </c>
      <c r="C60" s="318">
        <f>'[7]15'!C60</f>
        <v>239432392.91</v>
      </c>
      <c r="D60" s="318">
        <f>'[7]15'!D60</f>
        <v>13716773</v>
      </c>
      <c r="E60" s="426">
        <f t="shared" si="0"/>
        <v>253149165.91</v>
      </c>
    </row>
    <row r="61" spans="1:5" ht="24">
      <c r="A61" s="428" t="s">
        <v>477</v>
      </c>
      <c r="B61" s="319">
        <v>255</v>
      </c>
      <c r="C61" s="318">
        <f>'[7]15'!C61</f>
        <v>-5217932.52</v>
      </c>
      <c r="D61" s="318">
        <f>'[7]15'!D61</f>
        <v>0</v>
      </c>
      <c r="E61" s="426">
        <f t="shared" si="0"/>
        <v>-5217932.52</v>
      </c>
    </row>
    <row r="62" spans="1:5" ht="15">
      <c r="A62" s="428" t="s">
        <v>478</v>
      </c>
      <c r="B62" s="319">
        <v>256</v>
      </c>
      <c r="C62" s="318">
        <f>'[7]15'!C62</f>
        <v>1478141057.38</v>
      </c>
      <c r="D62" s="318">
        <f>'[7]15'!D62</f>
        <v>191549710</v>
      </c>
      <c r="E62" s="426">
        <f t="shared" si="0"/>
        <v>1669690767.38</v>
      </c>
    </row>
    <row r="63" spans="1:5" ht="24">
      <c r="A63" s="428" t="s">
        <v>479</v>
      </c>
      <c r="B63" s="319">
        <v>257</v>
      </c>
      <c r="C63" s="318">
        <f>'[7]15'!C63</f>
        <v>114296935.35</v>
      </c>
      <c r="D63" s="318">
        <f>'[7]15'!D63</f>
        <v>12911799</v>
      </c>
      <c r="E63" s="426">
        <f t="shared" si="0"/>
        <v>127208734.35</v>
      </c>
    </row>
    <row r="64" spans="1:5" ht="24">
      <c r="A64" s="428" t="s">
        <v>480</v>
      </c>
      <c r="B64" s="319">
        <v>258</v>
      </c>
      <c r="C64" s="318">
        <f>'[7]15'!C64</f>
        <v>589167573</v>
      </c>
      <c r="D64" s="318">
        <f>'[7]15'!D64</f>
        <v>83844517</v>
      </c>
      <c r="E64" s="426">
        <f t="shared" si="0"/>
        <v>673012090</v>
      </c>
    </row>
    <row r="65" spans="1:5" ht="15">
      <c r="A65" s="428" t="s">
        <v>481</v>
      </c>
      <c r="B65" s="319" t="s">
        <v>265</v>
      </c>
      <c r="C65" s="318">
        <f>'[7]15'!C65</f>
        <v>339410373</v>
      </c>
      <c r="D65" s="318">
        <f>'[7]15'!D65</f>
        <v>52092642</v>
      </c>
      <c r="E65" s="426">
        <f t="shared" si="0"/>
        <v>391503015</v>
      </c>
    </row>
    <row r="66" spans="1:5" ht="24">
      <c r="A66" s="428" t="s">
        <v>482</v>
      </c>
      <c r="B66" s="319" t="s">
        <v>266</v>
      </c>
      <c r="C66" s="318">
        <f>'[7]15'!C66</f>
        <v>83702590</v>
      </c>
      <c r="D66" s="318">
        <f>'[7]15'!D66</f>
        <v>5157169</v>
      </c>
      <c r="E66" s="426">
        <f t="shared" si="0"/>
        <v>88859759</v>
      </c>
    </row>
    <row r="67" spans="1:5" ht="15">
      <c r="A67" s="428" t="s">
        <v>483</v>
      </c>
      <c r="B67" s="319" t="s">
        <v>267</v>
      </c>
      <c r="C67" s="318">
        <f>'[7]15'!C67</f>
        <v>108364659</v>
      </c>
      <c r="D67" s="318">
        <f>'[7]15'!D67</f>
        <v>20753207</v>
      </c>
      <c r="E67" s="426">
        <f t="shared" si="0"/>
        <v>129117866</v>
      </c>
    </row>
    <row r="68" spans="1:5" ht="24">
      <c r="A68" s="428" t="s">
        <v>484</v>
      </c>
      <c r="B68" s="319" t="s">
        <v>268</v>
      </c>
      <c r="C68" s="318">
        <f>'[7]15'!C68</f>
        <v>9823764</v>
      </c>
      <c r="D68" s="318">
        <f>'[7]15'!D68</f>
        <v>0</v>
      </c>
      <c r="E68" s="426">
        <f t="shared" si="0"/>
        <v>9823764</v>
      </c>
    </row>
    <row r="69" spans="1:5" ht="15">
      <c r="A69" s="428" t="s">
        <v>485</v>
      </c>
      <c r="B69" s="319" t="s">
        <v>269</v>
      </c>
      <c r="C69" s="318">
        <f>'[7]15'!C69</f>
        <v>47866187</v>
      </c>
      <c r="D69" s="318">
        <f>'[7]15'!D69</f>
        <v>5841499</v>
      </c>
      <c r="E69" s="426">
        <f aca="true" t="shared" si="1" ref="E69:E95">C69+D69</f>
        <v>53707686</v>
      </c>
    </row>
    <row r="70" spans="1:5" ht="48">
      <c r="A70" s="428" t="s">
        <v>486</v>
      </c>
      <c r="B70" s="319">
        <v>259</v>
      </c>
      <c r="C70" s="318">
        <f>'[7]15'!C70</f>
        <v>109537948</v>
      </c>
      <c r="D70" s="318">
        <f>'[7]15'!D70</f>
        <v>10226825</v>
      </c>
      <c r="E70" s="426">
        <f t="shared" si="1"/>
        <v>119764773</v>
      </c>
    </row>
    <row r="71" spans="1:5" ht="15">
      <c r="A71" s="428" t="s">
        <v>487</v>
      </c>
      <c r="B71" s="319">
        <v>260</v>
      </c>
      <c r="C71" s="318">
        <f>'[7]15'!C71</f>
        <v>665138601.03</v>
      </c>
      <c r="D71" s="318">
        <f>'[7]15'!D71</f>
        <v>84566569</v>
      </c>
      <c r="E71" s="426">
        <f t="shared" si="1"/>
        <v>749705170.03</v>
      </c>
    </row>
    <row r="72" spans="1:5" ht="15">
      <c r="A72" s="428" t="s">
        <v>488</v>
      </c>
      <c r="B72" s="319" t="s">
        <v>270</v>
      </c>
      <c r="C72" s="318">
        <f>'[7]15'!C72</f>
        <v>465618669.57</v>
      </c>
      <c r="D72" s="318">
        <f>'[7]15'!D72</f>
        <v>65922920</v>
      </c>
      <c r="E72" s="426">
        <f t="shared" si="1"/>
        <v>531541589.57</v>
      </c>
    </row>
    <row r="73" spans="1:5" ht="15">
      <c r="A73" s="428" t="s">
        <v>489</v>
      </c>
      <c r="B73" s="319" t="s">
        <v>271</v>
      </c>
      <c r="C73" s="318">
        <f>'[7]15'!C73</f>
        <v>93166568.82</v>
      </c>
      <c r="D73" s="318">
        <f>'[7]15'!D73</f>
        <v>7113340</v>
      </c>
      <c r="E73" s="426">
        <f t="shared" si="1"/>
        <v>100279908.82</v>
      </c>
    </row>
    <row r="74" spans="1:5" ht="24">
      <c r="A74" s="428" t="s">
        <v>490</v>
      </c>
      <c r="B74" s="319" t="s">
        <v>272</v>
      </c>
      <c r="C74" s="318">
        <f>'[7]15'!C74</f>
        <v>106353362.64</v>
      </c>
      <c r="D74" s="318">
        <f>'[7]15'!D74</f>
        <v>11530309</v>
      </c>
      <c r="E74" s="426">
        <f t="shared" si="1"/>
        <v>117883671.64</v>
      </c>
    </row>
    <row r="75" spans="1:5" ht="15">
      <c r="A75" s="427" t="s">
        <v>491</v>
      </c>
      <c r="B75" s="317">
        <v>261</v>
      </c>
      <c r="C75" s="318">
        <f>'[7]15'!C75</f>
        <v>104299972.07</v>
      </c>
      <c r="D75" s="318">
        <f>'[7]15'!D75</f>
        <v>88125288</v>
      </c>
      <c r="E75" s="426">
        <f t="shared" si="1"/>
        <v>192425260.07</v>
      </c>
    </row>
    <row r="76" spans="1:5" ht="24">
      <c r="A76" s="428" t="s">
        <v>492</v>
      </c>
      <c r="B76" s="319">
        <v>262</v>
      </c>
      <c r="C76" s="318">
        <f>'[7]15'!C76</f>
        <v>20669727</v>
      </c>
      <c r="D76" s="318">
        <f>'[7]15'!D76</f>
        <v>0</v>
      </c>
      <c r="E76" s="426">
        <f t="shared" si="1"/>
        <v>20669727</v>
      </c>
    </row>
    <row r="77" spans="1:5" ht="15">
      <c r="A77" s="428" t="s">
        <v>493</v>
      </c>
      <c r="B77" s="319">
        <v>263</v>
      </c>
      <c r="C77" s="318">
        <f>'[7]15'!C77</f>
        <v>5936153</v>
      </c>
      <c r="D77" s="318">
        <f>'[7]15'!D77</f>
        <v>997957</v>
      </c>
      <c r="E77" s="426">
        <f t="shared" si="1"/>
        <v>6934110</v>
      </c>
    </row>
    <row r="78" spans="1:5" ht="15">
      <c r="A78" s="428" t="s">
        <v>494</v>
      </c>
      <c r="B78" s="319">
        <v>264</v>
      </c>
      <c r="C78" s="318">
        <f>'[7]15'!C78</f>
        <v>8572735.07</v>
      </c>
      <c r="D78" s="318">
        <f>'[7]15'!D78</f>
        <v>349248</v>
      </c>
      <c r="E78" s="426">
        <f t="shared" si="1"/>
        <v>8921983.07</v>
      </c>
    </row>
    <row r="79" spans="1:5" ht="24">
      <c r="A79" s="428" t="s">
        <v>495</v>
      </c>
      <c r="B79" s="319">
        <v>265</v>
      </c>
      <c r="C79" s="318">
        <f>'[7]15'!C79</f>
        <v>68480145</v>
      </c>
      <c r="D79" s="318">
        <f>'[7]15'!D79</f>
        <v>73820220</v>
      </c>
      <c r="E79" s="426">
        <f t="shared" si="1"/>
        <v>142300365</v>
      </c>
    </row>
    <row r="80" spans="1:5" ht="24">
      <c r="A80" s="428" t="s">
        <v>496</v>
      </c>
      <c r="B80" s="319">
        <v>266</v>
      </c>
      <c r="C80" s="318">
        <f>'[7]15'!C80</f>
        <v>106753</v>
      </c>
      <c r="D80" s="318">
        <f>'[7]15'!D80</f>
        <v>0</v>
      </c>
      <c r="E80" s="426">
        <f t="shared" si="1"/>
        <v>106753</v>
      </c>
    </row>
    <row r="81" spans="1:5" ht="15">
      <c r="A81" s="428" t="s">
        <v>497</v>
      </c>
      <c r="B81" s="319">
        <v>267</v>
      </c>
      <c r="C81" s="318">
        <f>'[7]15'!C81</f>
        <v>309</v>
      </c>
      <c r="D81" s="318">
        <f>'[7]15'!D81</f>
        <v>0</v>
      </c>
      <c r="E81" s="426">
        <f t="shared" si="1"/>
        <v>309</v>
      </c>
    </row>
    <row r="82" spans="1:5" ht="15">
      <c r="A82" s="428" t="s">
        <v>498</v>
      </c>
      <c r="B82" s="319">
        <v>268</v>
      </c>
      <c r="C82" s="318">
        <f>'[7]15'!C82</f>
        <v>97788</v>
      </c>
      <c r="D82" s="318">
        <f>'[7]15'!D82</f>
        <v>0</v>
      </c>
      <c r="E82" s="426">
        <f t="shared" si="1"/>
        <v>97788</v>
      </c>
    </row>
    <row r="83" spans="1:5" ht="15">
      <c r="A83" s="428" t="s">
        <v>499</v>
      </c>
      <c r="B83" s="319">
        <v>269</v>
      </c>
      <c r="C83" s="318">
        <f>'[7]15'!C83</f>
        <v>8656</v>
      </c>
      <c r="D83" s="318">
        <f>'[7]15'!D83</f>
        <v>0</v>
      </c>
      <c r="E83" s="426">
        <f t="shared" si="1"/>
        <v>8656</v>
      </c>
    </row>
    <row r="84" spans="1:5" ht="15">
      <c r="A84" s="428" t="s">
        <v>500</v>
      </c>
      <c r="B84" s="319">
        <v>270</v>
      </c>
      <c r="C84" s="318">
        <f>'[7]15'!C84</f>
        <v>534459</v>
      </c>
      <c r="D84" s="318">
        <f>'[7]15'!D84</f>
        <v>12957863</v>
      </c>
      <c r="E84" s="426">
        <f t="shared" si="1"/>
        <v>13492322</v>
      </c>
    </row>
    <row r="85" spans="1:5" ht="24">
      <c r="A85" s="427" t="s">
        <v>501</v>
      </c>
      <c r="B85" s="317">
        <v>271</v>
      </c>
      <c r="C85" s="318">
        <f>'[7]15'!C85</f>
        <v>425696346.66</v>
      </c>
      <c r="D85" s="318">
        <f>'[7]15'!D85</f>
        <v>20762033</v>
      </c>
      <c r="E85" s="426">
        <f t="shared" si="1"/>
        <v>446458379.66</v>
      </c>
    </row>
    <row r="86" spans="1:5" ht="15">
      <c r="A86" s="428" t="s">
        <v>502</v>
      </c>
      <c r="B86" s="319">
        <v>272</v>
      </c>
      <c r="C86" s="318">
        <f>'[7]15'!C86</f>
        <v>0</v>
      </c>
      <c r="D86" s="318">
        <f>'[7]15'!D86</f>
        <v>0</v>
      </c>
      <c r="E86" s="426">
        <f t="shared" si="1"/>
        <v>0</v>
      </c>
    </row>
    <row r="87" spans="1:5" ht="24">
      <c r="A87" s="428" t="s">
        <v>503</v>
      </c>
      <c r="B87" s="319">
        <v>273</v>
      </c>
      <c r="C87" s="318">
        <f>'[7]15'!C87</f>
        <v>425696346.66</v>
      </c>
      <c r="D87" s="318">
        <f>'[7]15'!D87</f>
        <v>20762033</v>
      </c>
      <c r="E87" s="426">
        <f t="shared" si="1"/>
        <v>446458379.66</v>
      </c>
    </row>
    <row r="88" spans="1:5" ht="15">
      <c r="A88" s="427" t="s">
        <v>504</v>
      </c>
      <c r="B88" s="317">
        <v>274</v>
      </c>
      <c r="C88" s="318">
        <f>'[7]15'!C88</f>
        <v>-33615887</v>
      </c>
      <c r="D88" s="318">
        <f>'[7]15'!D88</f>
        <v>-3299157</v>
      </c>
      <c r="E88" s="426">
        <f t="shared" si="1"/>
        <v>-36915044</v>
      </c>
    </row>
    <row r="89" spans="1:5" ht="24">
      <c r="A89" s="427" t="s">
        <v>505</v>
      </c>
      <c r="B89" s="317">
        <v>275</v>
      </c>
      <c r="C89" s="318">
        <f>'[7]15'!C89</f>
        <v>44810427.65</v>
      </c>
      <c r="D89" s="318">
        <f>'[7]15'!D89</f>
        <v>3008890</v>
      </c>
      <c r="E89" s="426">
        <f t="shared" si="1"/>
        <v>47819317.65</v>
      </c>
    </row>
    <row r="90" spans="1:5" ht="15">
      <c r="A90" s="429" t="s">
        <v>506</v>
      </c>
      <c r="B90" s="320">
        <v>276</v>
      </c>
      <c r="C90" s="318">
        <f>'[7]15'!C90</f>
        <v>395507590.68</v>
      </c>
      <c r="D90" s="318">
        <f>'[7]15'!D90</f>
        <v>222134188</v>
      </c>
      <c r="E90" s="426">
        <f t="shared" si="1"/>
        <v>617641778.6800001</v>
      </c>
    </row>
    <row r="91" spans="1:5" ht="15">
      <c r="A91" s="429" t="s">
        <v>507</v>
      </c>
      <c r="B91" s="320">
        <v>277</v>
      </c>
      <c r="C91" s="318">
        <f>'[7]15'!C91</f>
        <v>67724783</v>
      </c>
      <c r="D91" s="318">
        <f>'[7]15'!D91</f>
        <v>20787803</v>
      </c>
      <c r="E91" s="426">
        <f t="shared" si="1"/>
        <v>88512586</v>
      </c>
    </row>
    <row r="92" spans="1:5" ht="15">
      <c r="A92" s="427" t="s">
        <v>508</v>
      </c>
      <c r="B92" s="317">
        <v>278</v>
      </c>
      <c r="C92" s="318">
        <f>'[7]15'!C92</f>
        <v>53973476</v>
      </c>
      <c r="D92" s="318">
        <f>'[7]15'!D92</f>
        <v>23489761</v>
      </c>
      <c r="E92" s="426">
        <f t="shared" si="1"/>
        <v>77463237</v>
      </c>
    </row>
    <row r="93" spans="1:5" ht="15">
      <c r="A93" s="427" t="s">
        <v>509</v>
      </c>
      <c r="B93" s="317">
        <v>279</v>
      </c>
      <c r="C93" s="318">
        <f>'[7]15'!C93</f>
        <v>0</v>
      </c>
      <c r="D93" s="318">
        <f>'[7]15'!D93</f>
        <v>0</v>
      </c>
      <c r="E93" s="426">
        <f t="shared" si="1"/>
        <v>0</v>
      </c>
    </row>
    <row r="94" spans="1:5" ht="15">
      <c r="A94" s="428" t="s">
        <v>510</v>
      </c>
      <c r="B94" s="319">
        <v>280</v>
      </c>
      <c r="C94" s="318">
        <f>'[7]15'!C94</f>
        <v>341534114.68</v>
      </c>
      <c r="D94" s="318">
        <f>'[7]15'!D94</f>
        <v>198644427</v>
      </c>
      <c r="E94" s="426">
        <f t="shared" si="1"/>
        <v>540178541.6800001</v>
      </c>
    </row>
    <row r="95" spans="1:5" ht="15.75" thickBot="1">
      <c r="A95" s="430" t="s">
        <v>511</v>
      </c>
      <c r="B95" s="431">
        <v>281</v>
      </c>
      <c r="C95" s="432">
        <f>'[7]15'!C95</f>
        <v>67724783</v>
      </c>
      <c r="D95" s="432">
        <f>'[7]15'!D95</f>
        <v>20787803</v>
      </c>
      <c r="E95" s="433">
        <f t="shared" si="1"/>
        <v>88512586</v>
      </c>
    </row>
    <row r="96" spans="1:5" s="322" customFormat="1" ht="15">
      <c r="A96" s="326"/>
      <c r="B96" s="323"/>
      <c r="C96" s="324"/>
      <c r="D96" s="324"/>
      <c r="E96" s="324"/>
    </row>
    <row r="97" spans="1:5" s="322" customFormat="1" ht="15">
      <c r="A97" s="326"/>
      <c r="B97" s="323"/>
      <c r="C97" s="324"/>
      <c r="D97" s="324"/>
      <c r="E97" s="324"/>
    </row>
    <row r="98" spans="1:5" s="322" customFormat="1" ht="15">
      <c r="A98" s="326"/>
      <c r="B98" s="323"/>
      <c r="C98" s="324"/>
      <c r="D98" s="324"/>
      <c r="E98" s="324"/>
    </row>
    <row r="99" spans="1:5" s="322" customFormat="1" ht="15">
      <c r="A99" s="326"/>
      <c r="B99" s="323"/>
      <c r="C99" s="324"/>
      <c r="D99" s="324"/>
      <c r="E99" s="324"/>
    </row>
    <row r="100" spans="1:5" s="322" customFormat="1" ht="15">
      <c r="A100" s="326"/>
      <c r="B100" s="323"/>
      <c r="C100" s="324"/>
      <c r="D100" s="324"/>
      <c r="E100" s="324"/>
    </row>
    <row r="101" spans="1:5" s="322" customFormat="1" ht="15">
      <c r="A101" s="326"/>
      <c r="B101" s="323"/>
      <c r="C101" s="324"/>
      <c r="D101" s="324"/>
      <c r="E101" s="324"/>
    </row>
    <row r="102" spans="1:5" s="322" customFormat="1" ht="15">
      <c r="A102" s="326"/>
      <c r="B102" s="323"/>
      <c r="C102" s="324"/>
      <c r="D102" s="324"/>
      <c r="E102" s="324"/>
    </row>
    <row r="103" spans="1:5" s="322" customFormat="1" ht="15">
      <c r="A103" s="326"/>
      <c r="B103" s="323"/>
      <c r="C103" s="324"/>
      <c r="D103" s="324"/>
      <c r="E103" s="324"/>
    </row>
    <row r="104" spans="1:5" s="322" customFormat="1" ht="15">
      <c r="A104" s="326"/>
      <c r="B104" s="323"/>
      <c r="C104" s="324"/>
      <c r="D104" s="324"/>
      <c r="E104" s="324"/>
    </row>
    <row r="105" spans="1:5" s="322" customFormat="1" ht="15">
      <c r="A105" s="326"/>
      <c r="B105" s="323"/>
      <c r="C105" s="324"/>
      <c r="D105" s="324"/>
      <c r="E105" s="324"/>
    </row>
    <row r="106" spans="1:5" s="322" customFormat="1" ht="15">
      <c r="A106" s="326"/>
      <c r="B106" s="323"/>
      <c r="C106" s="324"/>
      <c r="D106" s="324"/>
      <c r="E106" s="324"/>
    </row>
    <row r="107" spans="1:5" s="322" customFormat="1" ht="15">
      <c r="A107" s="326"/>
      <c r="B107" s="323"/>
      <c r="C107" s="324"/>
      <c r="D107" s="324"/>
      <c r="E107" s="324"/>
    </row>
    <row r="108" spans="1:5" s="322" customFormat="1" ht="15">
      <c r="A108" s="326"/>
      <c r="B108" s="323"/>
      <c r="C108" s="324"/>
      <c r="D108" s="324"/>
      <c r="E108" s="324"/>
    </row>
    <row r="109" spans="1:5" s="322" customFormat="1" ht="15">
      <c r="A109" s="326"/>
      <c r="B109" s="323"/>
      <c r="C109" s="324"/>
      <c r="D109" s="324"/>
      <c r="E109" s="324"/>
    </row>
    <row r="110" spans="1:5" s="322" customFormat="1" ht="15">
      <c r="A110" s="326"/>
      <c r="B110" s="323"/>
      <c r="C110" s="324"/>
      <c r="D110" s="324"/>
      <c r="E110" s="324"/>
    </row>
    <row r="111" spans="1:5" s="322" customFormat="1" ht="15">
      <c r="A111" s="326"/>
      <c r="B111" s="323"/>
      <c r="C111" s="324"/>
      <c r="D111" s="324"/>
      <c r="E111" s="324"/>
    </row>
    <row r="112" spans="1:5" s="322" customFormat="1" ht="15">
      <c r="A112" s="326"/>
      <c r="B112" s="323"/>
      <c r="C112" s="324"/>
      <c r="D112" s="324"/>
      <c r="E112" s="324"/>
    </row>
    <row r="113" spans="1:5" s="322" customFormat="1" ht="15">
      <c r="A113" s="326"/>
      <c r="B113" s="323"/>
      <c r="C113" s="324"/>
      <c r="D113" s="324"/>
      <c r="E113" s="324"/>
    </row>
    <row r="114" spans="1:5" s="322" customFormat="1" ht="15">
      <c r="A114" s="326"/>
      <c r="B114" s="323"/>
      <c r="C114" s="324"/>
      <c r="D114" s="324"/>
      <c r="E114" s="324"/>
    </row>
    <row r="115" spans="1:5" s="322" customFormat="1" ht="15">
      <c r="A115" s="326"/>
      <c r="B115" s="323"/>
      <c r="C115" s="324"/>
      <c r="D115" s="324"/>
      <c r="E115" s="324"/>
    </row>
    <row r="116" spans="1:5" s="322" customFormat="1" ht="15">
      <c r="A116" s="326"/>
      <c r="B116" s="323"/>
      <c r="C116" s="324"/>
      <c r="D116" s="324"/>
      <c r="E116" s="324"/>
    </row>
    <row r="117" spans="1:5" s="322" customFormat="1" ht="15">
      <c r="A117" s="326"/>
      <c r="B117" s="323"/>
      <c r="C117" s="324"/>
      <c r="D117" s="324"/>
      <c r="E117" s="324"/>
    </row>
    <row r="118" spans="1:5" s="322" customFormat="1" ht="15">
      <c r="A118" s="326"/>
      <c r="B118" s="323"/>
      <c r="C118" s="324"/>
      <c r="D118" s="324"/>
      <c r="E118" s="324"/>
    </row>
    <row r="119" spans="1:5" s="322" customFormat="1" ht="15">
      <c r="A119" s="326"/>
      <c r="B119" s="323"/>
      <c r="C119" s="324"/>
      <c r="D119" s="324"/>
      <c r="E119" s="324"/>
    </row>
    <row r="120" spans="1:5" s="322" customFormat="1" ht="15">
      <c r="A120" s="326"/>
      <c r="B120" s="323"/>
      <c r="C120" s="324"/>
      <c r="D120" s="324"/>
      <c r="E120" s="324"/>
    </row>
    <row r="121" spans="1:5" s="322" customFormat="1" ht="15">
      <c r="A121" s="326"/>
      <c r="B121" s="323"/>
      <c r="C121" s="324"/>
      <c r="D121" s="324"/>
      <c r="E121" s="324"/>
    </row>
    <row r="122" spans="1:5" s="322" customFormat="1" ht="15">
      <c r="A122" s="326"/>
      <c r="B122" s="323"/>
      <c r="C122" s="324"/>
      <c r="D122" s="324"/>
      <c r="E122" s="324"/>
    </row>
    <row r="123" spans="1:5" s="322" customFormat="1" ht="15">
      <c r="A123" s="326"/>
      <c r="B123" s="323"/>
      <c r="C123" s="324"/>
      <c r="D123" s="324"/>
      <c r="E123" s="324"/>
    </row>
    <row r="124" spans="1:5" s="322" customFormat="1" ht="15">
      <c r="A124" s="326"/>
      <c r="B124" s="323"/>
      <c r="C124" s="324"/>
      <c r="D124" s="324"/>
      <c r="E124" s="324"/>
    </row>
    <row r="125" spans="1:5" s="322" customFormat="1" ht="15">
      <c r="A125" s="326"/>
      <c r="B125" s="323"/>
      <c r="C125" s="324"/>
      <c r="D125" s="324"/>
      <c r="E125" s="324"/>
    </row>
    <row r="126" spans="1:5" s="322" customFormat="1" ht="15">
      <c r="A126" s="326"/>
      <c r="B126" s="323"/>
      <c r="C126" s="324"/>
      <c r="D126" s="324"/>
      <c r="E126" s="324"/>
    </row>
    <row r="127" spans="1:5" s="322" customFormat="1" ht="15">
      <c r="A127" s="326"/>
      <c r="B127" s="323"/>
      <c r="C127" s="324"/>
      <c r="D127" s="324"/>
      <c r="E127" s="324"/>
    </row>
    <row r="128" spans="1:5" s="322" customFormat="1" ht="15">
      <c r="A128" s="326"/>
      <c r="B128" s="323"/>
      <c r="C128" s="324"/>
      <c r="D128" s="324"/>
      <c r="E128" s="324"/>
    </row>
    <row r="129" spans="1:5" s="322" customFormat="1" ht="15">
      <c r="A129" s="326"/>
      <c r="B129" s="323"/>
      <c r="C129" s="324"/>
      <c r="D129" s="324"/>
      <c r="E129" s="324"/>
    </row>
    <row r="130" spans="1:5" s="322" customFormat="1" ht="15">
      <c r="A130" s="326"/>
      <c r="B130" s="323"/>
      <c r="C130" s="324"/>
      <c r="D130" s="324"/>
      <c r="E130" s="324"/>
    </row>
    <row r="131" spans="1:5" s="322" customFormat="1" ht="15">
      <c r="A131" s="326"/>
      <c r="B131" s="323"/>
      <c r="C131" s="324"/>
      <c r="D131" s="324"/>
      <c r="E131" s="324"/>
    </row>
    <row r="132" spans="1:5" s="322" customFormat="1" ht="15">
      <c r="A132" s="326"/>
      <c r="B132" s="323"/>
      <c r="C132" s="324"/>
      <c r="D132" s="324"/>
      <c r="E132" s="324"/>
    </row>
    <row r="133" spans="1:5" s="322" customFormat="1" ht="15">
      <c r="A133" s="326"/>
      <c r="B133" s="323"/>
      <c r="C133" s="324"/>
      <c r="D133" s="324"/>
      <c r="E133" s="324"/>
    </row>
    <row r="134" spans="1:5" s="322" customFormat="1" ht="15">
      <c r="A134" s="326"/>
      <c r="B134" s="323"/>
      <c r="C134" s="324"/>
      <c r="D134" s="324"/>
      <c r="E134" s="324"/>
    </row>
    <row r="135" spans="1:5" s="322" customFormat="1" ht="15">
      <c r="A135" s="326"/>
      <c r="B135" s="323"/>
      <c r="C135" s="324"/>
      <c r="D135" s="324"/>
      <c r="E135" s="324"/>
    </row>
    <row r="136" spans="1:5" s="322" customFormat="1" ht="15">
      <c r="A136" s="326"/>
      <c r="B136" s="323"/>
      <c r="C136" s="324"/>
      <c r="D136" s="324"/>
      <c r="E136" s="324"/>
    </row>
    <row r="137" spans="1:5" s="322" customFormat="1" ht="15">
      <c r="A137" s="326"/>
      <c r="B137" s="323"/>
      <c r="C137" s="324"/>
      <c r="D137" s="324"/>
      <c r="E137" s="324"/>
    </row>
    <row r="138" spans="1:5" s="322" customFormat="1" ht="15">
      <c r="A138" s="326"/>
      <c r="B138" s="323"/>
      <c r="C138" s="324"/>
      <c r="D138" s="324"/>
      <c r="E138" s="324"/>
    </row>
    <row r="139" spans="1:5" s="322" customFormat="1" ht="15">
      <c r="A139" s="326"/>
      <c r="B139" s="323"/>
      <c r="C139" s="324"/>
      <c r="D139" s="324"/>
      <c r="E139" s="324"/>
    </row>
    <row r="140" spans="1:5" s="322" customFormat="1" ht="15">
      <c r="A140" s="326"/>
      <c r="B140" s="323"/>
      <c r="C140" s="324"/>
      <c r="D140" s="324"/>
      <c r="E140" s="324"/>
    </row>
    <row r="141" spans="1:5" s="322" customFormat="1" ht="15">
      <c r="A141" s="326"/>
      <c r="B141" s="323"/>
      <c r="C141" s="324"/>
      <c r="D141" s="324"/>
      <c r="E141" s="324"/>
    </row>
    <row r="142" spans="1:5" s="322" customFormat="1" ht="15">
      <c r="A142" s="326"/>
      <c r="B142" s="323"/>
      <c r="C142" s="324"/>
      <c r="D142" s="324"/>
      <c r="E142" s="324"/>
    </row>
    <row r="143" spans="1:5" s="322" customFormat="1" ht="15">
      <c r="A143" s="326"/>
      <c r="B143" s="323"/>
      <c r="C143" s="324"/>
      <c r="D143" s="324"/>
      <c r="E143" s="324"/>
    </row>
    <row r="144" spans="1:5" s="322" customFormat="1" ht="15">
      <c r="A144" s="326"/>
      <c r="B144" s="323"/>
      <c r="C144" s="324"/>
      <c r="D144" s="324"/>
      <c r="E144" s="324"/>
    </row>
    <row r="145" spans="1:5" s="322" customFormat="1" ht="15">
      <c r="A145" s="326"/>
      <c r="B145" s="323"/>
      <c r="C145" s="324"/>
      <c r="D145" s="324"/>
      <c r="E145" s="324"/>
    </row>
    <row r="146" spans="1:5" s="322" customFormat="1" ht="15">
      <c r="A146" s="326"/>
      <c r="B146" s="323"/>
      <c r="C146" s="324"/>
      <c r="D146" s="324"/>
      <c r="E146" s="324"/>
    </row>
    <row r="147" spans="1:5" s="322" customFormat="1" ht="15">
      <c r="A147" s="326"/>
      <c r="B147" s="323"/>
      <c r="C147" s="324"/>
      <c r="D147" s="324"/>
      <c r="E147" s="324"/>
    </row>
    <row r="148" spans="1:5" s="322" customFormat="1" ht="15">
      <c r="A148" s="326"/>
      <c r="B148" s="323"/>
      <c r="C148" s="324"/>
      <c r="D148" s="324"/>
      <c r="E148" s="324"/>
    </row>
    <row r="149" spans="1:5" s="322" customFormat="1" ht="15">
      <c r="A149" s="326"/>
      <c r="B149" s="323"/>
      <c r="C149" s="324"/>
      <c r="D149" s="324"/>
      <c r="E149" s="324"/>
    </row>
    <row r="150" spans="1:5" s="322" customFormat="1" ht="15">
      <c r="A150" s="326"/>
      <c r="B150" s="323"/>
      <c r="C150" s="324"/>
      <c r="D150" s="324"/>
      <c r="E150" s="324"/>
    </row>
    <row r="151" spans="1:5" s="322" customFormat="1" ht="15">
      <c r="A151" s="326"/>
      <c r="B151" s="323"/>
      <c r="C151" s="324"/>
      <c r="D151" s="324"/>
      <c r="E151" s="324"/>
    </row>
    <row r="152" spans="1:5" s="322" customFormat="1" ht="15">
      <c r="A152" s="326"/>
      <c r="B152" s="323"/>
      <c r="C152" s="324"/>
      <c r="D152" s="324"/>
      <c r="E152" s="324"/>
    </row>
    <row r="153" spans="1:5" s="322" customFormat="1" ht="15">
      <c r="A153" s="326"/>
      <c r="B153" s="323"/>
      <c r="C153" s="324"/>
      <c r="D153" s="324"/>
      <c r="E153" s="324"/>
    </row>
    <row r="154" spans="1:5" s="322" customFormat="1" ht="15">
      <c r="A154" s="326"/>
      <c r="B154" s="323"/>
      <c r="C154" s="324"/>
      <c r="D154" s="324"/>
      <c r="E154" s="324"/>
    </row>
    <row r="155" spans="1:5" s="322" customFormat="1" ht="15">
      <c r="A155" s="326"/>
      <c r="B155" s="323"/>
      <c r="C155" s="324"/>
      <c r="D155" s="324"/>
      <c r="E155" s="324"/>
    </row>
    <row r="156" spans="1:5" s="322" customFormat="1" ht="15">
      <c r="A156" s="326"/>
      <c r="B156" s="323"/>
      <c r="C156" s="324"/>
      <c r="D156" s="324"/>
      <c r="E156" s="324"/>
    </row>
    <row r="157" spans="1:5" s="322" customFormat="1" ht="15">
      <c r="A157" s="326"/>
      <c r="B157" s="323"/>
      <c r="C157" s="324"/>
      <c r="D157" s="324"/>
      <c r="E157" s="324"/>
    </row>
    <row r="158" spans="1:5" s="322" customFormat="1" ht="15">
      <c r="A158" s="326"/>
      <c r="B158" s="323"/>
      <c r="C158" s="324"/>
      <c r="D158" s="324"/>
      <c r="E158" s="324"/>
    </row>
    <row r="159" spans="1:5" s="322" customFormat="1" ht="15">
      <c r="A159" s="326"/>
      <c r="B159" s="323"/>
      <c r="C159" s="324"/>
      <c r="D159" s="324"/>
      <c r="E159" s="324"/>
    </row>
    <row r="160" spans="1:5" s="322" customFormat="1" ht="15">
      <c r="A160" s="326"/>
      <c r="B160" s="323"/>
      <c r="C160" s="324"/>
      <c r="D160" s="324"/>
      <c r="E160" s="324"/>
    </row>
    <row r="161" spans="1:5" s="322" customFormat="1" ht="15">
      <c r="A161" s="326"/>
      <c r="B161" s="323"/>
      <c r="C161" s="324"/>
      <c r="D161" s="324"/>
      <c r="E161" s="324"/>
    </row>
    <row r="162" spans="1:5" s="322" customFormat="1" ht="15">
      <c r="A162" s="326"/>
      <c r="B162" s="323"/>
      <c r="C162" s="324"/>
      <c r="D162" s="324"/>
      <c r="E162" s="324"/>
    </row>
    <row r="163" spans="1:5" s="322" customFormat="1" ht="15">
      <c r="A163" s="326"/>
      <c r="B163" s="323"/>
      <c r="C163" s="324"/>
      <c r="D163" s="324"/>
      <c r="E163" s="324"/>
    </row>
  </sheetData>
  <mergeCells count="1">
    <mergeCell ref="A1:E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3"/>
  <sheetViews>
    <sheetView showGridLines="0" zoomScale="80" zoomScaleNormal="80" workbookViewId="0" topLeftCell="A3">
      <selection activeCell="I17" sqref="I17"/>
    </sheetView>
  </sheetViews>
  <sheetFormatPr defaultColWidth="9.140625" defaultRowHeight="15"/>
  <cols>
    <col min="1" max="1" width="7.140625" style="30" bestFit="1" customWidth="1"/>
    <col min="2" max="2" width="28.8515625" style="30" bestFit="1" customWidth="1"/>
    <col min="3" max="8" width="12.57421875" style="30" customWidth="1"/>
    <col min="9" max="9" width="11.28125" style="30" customWidth="1"/>
    <col min="10" max="10" width="12.57421875" style="30" customWidth="1"/>
    <col min="11" max="11" width="13.7109375" style="30" customWidth="1"/>
    <col min="12" max="13" width="12.57421875" style="30" customWidth="1"/>
    <col min="14" max="14" width="10.57421875" style="30" bestFit="1" customWidth="1"/>
    <col min="15" max="15" width="8.57421875" style="30" bestFit="1" customWidth="1"/>
    <col min="16" max="16" width="10.57421875" style="30" bestFit="1" customWidth="1"/>
    <col min="17" max="17" width="13.28125" style="30" customWidth="1"/>
    <col min="18" max="18" width="12.140625" style="30" customWidth="1"/>
    <col min="19" max="19" width="10.7109375" style="30" customWidth="1"/>
    <col min="20" max="16384" width="9.140625" style="30" customWidth="1"/>
  </cols>
  <sheetData>
    <row r="1" spans="1:19" ht="18.75">
      <c r="A1" s="336" t="s">
        <v>13</v>
      </c>
      <c r="B1" s="336"/>
      <c r="C1" s="336"/>
      <c r="D1" s="336"/>
      <c r="E1" s="336"/>
      <c r="F1" s="336"/>
      <c r="G1" s="336"/>
      <c r="H1" s="336"/>
      <c r="I1" s="336"/>
      <c r="J1" s="336"/>
      <c r="K1" s="336"/>
      <c r="L1" s="336"/>
      <c r="M1" s="336"/>
      <c r="N1" s="336"/>
      <c r="O1" s="211"/>
      <c r="P1" s="211"/>
      <c r="Q1" s="210"/>
      <c r="R1" s="210"/>
      <c r="S1" s="29"/>
    </row>
    <row r="2" ht="13.5" thickBot="1">
      <c r="N2" s="31" t="s">
        <v>0</v>
      </c>
    </row>
    <row r="3" spans="1:14" ht="31.5" customHeight="1">
      <c r="A3" s="337" t="s">
        <v>14</v>
      </c>
      <c r="B3" s="339" t="s">
        <v>15</v>
      </c>
      <c r="C3" s="341" t="s">
        <v>16</v>
      </c>
      <c r="D3" s="341"/>
      <c r="E3" s="341"/>
      <c r="F3" s="341"/>
      <c r="G3" s="341"/>
      <c r="H3" s="341"/>
      <c r="I3" s="341"/>
      <c r="J3" s="341"/>
      <c r="K3" s="341"/>
      <c r="L3" s="341"/>
      <c r="M3" s="341"/>
      <c r="N3" s="207" t="s">
        <v>16</v>
      </c>
    </row>
    <row r="4" spans="1:14" s="33" customFormat="1" ht="46.5" customHeight="1">
      <c r="A4" s="338"/>
      <c r="B4" s="340"/>
      <c r="C4" s="206" t="s">
        <v>6</v>
      </c>
      <c r="D4" s="206" t="s">
        <v>1</v>
      </c>
      <c r="E4" s="206" t="s">
        <v>2</v>
      </c>
      <c r="F4" s="206" t="s">
        <v>3</v>
      </c>
      <c r="G4" s="206" t="s">
        <v>4</v>
      </c>
      <c r="H4" s="206" t="s">
        <v>17</v>
      </c>
      <c r="I4" s="206" t="s">
        <v>255</v>
      </c>
      <c r="J4" s="206" t="s">
        <v>18</v>
      </c>
      <c r="K4" s="206" t="s">
        <v>19</v>
      </c>
      <c r="L4" s="206" t="s">
        <v>10</v>
      </c>
      <c r="M4" s="206" t="s">
        <v>20</v>
      </c>
      <c r="N4" s="32" t="s">
        <v>21</v>
      </c>
    </row>
    <row r="5" spans="1:15" ht="15">
      <c r="A5" s="34">
        <v>1</v>
      </c>
      <c r="B5" s="44" t="s">
        <v>22</v>
      </c>
      <c r="C5" s="43">
        <f>'[1]Табела 1'!B3</f>
        <v>84864</v>
      </c>
      <c r="D5" s="43">
        <f>'[1]Табела 1'!C3</f>
        <v>121866</v>
      </c>
      <c r="E5" s="43">
        <f>'[1]Табела 1'!D3</f>
        <v>85721</v>
      </c>
      <c r="F5" s="43">
        <f>'[1]Табела 1'!E3</f>
        <v>30226</v>
      </c>
      <c r="G5" s="43">
        <f>'[1]Табела 1'!F3</f>
        <v>133116</v>
      </c>
      <c r="H5" s="43">
        <f>'[1]Табела 1'!G3</f>
        <v>37523</v>
      </c>
      <c r="I5" s="43">
        <f>'[1]Табела 1'!H3</f>
        <v>13325</v>
      </c>
      <c r="J5" s="43">
        <f>'[1]Табела 1'!I3</f>
        <v>60224</v>
      </c>
      <c r="K5" s="43">
        <f>'[1]Табела 1'!J3</f>
        <v>36611</v>
      </c>
      <c r="L5" s="43">
        <f>'[1]Табела 1'!K3</f>
        <v>65946</v>
      </c>
      <c r="M5" s="43">
        <f>'[1]Табела 1'!L3</f>
        <v>78973</v>
      </c>
      <c r="N5" s="249">
        <f>'[1]Табела 1'!M3</f>
        <v>748395</v>
      </c>
      <c r="O5" s="148"/>
    </row>
    <row r="6" spans="1:14" ht="15">
      <c r="A6" s="34">
        <v>2</v>
      </c>
      <c r="B6" s="44" t="s">
        <v>238</v>
      </c>
      <c r="C6" s="43">
        <f>'[1]Табела 1'!B4</f>
        <v>2251</v>
      </c>
      <c r="D6" s="43">
        <f>'[1]Табела 1'!C4</f>
        <v>70296</v>
      </c>
      <c r="E6" s="43">
        <f>'[1]Табела 1'!D4</f>
        <v>10531</v>
      </c>
      <c r="F6" s="43">
        <f>'[1]Табела 1'!E4</f>
        <v>15883</v>
      </c>
      <c r="G6" s="43">
        <f>'[1]Табела 1'!F4</f>
        <v>112795</v>
      </c>
      <c r="H6" s="43">
        <f>'[1]Табела 1'!G4</f>
        <v>2385</v>
      </c>
      <c r="I6" s="43">
        <f>'[1]Табела 1'!H4</f>
        <v>0</v>
      </c>
      <c r="J6" s="43">
        <f>'[1]Табела 1'!I4</f>
        <v>14969</v>
      </c>
      <c r="K6" s="43">
        <f>'[1]Табела 1'!J4</f>
        <v>136</v>
      </c>
      <c r="L6" s="43">
        <f>'[1]Табела 1'!K4</f>
        <v>31489</v>
      </c>
      <c r="M6" s="43">
        <f>'[1]Табела 1'!L4</f>
        <v>12914</v>
      </c>
      <c r="N6" s="249">
        <f>'[1]Табела 1'!M4</f>
        <v>273649</v>
      </c>
    </row>
    <row r="7" spans="1:14" ht="16.5" customHeight="1">
      <c r="A7" s="34">
        <v>3</v>
      </c>
      <c r="B7" s="44" t="s">
        <v>242</v>
      </c>
      <c r="C7" s="43">
        <f>'[1]Табела 1'!B5</f>
        <v>66047</v>
      </c>
      <c r="D7" s="43">
        <f>'[1]Табела 1'!C5</f>
        <v>147837</v>
      </c>
      <c r="E7" s="43">
        <f>'[1]Табела 1'!D5</f>
        <v>143997</v>
      </c>
      <c r="F7" s="43">
        <f>'[1]Табела 1'!E5</f>
        <v>55365</v>
      </c>
      <c r="G7" s="43">
        <f>'[1]Табела 1'!F5</f>
        <v>83717</v>
      </c>
      <c r="H7" s="43">
        <f>'[1]Табела 1'!G5</f>
        <v>49273</v>
      </c>
      <c r="I7" s="43">
        <f>'[1]Табела 1'!H5</f>
        <v>8283</v>
      </c>
      <c r="J7" s="43">
        <f>'[1]Табела 1'!I5</f>
        <v>67247</v>
      </c>
      <c r="K7" s="43">
        <f>'[1]Табела 1'!J5</f>
        <v>90384</v>
      </c>
      <c r="L7" s="43">
        <f>'[1]Табела 1'!K5</f>
        <v>58718</v>
      </c>
      <c r="M7" s="43">
        <f>'[1]Табела 1'!L5</f>
        <v>52867</v>
      </c>
      <c r="N7" s="250">
        <f>'[1]Табела 1'!M5</f>
        <v>823735</v>
      </c>
    </row>
    <row r="8" spans="1:14" ht="16.5" customHeight="1">
      <c r="A8" s="34">
        <v>4</v>
      </c>
      <c r="B8" s="44" t="s">
        <v>23</v>
      </c>
      <c r="C8" s="43">
        <f>'[1]Табела 1'!B6</f>
        <v>0</v>
      </c>
      <c r="D8" s="43">
        <f>'[1]Табела 1'!C6</f>
        <v>0</v>
      </c>
      <c r="E8" s="43">
        <f>'[1]Табела 1'!D6</f>
        <v>0</v>
      </c>
      <c r="F8" s="43">
        <f>'[1]Табела 1'!E6</f>
        <v>0</v>
      </c>
      <c r="G8" s="43">
        <f>'[1]Табела 1'!F6</f>
        <v>0</v>
      </c>
      <c r="H8" s="43">
        <f>'[1]Табела 1'!G6</f>
        <v>0</v>
      </c>
      <c r="I8" s="43">
        <f>'[1]Табела 1'!H6</f>
        <v>0</v>
      </c>
      <c r="J8" s="43">
        <f>'[1]Табела 1'!I6</f>
        <v>0</v>
      </c>
      <c r="K8" s="43">
        <f>'[1]Табела 1'!J6</f>
        <v>0</v>
      </c>
      <c r="L8" s="43">
        <f>'[1]Табела 1'!K6</f>
        <v>0</v>
      </c>
      <c r="M8" s="43">
        <f>'[1]Табела 1'!L6</f>
        <v>0</v>
      </c>
      <c r="N8" s="249">
        <f>'[1]Табела 1'!M6</f>
        <v>0</v>
      </c>
    </row>
    <row r="9" spans="1:14" ht="15">
      <c r="A9" s="34">
        <v>5</v>
      </c>
      <c r="B9" s="44" t="s">
        <v>239</v>
      </c>
      <c r="C9" s="43">
        <f>'[1]Табела 1'!B7</f>
        <v>0</v>
      </c>
      <c r="D9" s="43">
        <f>'[1]Табела 1'!C7</f>
        <v>0</v>
      </c>
      <c r="E9" s="43">
        <f>'[1]Табела 1'!D7</f>
        <v>0</v>
      </c>
      <c r="F9" s="43">
        <f>'[1]Табела 1'!E7</f>
        <v>0</v>
      </c>
      <c r="G9" s="43">
        <f>'[1]Табела 1'!F7</f>
        <v>2483</v>
      </c>
      <c r="H9" s="43">
        <f>'[1]Табела 1'!G7</f>
        <v>6601</v>
      </c>
      <c r="I9" s="43">
        <f>'[1]Табела 1'!H7</f>
        <v>0</v>
      </c>
      <c r="J9" s="43">
        <f>'[1]Табела 1'!I7</f>
        <v>0</v>
      </c>
      <c r="K9" s="43">
        <f>'[1]Табела 1'!J7</f>
        <v>0</v>
      </c>
      <c r="L9" s="43">
        <f>'[1]Табела 1'!K7</f>
        <v>0</v>
      </c>
      <c r="M9" s="43">
        <f>'[1]Табела 1'!L7</f>
        <v>0</v>
      </c>
      <c r="N9" s="249">
        <f>'[1]Табела 1'!M7</f>
        <v>9084</v>
      </c>
    </row>
    <row r="10" spans="1:14" ht="15">
      <c r="A10" s="34">
        <v>6</v>
      </c>
      <c r="B10" s="44" t="s">
        <v>24</v>
      </c>
      <c r="C10" s="235">
        <f>'[1]Табела 1'!B8</f>
        <v>6</v>
      </c>
      <c r="D10" s="235">
        <f>'[1]Табела 1'!C8</f>
        <v>309</v>
      </c>
      <c r="E10" s="235">
        <f>'[1]Табела 1'!D8</f>
        <v>121</v>
      </c>
      <c r="F10" s="235">
        <f>'[1]Табела 1'!E8</f>
        <v>21</v>
      </c>
      <c r="G10" s="235">
        <f>'[1]Табела 1'!F8</f>
        <v>74</v>
      </c>
      <c r="H10" s="235">
        <f>'[1]Табела 1'!G8</f>
        <v>347</v>
      </c>
      <c r="I10" s="235">
        <f>'[1]Табела 1'!H8</f>
        <v>0</v>
      </c>
      <c r="J10" s="235">
        <f>'[1]Табела 1'!I8</f>
        <v>49</v>
      </c>
      <c r="K10" s="235">
        <f>'[1]Табела 1'!J8</f>
        <v>124</v>
      </c>
      <c r="L10" s="235">
        <f>'[1]Табела 1'!K8</f>
        <v>53</v>
      </c>
      <c r="M10" s="235">
        <f>'[1]Табела 1'!L8</f>
        <v>0</v>
      </c>
      <c r="N10" s="250">
        <f>'[1]Табела 1'!M8</f>
        <v>1104</v>
      </c>
    </row>
    <row r="11" spans="1:14" ht="15">
      <c r="A11" s="34">
        <v>7</v>
      </c>
      <c r="B11" s="44" t="s">
        <v>243</v>
      </c>
      <c r="C11" s="235">
        <f>'[1]Табела 1'!B9</f>
        <v>22012</v>
      </c>
      <c r="D11" s="235">
        <f>'[1]Табела 1'!C9</f>
        <v>25625</v>
      </c>
      <c r="E11" s="235">
        <f>'[1]Табела 1'!D9</f>
        <v>2672</v>
      </c>
      <c r="F11" s="235">
        <f>'[1]Табела 1'!E9</f>
        <v>8694</v>
      </c>
      <c r="G11" s="235">
        <f>'[1]Табела 1'!F9</f>
        <v>4983</v>
      </c>
      <c r="H11" s="235">
        <f>'[1]Табела 1'!G9</f>
        <v>3755</v>
      </c>
      <c r="I11" s="235">
        <f>'[1]Табела 1'!H9</f>
        <v>0</v>
      </c>
      <c r="J11" s="235">
        <f>'[1]Табела 1'!I9</f>
        <v>11402</v>
      </c>
      <c r="K11" s="235">
        <f>'[1]Табела 1'!J9</f>
        <v>693</v>
      </c>
      <c r="L11" s="235">
        <f>'[1]Табела 1'!K9</f>
        <v>3601</v>
      </c>
      <c r="M11" s="235">
        <f>'[1]Табела 1'!L9</f>
        <v>1259</v>
      </c>
      <c r="N11" s="249">
        <f>'[1]Табела 1'!M9</f>
        <v>84696</v>
      </c>
    </row>
    <row r="12" spans="1:14" ht="25.5">
      <c r="A12" s="34">
        <v>8</v>
      </c>
      <c r="B12" s="44" t="s">
        <v>247</v>
      </c>
      <c r="C12" s="235">
        <f>'[1]Табела 1'!B10</f>
        <v>125571</v>
      </c>
      <c r="D12" s="235">
        <f>'[1]Табела 1'!C10</f>
        <v>73170</v>
      </c>
      <c r="E12" s="235">
        <f>'[1]Табела 1'!D10</f>
        <v>59910</v>
      </c>
      <c r="F12" s="235">
        <f>'[1]Табела 1'!E10</f>
        <v>185320</v>
      </c>
      <c r="G12" s="235">
        <f>'[1]Табела 1'!F10</f>
        <v>124865</v>
      </c>
      <c r="H12" s="235">
        <f>'[1]Табела 1'!G10</f>
        <v>15659</v>
      </c>
      <c r="I12" s="235">
        <f>'[1]Табела 1'!H10</f>
        <v>3638</v>
      </c>
      <c r="J12" s="235">
        <f>'[1]Табела 1'!I10</f>
        <v>51929</v>
      </c>
      <c r="K12" s="235">
        <f>'[1]Табела 1'!J10</f>
        <v>42052</v>
      </c>
      <c r="L12" s="235">
        <f>'[1]Табела 1'!K10</f>
        <v>44462</v>
      </c>
      <c r="M12" s="235">
        <f>'[1]Табела 1'!L10</f>
        <v>41631</v>
      </c>
      <c r="N12" s="249">
        <f>'[1]Табела 1'!M10</f>
        <v>768207</v>
      </c>
    </row>
    <row r="13" spans="1:14" ht="15">
      <c r="A13" s="34">
        <v>9</v>
      </c>
      <c r="B13" s="44" t="s">
        <v>249</v>
      </c>
      <c r="C13" s="235">
        <f>'[1]Табела 1'!B11</f>
        <v>268828</v>
      </c>
      <c r="D13" s="235">
        <f>'[1]Табела 1'!C11</f>
        <v>206763</v>
      </c>
      <c r="E13" s="235">
        <f>'[1]Табела 1'!D11</f>
        <v>114244</v>
      </c>
      <c r="F13" s="235">
        <f>'[1]Табела 1'!E11</f>
        <v>72795</v>
      </c>
      <c r="G13" s="235">
        <f>'[1]Табела 1'!F11</f>
        <v>76911</v>
      </c>
      <c r="H13" s="235">
        <f>'[1]Табела 1'!G11</f>
        <v>91469</v>
      </c>
      <c r="I13" s="235">
        <f>'[1]Табела 1'!H11</f>
        <v>1656</v>
      </c>
      <c r="J13" s="235">
        <f>'[1]Табела 1'!I11</f>
        <v>51324</v>
      </c>
      <c r="K13" s="235">
        <f>'[1]Табела 1'!J11</f>
        <v>12316</v>
      </c>
      <c r="L13" s="235">
        <f>'[1]Табела 1'!K11</f>
        <v>183101</v>
      </c>
      <c r="M13" s="235">
        <f>'[1]Табела 1'!L11</f>
        <v>12858</v>
      </c>
      <c r="N13" s="250">
        <f>'[1]Табела 1'!M11</f>
        <v>1092265</v>
      </c>
    </row>
    <row r="14" spans="1:15" ht="30" customHeight="1">
      <c r="A14" s="34">
        <v>10</v>
      </c>
      <c r="B14" s="44" t="s">
        <v>250</v>
      </c>
      <c r="C14" s="18">
        <f>'[1]Табела 1'!B15</f>
        <v>242389</v>
      </c>
      <c r="D14" s="18">
        <f>'[1]Табела 1'!C15</f>
        <v>478534</v>
      </c>
      <c r="E14" s="18">
        <f>'[1]Табела 1'!D15</f>
        <v>394166</v>
      </c>
      <c r="F14" s="18">
        <f>'[1]Табела 1'!E15</f>
        <v>349762</v>
      </c>
      <c r="G14" s="18">
        <f>'[1]Табела 1'!F15</f>
        <v>357363</v>
      </c>
      <c r="H14" s="18">
        <f>'[1]Табела 1'!G15</f>
        <v>487092</v>
      </c>
      <c r="I14" s="18">
        <f>'[1]Табела 1'!H15</f>
        <v>236642</v>
      </c>
      <c r="J14" s="18">
        <f>'[1]Табела 1'!I15</f>
        <v>528436</v>
      </c>
      <c r="K14" s="18">
        <f>'[1]Табела 1'!J15</f>
        <v>400386</v>
      </c>
      <c r="L14" s="18">
        <f>'[1]Табела 1'!K15</f>
        <v>408606</v>
      </c>
      <c r="M14" s="18">
        <f>'[1]Табела 1'!L15</f>
        <v>252921</v>
      </c>
      <c r="N14" s="249">
        <f>'[1]Табела 1'!M15</f>
        <v>4136297</v>
      </c>
      <c r="O14" s="39"/>
    </row>
    <row r="15" spans="1:14" ht="15">
      <c r="A15" s="34">
        <v>11</v>
      </c>
      <c r="B15" s="44" t="s">
        <v>240</v>
      </c>
      <c r="C15" s="235">
        <f>'[1]Табела 1'!B19</f>
        <v>0</v>
      </c>
      <c r="D15" s="235">
        <f>'[1]Табела 1'!C19</f>
        <v>152</v>
      </c>
      <c r="E15" s="235">
        <f>'[1]Табела 1'!D19</f>
        <v>0</v>
      </c>
      <c r="F15" s="235">
        <f>'[1]Табела 1'!E19</f>
        <v>0</v>
      </c>
      <c r="G15" s="235">
        <f>'[1]Табела 1'!F19</f>
        <v>1617</v>
      </c>
      <c r="H15" s="235">
        <f>'[1]Табела 1'!G19</f>
        <v>4733</v>
      </c>
      <c r="I15" s="235">
        <f>'[1]Табела 1'!H19</f>
        <v>0</v>
      </c>
      <c r="J15" s="235">
        <f>'[1]Табела 1'!I19</f>
        <v>0</v>
      </c>
      <c r="K15" s="235">
        <f>'[1]Табела 1'!J19</f>
        <v>285</v>
      </c>
      <c r="L15" s="235">
        <f>'[1]Табела 1'!K19</f>
        <v>0</v>
      </c>
      <c r="M15" s="235">
        <f>'[1]Табела 1'!L19</f>
        <v>0</v>
      </c>
      <c r="N15" s="249">
        <f>'[1]Табела 1'!M19</f>
        <v>6787</v>
      </c>
    </row>
    <row r="16" spans="1:14" ht="15">
      <c r="A16" s="34">
        <v>12</v>
      </c>
      <c r="B16" s="44" t="s">
        <v>25</v>
      </c>
      <c r="C16" s="235">
        <f>'[1]Табела 1'!B20</f>
        <v>156</v>
      </c>
      <c r="D16" s="235">
        <f>'[1]Табела 1'!C20</f>
        <v>477</v>
      </c>
      <c r="E16" s="235">
        <f>'[1]Табела 1'!D20</f>
        <v>729</v>
      </c>
      <c r="F16" s="235">
        <f>'[1]Табела 1'!E20</f>
        <v>90</v>
      </c>
      <c r="G16" s="235">
        <f>'[1]Табела 1'!F20</f>
        <v>415</v>
      </c>
      <c r="H16" s="235">
        <f>'[1]Табела 1'!G20</f>
        <v>106</v>
      </c>
      <c r="I16" s="235">
        <f>'[1]Табела 1'!H20</f>
        <v>0</v>
      </c>
      <c r="J16" s="235">
        <f>'[1]Табела 1'!I20</f>
        <v>189</v>
      </c>
      <c r="K16" s="235">
        <f>'[1]Табела 1'!J20</f>
        <v>445</v>
      </c>
      <c r="L16" s="235">
        <f>'[1]Табела 1'!K20</f>
        <v>99</v>
      </c>
      <c r="M16" s="235">
        <f>'[1]Табела 1'!L20</f>
        <v>3</v>
      </c>
      <c r="N16" s="250">
        <f>'[1]Табела 1'!M20</f>
        <v>2709</v>
      </c>
    </row>
    <row r="17" spans="1:14" ht="15">
      <c r="A17" s="34">
        <v>13</v>
      </c>
      <c r="B17" s="44" t="s">
        <v>26</v>
      </c>
      <c r="C17" s="235">
        <f>'[1]Табела 1'!B21</f>
        <v>38155</v>
      </c>
      <c r="D17" s="235">
        <f>'[1]Табела 1'!C21</f>
        <v>38953</v>
      </c>
      <c r="E17" s="235">
        <f>'[1]Табела 1'!D21</f>
        <v>10651</v>
      </c>
      <c r="F17" s="235">
        <f>'[1]Табела 1'!E21</f>
        <v>5574</v>
      </c>
      <c r="G17" s="235">
        <f>'[1]Табела 1'!F21</f>
        <v>53025</v>
      </c>
      <c r="H17" s="235">
        <f>'[1]Табела 1'!G21</f>
        <v>9849</v>
      </c>
      <c r="I17" s="235">
        <f>'[1]Табела 1'!H21</f>
        <v>615</v>
      </c>
      <c r="J17" s="235">
        <f>'[1]Табела 1'!I21</f>
        <v>27417</v>
      </c>
      <c r="K17" s="235">
        <f>'[1]Табела 1'!J21</f>
        <v>13153</v>
      </c>
      <c r="L17" s="235">
        <f>'[1]Табела 1'!K21</f>
        <v>12138</v>
      </c>
      <c r="M17" s="235">
        <f>'[1]Табела 1'!L21</f>
        <v>2440</v>
      </c>
      <c r="N17" s="249">
        <f>'[1]Табела 1'!M21</f>
        <v>211970</v>
      </c>
    </row>
    <row r="18" spans="1:14" ht="15">
      <c r="A18" s="34">
        <v>14</v>
      </c>
      <c r="B18" s="44" t="s">
        <v>27</v>
      </c>
      <c r="C18" s="235">
        <f>'[1]Табела 1'!B22</f>
        <v>680</v>
      </c>
      <c r="D18" s="235">
        <f>'[1]Табела 1'!C22</f>
        <v>5618</v>
      </c>
      <c r="E18" s="235">
        <f>'[1]Табела 1'!D22</f>
        <v>9762</v>
      </c>
      <c r="F18" s="235">
        <f>'[1]Табела 1'!E22</f>
        <v>0</v>
      </c>
      <c r="G18" s="235">
        <f>'[1]Табела 1'!F22</f>
        <v>0</v>
      </c>
      <c r="H18" s="235">
        <f>'[1]Табела 1'!G22</f>
        <v>0</v>
      </c>
      <c r="I18" s="235">
        <f>'[1]Табела 1'!H22</f>
        <v>0</v>
      </c>
      <c r="J18" s="235">
        <f>'[1]Табела 1'!I22</f>
        <v>0</v>
      </c>
      <c r="K18" s="235">
        <f>'[1]Табела 1'!J22</f>
        <v>0</v>
      </c>
      <c r="L18" s="235">
        <f>'[1]Табела 1'!K22</f>
        <v>9098</v>
      </c>
      <c r="M18" s="235">
        <f>'[1]Табела 1'!L22</f>
        <v>0</v>
      </c>
      <c r="N18" s="249">
        <f>'[1]Табела 1'!M22</f>
        <v>25158</v>
      </c>
    </row>
    <row r="19" spans="1:14" ht="15">
      <c r="A19" s="34">
        <v>15</v>
      </c>
      <c r="B19" s="44" t="s">
        <v>28</v>
      </c>
      <c r="C19" s="235">
        <f>'[1]Табела 1'!B23</f>
        <v>3</v>
      </c>
      <c r="D19" s="235">
        <f>'[1]Табела 1'!C23</f>
        <v>196</v>
      </c>
      <c r="E19" s="235">
        <f>'[1]Табела 1'!D23</f>
        <v>12</v>
      </c>
      <c r="F19" s="235">
        <f>'[1]Табела 1'!E23</f>
        <v>62</v>
      </c>
      <c r="G19" s="235">
        <f>'[1]Табела 1'!F23</f>
        <v>72</v>
      </c>
      <c r="H19" s="235">
        <f>'[1]Табела 1'!G23</f>
        <v>0</v>
      </c>
      <c r="I19" s="235">
        <f>'[1]Табела 1'!H23</f>
        <v>0</v>
      </c>
      <c r="J19" s="235">
        <f>'[1]Табела 1'!I23</f>
        <v>0</v>
      </c>
      <c r="K19" s="235">
        <f>'[1]Табела 1'!J23</f>
        <v>63</v>
      </c>
      <c r="L19" s="235">
        <f>'[1]Табела 1'!K23</f>
        <v>128</v>
      </c>
      <c r="M19" s="235">
        <f>'[1]Табела 1'!L23</f>
        <v>0</v>
      </c>
      <c r="N19" s="250">
        <f>'[1]Табела 1'!M23</f>
        <v>536</v>
      </c>
    </row>
    <row r="20" spans="1:14" ht="15">
      <c r="A20" s="34">
        <v>16</v>
      </c>
      <c r="B20" s="44" t="s">
        <v>29</v>
      </c>
      <c r="C20" s="43">
        <f>'[1]Табела 1'!B24</f>
        <v>7777</v>
      </c>
      <c r="D20" s="43">
        <f>'[1]Табела 1'!C24</f>
        <v>44357</v>
      </c>
      <c r="E20" s="43">
        <f>'[1]Табела 1'!D24</f>
        <v>3630</v>
      </c>
      <c r="F20" s="43">
        <f>'[1]Табела 1'!E24</f>
        <v>328</v>
      </c>
      <c r="G20" s="43">
        <f>'[1]Табела 1'!F24</f>
        <v>274</v>
      </c>
      <c r="H20" s="43">
        <f>'[1]Табела 1'!G24</f>
        <v>0</v>
      </c>
      <c r="I20" s="43">
        <f>'[1]Табела 1'!H24</f>
        <v>0</v>
      </c>
      <c r="J20" s="43">
        <f>'[1]Табела 1'!I24</f>
        <v>7816</v>
      </c>
      <c r="K20" s="43">
        <f>'[1]Табела 1'!J24</f>
        <v>0</v>
      </c>
      <c r="L20" s="43">
        <f>'[1]Табела 1'!K24</f>
        <v>106</v>
      </c>
      <c r="M20" s="43">
        <f>'[1]Табела 1'!L24</f>
        <v>190</v>
      </c>
      <c r="N20" s="249">
        <f>'[1]Табела 1'!M24</f>
        <v>64478</v>
      </c>
    </row>
    <row r="21" spans="1:14" ht="15">
      <c r="A21" s="34">
        <v>17</v>
      </c>
      <c r="B21" s="44" t="s">
        <v>49</v>
      </c>
      <c r="C21" s="43">
        <f>'[1]Табела 1'!B25</f>
        <v>0</v>
      </c>
      <c r="D21" s="43">
        <f>'[1]Табела 1'!C25</f>
        <v>0</v>
      </c>
      <c r="E21" s="43">
        <f>'[1]Табела 1'!D25</f>
        <v>0</v>
      </c>
      <c r="F21" s="43">
        <f>'[1]Табела 1'!E25</f>
        <v>0</v>
      </c>
      <c r="G21" s="43">
        <f>'[1]Табела 1'!F25</f>
        <v>0</v>
      </c>
      <c r="H21" s="43">
        <f>'[1]Табела 1'!G25</f>
        <v>0</v>
      </c>
      <c r="I21" s="43">
        <f>'[1]Табела 1'!H25</f>
        <v>0</v>
      </c>
      <c r="J21" s="43">
        <f>'[1]Табела 1'!I25</f>
        <v>0</v>
      </c>
      <c r="K21" s="43">
        <f>'[1]Табела 1'!J25</f>
        <v>0</v>
      </c>
      <c r="L21" s="43">
        <f>'[1]Табела 1'!K25</f>
        <v>3</v>
      </c>
      <c r="M21" s="43">
        <f>'[1]Табела 1'!L25</f>
        <v>5</v>
      </c>
      <c r="N21" s="249">
        <f>'[1]Табела 1'!M25</f>
        <v>8</v>
      </c>
    </row>
    <row r="22" spans="1:14" ht="15">
      <c r="A22" s="34">
        <v>18</v>
      </c>
      <c r="B22" s="44" t="s">
        <v>241</v>
      </c>
      <c r="C22" s="43">
        <f>'[1]Табела 1'!B26</f>
        <v>4121</v>
      </c>
      <c r="D22" s="43">
        <f>'[1]Табела 1'!C26</f>
        <v>17461</v>
      </c>
      <c r="E22" s="43">
        <f>'[1]Табела 1'!D26</f>
        <v>12252</v>
      </c>
      <c r="F22" s="43">
        <f>'[1]Табела 1'!E26</f>
        <v>2876</v>
      </c>
      <c r="G22" s="43">
        <f>'[1]Табела 1'!F26</f>
        <v>11869</v>
      </c>
      <c r="H22" s="43">
        <f>'[1]Табела 1'!G26</f>
        <v>3337</v>
      </c>
      <c r="I22" s="43">
        <f>'[1]Табела 1'!H26</f>
        <v>2658</v>
      </c>
      <c r="J22" s="43">
        <f>'[1]Табела 1'!I26</f>
        <v>6542</v>
      </c>
      <c r="K22" s="43">
        <f>'[1]Табела 1'!J26</f>
        <v>6332</v>
      </c>
      <c r="L22" s="43">
        <f>'[1]Табела 1'!K26</f>
        <v>4182</v>
      </c>
      <c r="M22" s="43">
        <f>'[1]Табела 1'!L26</f>
        <v>4695</v>
      </c>
      <c r="N22" s="250">
        <f>'[1]Табела 1'!M26</f>
        <v>76325</v>
      </c>
    </row>
    <row r="23" spans="1:16" ht="13.5" thickBot="1">
      <c r="A23" s="35"/>
      <c r="B23" s="54" t="s">
        <v>21</v>
      </c>
      <c r="C23" s="242">
        <f>'[1]Табела 1'!B27</f>
        <v>862860</v>
      </c>
      <c r="D23" s="242">
        <f>'[1]Табела 1'!C27</f>
        <v>1231614</v>
      </c>
      <c r="E23" s="242">
        <f>'[1]Табела 1'!D27</f>
        <v>848398</v>
      </c>
      <c r="F23" s="242">
        <f>'[1]Табела 1'!E27</f>
        <v>726996</v>
      </c>
      <c r="G23" s="242">
        <f>'[1]Табела 1'!F27</f>
        <v>963579</v>
      </c>
      <c r="H23" s="242">
        <f>'[1]Табела 1'!G27</f>
        <v>712129</v>
      </c>
      <c r="I23" s="242">
        <f>'[1]Табела 1'!H27</f>
        <v>266817</v>
      </c>
      <c r="J23" s="242">
        <f>'[1]Табела 1'!I27</f>
        <v>827544</v>
      </c>
      <c r="K23" s="242">
        <f>'[1]Табела 1'!J27</f>
        <v>602980</v>
      </c>
      <c r="L23" s="242">
        <f>'[1]Табела 1'!K27</f>
        <v>821730</v>
      </c>
      <c r="M23" s="242">
        <f>'[1]Табела 1'!L27</f>
        <v>460756</v>
      </c>
      <c r="N23" s="251">
        <f>'[1]Табела 1'!M27</f>
        <v>8325403</v>
      </c>
      <c r="P23" s="30" t="s">
        <v>9</v>
      </c>
    </row>
    <row r="24" spans="3:16" s="60" customFormat="1" ht="15">
      <c r="C24" s="59"/>
      <c r="D24" s="59"/>
      <c r="E24" s="59"/>
      <c r="F24" s="59"/>
      <c r="G24" s="59"/>
      <c r="H24" s="59"/>
      <c r="I24" s="156"/>
      <c r="J24" s="59"/>
      <c r="K24" s="59"/>
      <c r="L24" s="59"/>
      <c r="M24" s="59"/>
      <c r="N24" s="59"/>
      <c r="O24" s="30"/>
      <c r="P24" s="30"/>
    </row>
    <row r="25" spans="3:14" ht="13.5" thickBot="1">
      <c r="C25" s="36"/>
      <c r="D25" s="36"/>
      <c r="E25" s="36"/>
      <c r="F25" s="36"/>
      <c r="G25" s="36"/>
      <c r="H25" s="36"/>
      <c r="I25" s="36"/>
      <c r="J25" s="36"/>
      <c r="K25" s="36" t="s">
        <v>9</v>
      </c>
      <c r="L25" s="36"/>
      <c r="M25" s="36"/>
      <c r="N25" s="36"/>
    </row>
    <row r="26" spans="1:14" ht="20.1" customHeight="1">
      <c r="A26" s="337" t="s">
        <v>30</v>
      </c>
      <c r="B26" s="339" t="s">
        <v>15</v>
      </c>
      <c r="C26" s="341" t="s">
        <v>34</v>
      </c>
      <c r="D26" s="341"/>
      <c r="E26" s="341"/>
      <c r="F26" s="341"/>
      <c r="G26" s="341"/>
      <c r="H26" s="342" t="s">
        <v>21</v>
      </c>
      <c r="K26" s="344" t="s">
        <v>33</v>
      </c>
      <c r="L26" s="345"/>
      <c r="M26" s="348">
        <f>N23+H31</f>
        <v>10065906</v>
      </c>
      <c r="N26" s="349"/>
    </row>
    <row r="27" spans="1:16" ht="20.1" customHeight="1" thickBot="1">
      <c r="A27" s="338"/>
      <c r="B27" s="340"/>
      <c r="C27" s="205" t="s">
        <v>257</v>
      </c>
      <c r="D27" s="205" t="s">
        <v>36</v>
      </c>
      <c r="E27" s="205" t="s">
        <v>37</v>
      </c>
      <c r="F27" s="205" t="s">
        <v>38</v>
      </c>
      <c r="G27" s="205" t="s">
        <v>39</v>
      </c>
      <c r="H27" s="343"/>
      <c r="K27" s="346"/>
      <c r="L27" s="347"/>
      <c r="M27" s="350"/>
      <c r="N27" s="351"/>
      <c r="P27" s="37"/>
    </row>
    <row r="28" spans="1:11" ht="15">
      <c r="A28" s="34">
        <v>19</v>
      </c>
      <c r="B28" s="252" t="s">
        <v>31</v>
      </c>
      <c r="C28" s="153">
        <f>'[1]Табела 1'!B30</f>
        <v>586306</v>
      </c>
      <c r="D28" s="153">
        <f>'[1]Табела 1'!C30</f>
        <v>522031</v>
      </c>
      <c r="E28" s="153">
        <f>'[1]Табела 1'!D30</f>
        <v>145426</v>
      </c>
      <c r="F28" s="153">
        <f>'[1]Табела 1'!E30</f>
        <v>121905</v>
      </c>
      <c r="G28" s="153">
        <f>'[1]Табела 1'!G30</f>
        <v>63093</v>
      </c>
      <c r="H28" s="154">
        <f>'[1]Табела 1'!H30</f>
        <v>1438761</v>
      </c>
      <c r="K28" s="137"/>
    </row>
    <row r="29" spans="1:16" ht="15.75" customHeight="1">
      <c r="A29" s="135">
        <v>20</v>
      </c>
      <c r="B29" s="141" t="s">
        <v>32</v>
      </c>
      <c r="C29" s="153">
        <f>'[1]Табела 1'!B34</f>
        <v>0</v>
      </c>
      <c r="D29" s="153">
        <f>'[1]Табела 1'!C34</f>
        <v>0</v>
      </c>
      <c r="E29" s="153">
        <f>'[1]Табела 1'!D34</f>
        <v>0</v>
      </c>
      <c r="F29" s="153">
        <f>'[1]Табела 1'!E34</f>
        <v>0</v>
      </c>
      <c r="G29" s="153">
        <f>'[1]Табела 1'!G34</f>
        <v>0</v>
      </c>
      <c r="H29" s="171">
        <f>'[1]Табела 1'!H34</f>
        <v>0</v>
      </c>
      <c r="P29" s="30" t="s">
        <v>9</v>
      </c>
    </row>
    <row r="30" spans="1:8" ht="45.75" customHeight="1">
      <c r="A30" s="135">
        <v>21</v>
      </c>
      <c r="B30" s="141" t="s">
        <v>244</v>
      </c>
      <c r="C30" s="153">
        <f>'[1]Табела 1'!B35</f>
        <v>68226</v>
      </c>
      <c r="D30" s="153">
        <f>'[1]Табела 1'!C35</f>
        <v>12452</v>
      </c>
      <c r="E30" s="153">
        <f>'[1]Табела 1'!D35</f>
        <v>160237</v>
      </c>
      <c r="F30" s="153">
        <f>'[1]Табела 1'!E35</f>
        <v>60784</v>
      </c>
      <c r="G30" s="153">
        <f>'[1]Табела 1'!G35</f>
        <v>43</v>
      </c>
      <c r="H30" s="154">
        <f>'[1]Табела 1'!H35</f>
        <v>301742</v>
      </c>
    </row>
    <row r="31" spans="1:8" ht="13.5" thickBot="1">
      <c r="A31" s="38"/>
      <c r="B31" s="54" t="s">
        <v>21</v>
      </c>
      <c r="C31" s="172">
        <f>'[1]Табела 1'!B40</f>
        <v>654532</v>
      </c>
      <c r="D31" s="172">
        <f>'[1]Табела 1'!C40</f>
        <v>534483</v>
      </c>
      <c r="E31" s="172">
        <f>'[1]Табела 1'!D40</f>
        <v>305663</v>
      </c>
      <c r="F31" s="172">
        <f>'[1]Табела 1'!E40</f>
        <v>182689</v>
      </c>
      <c r="G31" s="172">
        <f>'[1]Табела 1'!G40</f>
        <v>63136</v>
      </c>
      <c r="H31" s="19">
        <f>'[1]Табела 1'!H40</f>
        <v>1740503</v>
      </c>
    </row>
    <row r="32" spans="3:8" ht="15">
      <c r="C32" s="39"/>
      <c r="D32" s="39"/>
      <c r="E32" s="39"/>
      <c r="F32" s="39"/>
      <c r="G32" s="39"/>
      <c r="H32" s="39"/>
    </row>
    <row r="33" ht="12.75"/>
    <row r="34" ht="12.75"/>
    <row r="35" ht="12.75"/>
    <row r="36" ht="12.75"/>
    <row r="37" ht="12.75"/>
    <row r="38" ht="12.75"/>
    <row r="39" ht="12.75"/>
    <row r="40" ht="12.75"/>
    <row r="41" ht="12.75"/>
    <row r="42" ht="12.75"/>
    <row r="43" ht="12.75"/>
    <row r="44" ht="12.75"/>
    <row r="45" ht="12.75"/>
    <row r="46" s="56" customFormat="1" ht="12.75"/>
    <row r="47" s="56" customFormat="1" ht="12.75"/>
    <row r="48" s="56" customFormat="1" ht="12.75"/>
    <row r="49" s="56" customFormat="1" ht="12.75"/>
    <row r="50" spans="12:14" s="155" customFormat="1" ht="15">
      <c r="L50" s="200"/>
      <c r="M50" s="200"/>
      <c r="N50" s="199"/>
    </row>
    <row r="51" spans="9:14" s="263" customFormat="1" ht="15">
      <c r="I51" s="264"/>
      <c r="K51" s="264"/>
      <c r="L51" s="265"/>
      <c r="M51" s="265"/>
      <c r="N51" s="265"/>
    </row>
    <row r="52" spans="9:14" s="263" customFormat="1" ht="15">
      <c r="I52" s="265"/>
      <c r="J52" s="264"/>
      <c r="K52" s="265"/>
      <c r="L52" s="264"/>
      <c r="M52" s="264"/>
      <c r="N52" s="265"/>
    </row>
    <row r="53" spans="3:11" s="263" customFormat="1" ht="15">
      <c r="C53" s="264"/>
      <c r="D53" s="264"/>
      <c r="E53" s="264"/>
      <c r="F53" s="264"/>
      <c r="G53" s="264"/>
      <c r="H53" s="264"/>
      <c r="J53" s="265"/>
      <c r="K53" s="264"/>
    </row>
    <row r="54" spans="3:8" s="102" customFormat="1" ht="33.75" customHeight="1">
      <c r="C54" s="212"/>
      <c r="D54" s="212"/>
      <c r="E54" s="212"/>
      <c r="F54" s="212"/>
      <c r="G54" s="212"/>
      <c r="H54" s="212"/>
    </row>
    <row r="55" spans="3:18" s="102" customFormat="1" ht="25.5">
      <c r="C55" s="212" t="s">
        <v>6</v>
      </c>
      <c r="D55" s="212" t="s">
        <v>1</v>
      </c>
      <c r="E55" s="212" t="s">
        <v>2</v>
      </c>
      <c r="F55" s="212" t="s">
        <v>3</v>
      </c>
      <c r="G55" s="212" t="s">
        <v>4</v>
      </c>
      <c r="H55" s="212" t="s">
        <v>17</v>
      </c>
      <c r="I55" s="212" t="s">
        <v>255</v>
      </c>
      <c r="J55" s="212" t="s">
        <v>18</v>
      </c>
      <c r="K55" s="212" t="s">
        <v>19</v>
      </c>
      <c r="L55" s="212" t="s">
        <v>10</v>
      </c>
      <c r="M55" s="212" t="s">
        <v>20</v>
      </c>
      <c r="N55" s="212" t="s">
        <v>35</v>
      </c>
      <c r="O55" s="212" t="s">
        <v>36</v>
      </c>
      <c r="P55" s="212" t="s">
        <v>37</v>
      </c>
      <c r="Q55" s="212" t="s">
        <v>38</v>
      </c>
      <c r="R55" s="212" t="s">
        <v>39</v>
      </c>
    </row>
    <row r="56" spans="3:17" s="102" customFormat="1" ht="15">
      <c r="C56" s="212"/>
      <c r="D56" s="212"/>
      <c r="E56" s="212"/>
      <c r="F56" s="212"/>
      <c r="G56" s="212"/>
      <c r="H56" s="212"/>
      <c r="I56" s="212"/>
      <c r="N56" s="213"/>
      <c r="O56" s="214"/>
      <c r="P56" s="214"/>
      <c r="Q56" s="214"/>
    </row>
    <row r="57" spans="2:18" s="102" customFormat="1" ht="12.75">
      <c r="B57" s="215" t="s">
        <v>22</v>
      </c>
      <c r="C57" s="266">
        <f>C5/$C$23</f>
        <v>0.09835199221194632</v>
      </c>
      <c r="D57" s="266">
        <f aca="true" t="shared" si="0" ref="D57:M57">D5/D$23</f>
        <v>0.09894820942275745</v>
      </c>
      <c r="E57" s="266">
        <f t="shared" si="0"/>
        <v>0.10103866345748104</v>
      </c>
      <c r="F57" s="266">
        <f t="shared" si="0"/>
        <v>0.04157656988484118</v>
      </c>
      <c r="G57" s="266">
        <f t="shared" si="0"/>
        <v>0.13814746896725644</v>
      </c>
      <c r="H57" s="266">
        <f t="shared" si="0"/>
        <v>0.052691296099442654</v>
      </c>
      <c r="I57" s="266">
        <f t="shared" si="0"/>
        <v>0.0499405959890112</v>
      </c>
      <c r="J57" s="266">
        <f t="shared" si="0"/>
        <v>0.07277437815995283</v>
      </c>
      <c r="K57" s="266">
        <f t="shared" si="0"/>
        <v>0.06071677335898371</v>
      </c>
      <c r="L57" s="266">
        <f t="shared" si="0"/>
        <v>0.08025263772772079</v>
      </c>
      <c r="M57" s="266">
        <f t="shared" si="0"/>
        <v>0.17139874467180025</v>
      </c>
      <c r="N57" s="266"/>
      <c r="O57" s="266"/>
      <c r="P57" s="266"/>
      <c r="Q57" s="266"/>
      <c r="R57" s="266"/>
    </row>
    <row r="58" spans="2:18" s="102" customFormat="1" ht="15">
      <c r="B58" s="215" t="s">
        <v>238</v>
      </c>
      <c r="C58" s="266"/>
      <c r="D58" s="266">
        <f>D6/D$23</f>
        <v>0.05707632423795118</v>
      </c>
      <c r="E58" s="266">
        <f>E6/E$23</f>
        <v>0.012412806253668678</v>
      </c>
      <c r="F58" s="266"/>
      <c r="G58" s="266">
        <f>G6/G$23</f>
        <v>0.11705838338112391</v>
      </c>
      <c r="H58" s="266">
        <f>H6/H$23</f>
        <v>0.003349112309707932</v>
      </c>
      <c r="I58" s="266"/>
      <c r="J58" s="266">
        <f>J6/J$23</f>
        <v>0.01808846417833976</v>
      </c>
      <c r="K58" s="266">
        <f>K6/K$23</f>
        <v>0.00022554645261866065</v>
      </c>
      <c r="L58" s="266"/>
      <c r="M58" s="266"/>
      <c r="N58" s="266"/>
      <c r="O58" s="266"/>
      <c r="P58" s="266"/>
      <c r="Q58" s="266"/>
      <c r="R58" s="266"/>
    </row>
    <row r="59" spans="2:18" s="102" customFormat="1" ht="15">
      <c r="B59" s="215" t="s">
        <v>242</v>
      </c>
      <c r="C59" s="266">
        <f>C7/$C$23</f>
        <v>0.07654428296595045</v>
      </c>
      <c r="D59" s="266">
        <f>D7/D$23</f>
        <v>0.12003517335788648</v>
      </c>
      <c r="E59" s="266">
        <f>E7/E$23</f>
        <v>0.1697281228857211</v>
      </c>
      <c r="F59" s="266">
        <f>F7/F$23</f>
        <v>0.07615585230180083</v>
      </c>
      <c r="G59" s="266">
        <f>G7/G$23</f>
        <v>0.08688130397196286</v>
      </c>
      <c r="H59" s="266">
        <f>H7/H$23</f>
        <v>0.06919111565460752</v>
      </c>
      <c r="I59" s="266">
        <f>I7/I$23</f>
        <v>0.03104374908645251</v>
      </c>
      <c r="J59" s="266">
        <f>J7/J$23</f>
        <v>0.08126093597440136</v>
      </c>
      <c r="K59" s="266">
        <f>K7/K$23</f>
        <v>0.149895518922684</v>
      </c>
      <c r="L59" s="266">
        <f>L7/L$23</f>
        <v>0.07145656115755783</v>
      </c>
      <c r="M59" s="266">
        <f>M7/M$23</f>
        <v>0.11473968868555157</v>
      </c>
      <c r="N59" s="266"/>
      <c r="O59" s="266"/>
      <c r="P59" s="266"/>
      <c r="Q59" s="266"/>
      <c r="R59" s="266"/>
    </row>
    <row r="60" spans="2:18" s="102" customFormat="1" ht="15">
      <c r="B60" s="215" t="s">
        <v>23</v>
      </c>
      <c r="C60" s="266"/>
      <c r="D60" s="266"/>
      <c r="E60" s="266"/>
      <c r="F60" s="266"/>
      <c r="G60" s="266"/>
      <c r="H60" s="266"/>
      <c r="I60" s="266"/>
      <c r="J60" s="266"/>
      <c r="K60" s="266"/>
      <c r="L60" s="266"/>
      <c r="M60" s="266"/>
      <c r="N60" s="266"/>
      <c r="O60" s="266"/>
      <c r="P60" s="266"/>
      <c r="Q60" s="266"/>
      <c r="R60" s="266"/>
    </row>
    <row r="61" spans="2:18" s="102" customFormat="1" ht="15">
      <c r="B61" s="215" t="s">
        <v>239</v>
      </c>
      <c r="C61" s="266"/>
      <c r="D61" s="266"/>
      <c r="E61" s="266"/>
      <c r="F61" s="266"/>
      <c r="G61" s="266">
        <f aca="true" t="shared" si="1" ref="G61:M69">G9/G$23</f>
        <v>0.0025768515088020806</v>
      </c>
      <c r="H61" s="266">
        <f t="shared" si="1"/>
        <v>0.0092693879900973</v>
      </c>
      <c r="I61" s="266"/>
      <c r="J61" s="266"/>
      <c r="K61" s="266"/>
      <c r="L61" s="266"/>
      <c r="M61" s="266"/>
      <c r="N61" s="266"/>
      <c r="O61" s="266"/>
      <c r="P61" s="266"/>
      <c r="Q61" s="266"/>
      <c r="R61" s="266"/>
    </row>
    <row r="62" spans="2:18" s="102" customFormat="1" ht="15">
      <c r="B62" s="215" t="s">
        <v>24</v>
      </c>
      <c r="C62" s="266">
        <f>C10/$C$23</f>
        <v>6.953619358876295E-06</v>
      </c>
      <c r="D62" s="266">
        <f aca="true" t="shared" si="2" ref="D62:F66">D10/D$23</f>
        <v>0.0002508902951736502</v>
      </c>
      <c r="E62" s="266">
        <f t="shared" si="2"/>
        <v>0.00014262174121108253</v>
      </c>
      <c r="F62" s="266">
        <f t="shared" si="2"/>
        <v>2.8885991119621015E-05</v>
      </c>
      <c r="G62" s="266">
        <f t="shared" si="1"/>
        <v>7.679702442664276E-05</v>
      </c>
      <c r="H62" s="266">
        <f t="shared" si="1"/>
        <v>0.00048727126686316666</v>
      </c>
      <c r="I62" s="266"/>
      <c r="J62" s="266"/>
      <c r="K62" s="266"/>
      <c r="L62" s="266"/>
      <c r="M62" s="266"/>
      <c r="N62" s="266"/>
      <c r="O62" s="266"/>
      <c r="P62" s="266"/>
      <c r="Q62" s="266"/>
      <c r="R62" s="266"/>
    </row>
    <row r="63" spans="2:18" s="102" customFormat="1" ht="15">
      <c r="B63" s="215" t="s">
        <v>243</v>
      </c>
      <c r="C63" s="266">
        <f>C11/$C$23</f>
        <v>0.025510511554597503</v>
      </c>
      <c r="D63" s="266">
        <f t="shared" si="2"/>
        <v>0.020806031759950765</v>
      </c>
      <c r="E63" s="266">
        <f t="shared" si="2"/>
        <v>0.0031494652274050624</v>
      </c>
      <c r="F63" s="266">
        <f t="shared" si="2"/>
        <v>0.011958800323523101</v>
      </c>
      <c r="G63" s="266">
        <f t="shared" si="1"/>
        <v>0.0051713455772697415</v>
      </c>
      <c r="H63" s="266">
        <f t="shared" si="1"/>
        <v>0.005272921057842048</v>
      </c>
      <c r="I63" s="266">
        <f t="shared" si="1"/>
        <v>0</v>
      </c>
      <c r="J63" s="266">
        <f t="shared" si="1"/>
        <v>0.013778119350753555</v>
      </c>
      <c r="K63" s="266">
        <f t="shared" si="1"/>
        <v>0.0011492918504759694</v>
      </c>
      <c r="L63" s="266">
        <f t="shared" si="1"/>
        <v>0.004382218003480462</v>
      </c>
      <c r="M63" s="266">
        <f t="shared" si="1"/>
        <v>0.0027324657736415804</v>
      </c>
      <c r="N63" s="266"/>
      <c r="O63" s="266"/>
      <c r="P63" s="266"/>
      <c r="Q63" s="266"/>
      <c r="R63" s="266"/>
    </row>
    <row r="64" spans="2:18" s="102" customFormat="1" ht="15">
      <c r="B64" s="215" t="s">
        <v>247</v>
      </c>
      <c r="C64" s="266">
        <f>C12/$C$23</f>
        <v>0.14552882275224255</v>
      </c>
      <c r="D64" s="266">
        <f t="shared" si="2"/>
        <v>0.05940984756587697</v>
      </c>
      <c r="E64" s="266">
        <f t="shared" si="2"/>
        <v>0.07061544228062773</v>
      </c>
      <c r="F64" s="266">
        <f t="shared" si="2"/>
        <v>0.2549119940137222</v>
      </c>
      <c r="G64" s="266">
        <f t="shared" si="1"/>
        <v>0.12958460074368577</v>
      </c>
      <c r="H64" s="266">
        <f t="shared" si="1"/>
        <v>0.021988993567176734</v>
      </c>
      <c r="I64" s="266">
        <f t="shared" si="1"/>
        <v>0.01363481337396043</v>
      </c>
      <c r="J64" s="266">
        <f t="shared" si="1"/>
        <v>0.06275074195450635</v>
      </c>
      <c r="K64" s="266">
        <f t="shared" si="1"/>
        <v>0.0697402898935288</v>
      </c>
      <c r="L64" s="266">
        <f t="shared" si="1"/>
        <v>0.05410779696493982</v>
      </c>
      <c r="M64" s="266">
        <f t="shared" si="1"/>
        <v>0.09035367960482338</v>
      </c>
      <c r="N64" s="266"/>
      <c r="O64" s="266"/>
      <c r="P64" s="266"/>
      <c r="Q64" s="266"/>
      <c r="R64" s="266"/>
    </row>
    <row r="65" spans="2:18" s="102" customFormat="1" ht="15">
      <c r="B65" s="215" t="s">
        <v>249</v>
      </c>
      <c r="C65" s="266">
        <f>C13/$C$23</f>
        <v>0.3115545975013328</v>
      </c>
      <c r="D65" s="266">
        <f t="shared" si="2"/>
        <v>0.1678797090646907</v>
      </c>
      <c r="E65" s="266">
        <f t="shared" si="2"/>
        <v>0.1346584975447844</v>
      </c>
      <c r="F65" s="266">
        <f t="shared" si="2"/>
        <v>0.10013122493108628</v>
      </c>
      <c r="G65" s="266">
        <f t="shared" si="1"/>
        <v>0.0798180533199665</v>
      </c>
      <c r="H65" s="266">
        <f t="shared" si="1"/>
        <v>0.1284444250971383</v>
      </c>
      <c r="I65" s="266">
        <f t="shared" si="1"/>
        <v>0.006206501085013323</v>
      </c>
      <c r="J65" s="266">
        <f t="shared" si="1"/>
        <v>0.06201966300281314</v>
      </c>
      <c r="K65" s="266">
        <f t="shared" si="1"/>
        <v>0.020425221400378123</v>
      </c>
      <c r="L65" s="266">
        <f t="shared" si="1"/>
        <v>0.22282379857130688</v>
      </c>
      <c r="M65" s="266">
        <f t="shared" si="1"/>
        <v>0.027906310498398285</v>
      </c>
      <c r="N65" s="266"/>
      <c r="O65" s="266"/>
      <c r="P65" s="266"/>
      <c r="Q65" s="266"/>
      <c r="R65" s="266"/>
    </row>
    <row r="66" spans="2:18" s="102" customFormat="1" ht="25.5">
      <c r="B66" s="217" t="s">
        <v>250</v>
      </c>
      <c r="C66" s="266">
        <f>C14/$C$23</f>
        <v>0.2809134737964444</v>
      </c>
      <c r="D66" s="266">
        <f t="shared" si="2"/>
        <v>0.38854218935478163</v>
      </c>
      <c r="E66" s="266">
        <f t="shared" si="2"/>
        <v>0.46460034087774843</v>
      </c>
      <c r="F66" s="266">
        <f t="shared" si="2"/>
        <v>0.48110581076099457</v>
      </c>
      <c r="G66" s="266">
        <f t="shared" si="1"/>
        <v>0.37087047351592345</v>
      </c>
      <c r="H66" s="266">
        <f t="shared" si="1"/>
        <v>0.6839940516395203</v>
      </c>
      <c r="I66" s="266">
        <f t="shared" si="1"/>
        <v>0.8869075058935525</v>
      </c>
      <c r="J66" s="266">
        <f t="shared" si="1"/>
        <v>0.6385593998627264</v>
      </c>
      <c r="K66" s="266">
        <f t="shared" si="1"/>
        <v>0.6640120733689343</v>
      </c>
      <c r="L66" s="266">
        <f t="shared" si="1"/>
        <v>0.49725092183563946</v>
      </c>
      <c r="M66" s="266">
        <f t="shared" si="1"/>
        <v>0.5489261127364592</v>
      </c>
      <c r="N66" s="266"/>
      <c r="O66" s="266"/>
      <c r="P66" s="266"/>
      <c r="Q66" s="266"/>
      <c r="R66" s="266"/>
    </row>
    <row r="67" spans="2:18" s="102" customFormat="1" ht="15">
      <c r="B67" s="215" t="s">
        <v>240</v>
      </c>
      <c r="C67" s="266"/>
      <c r="D67" s="266"/>
      <c r="E67" s="266"/>
      <c r="F67" s="266"/>
      <c r="G67" s="266">
        <f t="shared" si="1"/>
        <v>0.0016781187634848829</v>
      </c>
      <c r="H67" s="266">
        <f t="shared" si="1"/>
        <v>0.0066462677408166216</v>
      </c>
      <c r="I67" s="266"/>
      <c r="J67" s="266"/>
      <c r="K67" s="266">
        <f>K15/K$23</f>
        <v>0.0004726524926199874</v>
      </c>
      <c r="L67" s="266"/>
      <c r="M67" s="266"/>
      <c r="N67" s="266"/>
      <c r="O67" s="266"/>
      <c r="P67" s="266"/>
      <c r="Q67" s="266"/>
      <c r="R67" s="266"/>
    </row>
    <row r="68" spans="2:18" s="102" customFormat="1" ht="15">
      <c r="B68" s="215" t="s">
        <v>25</v>
      </c>
      <c r="C68" s="266">
        <f>C16/$C$23</f>
        <v>0.00018079410333078367</v>
      </c>
      <c r="D68" s="266">
        <f aca="true" t="shared" si="3" ref="D68:F69">D16/D$23</f>
        <v>0.0003872966692486445</v>
      </c>
      <c r="E68" s="266">
        <f t="shared" si="3"/>
        <v>0.0008592665234948691</v>
      </c>
      <c r="F68" s="266">
        <f t="shared" si="3"/>
        <v>0.0001237971047983758</v>
      </c>
      <c r="G68" s="266">
        <f t="shared" si="1"/>
        <v>0.0004306860153656317</v>
      </c>
      <c r="H68" s="266">
        <f t="shared" si="1"/>
        <v>0.00014884943598701922</v>
      </c>
      <c r="I68" s="266">
        <f>I16/I$23</f>
        <v>0</v>
      </c>
      <c r="J68" s="266">
        <f>J16/J$23</f>
        <v>0.00022838664771903367</v>
      </c>
      <c r="K68" s="266">
        <f>K16/K$23</f>
        <v>0.0007380012604066469</v>
      </c>
      <c r="L68" s="266">
        <f>L16/L$23</f>
        <v>0.00012047752911540286</v>
      </c>
      <c r="M68" s="266">
        <f>M16/M$23</f>
        <v>6.5110383804009065E-06</v>
      </c>
      <c r="N68" s="266"/>
      <c r="O68" s="266"/>
      <c r="P68" s="266"/>
      <c r="Q68" s="266"/>
      <c r="R68" s="266"/>
    </row>
    <row r="69" spans="2:18" s="102" customFormat="1" ht="15">
      <c r="B69" s="215" t="s">
        <v>26</v>
      </c>
      <c r="C69" s="266">
        <f>C17/$C$23</f>
        <v>0.044219224439654176</v>
      </c>
      <c r="D69" s="266">
        <f t="shared" si="3"/>
        <v>0.03162760410323364</v>
      </c>
      <c r="E69" s="266">
        <f t="shared" si="3"/>
        <v>0.012554249302803636</v>
      </c>
      <c r="F69" s="266">
        <f t="shared" si="3"/>
        <v>0.007667167357179407</v>
      </c>
      <c r="G69" s="266">
        <f t="shared" si="1"/>
        <v>0.05502921919219908</v>
      </c>
      <c r="H69" s="266">
        <f t="shared" si="1"/>
        <v>0.013830359387133511</v>
      </c>
      <c r="I69" s="266">
        <f>I17/I$23</f>
        <v>0.002304950584108209</v>
      </c>
      <c r="J69" s="266">
        <f>J17/J$23</f>
        <v>0.0331305646587976</v>
      </c>
      <c r="K69" s="266">
        <f>K17/K$23</f>
        <v>0.021813327141862085</v>
      </c>
      <c r="L69" s="266">
        <f>L17/L$23</f>
        <v>0.014771275236391516</v>
      </c>
      <c r="M69" s="266">
        <f>M17/M$23</f>
        <v>0.005295644549392737</v>
      </c>
      <c r="N69" s="266"/>
      <c r="O69" s="266"/>
      <c r="P69" s="266"/>
      <c r="Q69" s="266"/>
      <c r="R69" s="266"/>
    </row>
    <row r="70" spans="2:18" s="102" customFormat="1" ht="15">
      <c r="B70" s="215" t="s">
        <v>27</v>
      </c>
      <c r="C70" s="266"/>
      <c r="D70" s="266"/>
      <c r="E70" s="266"/>
      <c r="F70" s="266"/>
      <c r="G70" s="266"/>
      <c r="H70" s="266"/>
      <c r="I70" s="266"/>
      <c r="J70" s="266"/>
      <c r="K70" s="266"/>
      <c r="L70" s="266"/>
      <c r="M70" s="266"/>
      <c r="N70" s="266"/>
      <c r="O70" s="266"/>
      <c r="P70" s="266"/>
      <c r="Q70" s="266"/>
      <c r="R70" s="266"/>
    </row>
    <row r="71" spans="2:18" s="102" customFormat="1" ht="15">
      <c r="B71" s="215" t="s">
        <v>28</v>
      </c>
      <c r="C71" s="266">
        <f>C19/$C$23</f>
        <v>3.4768096794381477E-06</v>
      </c>
      <c r="D71" s="266">
        <f aca="true" t="shared" si="4" ref="D71:F72">D19/D$23</f>
        <v>0.00015914076975416</v>
      </c>
      <c r="E71" s="266">
        <f t="shared" si="4"/>
        <v>1.414430491349579E-05</v>
      </c>
      <c r="F71" s="266">
        <f t="shared" si="4"/>
        <v>8.528244997221442E-05</v>
      </c>
      <c r="G71" s="266"/>
      <c r="H71" s="266">
        <f>H19/H$23</f>
        <v>0</v>
      </c>
      <c r="I71" s="266"/>
      <c r="J71" s="266"/>
      <c r="K71" s="266">
        <f>K19/K$23</f>
        <v>0.00010448107731599721</v>
      </c>
      <c r="L71" s="266"/>
      <c r="M71" s="266"/>
      <c r="N71" s="266"/>
      <c r="O71" s="266"/>
      <c r="P71" s="266"/>
      <c r="Q71" s="266"/>
      <c r="R71" s="266"/>
    </row>
    <row r="72" spans="2:18" s="102" customFormat="1" ht="15">
      <c r="B72" s="215" t="s">
        <v>29</v>
      </c>
      <c r="C72" s="266">
        <f>C20/$C$23</f>
        <v>0.009013049625663492</v>
      </c>
      <c r="D72" s="266">
        <f t="shared" si="4"/>
        <v>0.03601534246931262</v>
      </c>
      <c r="E72" s="266">
        <f t="shared" si="4"/>
        <v>0.004278652236332476</v>
      </c>
      <c r="F72" s="266">
        <f t="shared" si="4"/>
        <v>0.0004511716708207473</v>
      </c>
      <c r="G72" s="266">
        <f>G20/G$23</f>
        <v>0.0002843565499040556</v>
      </c>
      <c r="H72" s="266">
        <f>H20/H$23</f>
        <v>0</v>
      </c>
      <c r="I72" s="266">
        <f>I20/I$23</f>
        <v>0</v>
      </c>
      <c r="J72" s="266">
        <f>J20/J$23</f>
        <v>0.009444815018899298</v>
      </c>
      <c r="K72" s="266">
        <f>K20/K$23</f>
        <v>0</v>
      </c>
      <c r="L72" s="266">
        <f>L20/L$23</f>
        <v>0.00012899614228517882</v>
      </c>
      <c r="M72" s="266">
        <f>M20/M$23</f>
        <v>0.0004123657640920574</v>
      </c>
      <c r="N72" s="266"/>
      <c r="O72" s="266"/>
      <c r="P72" s="266"/>
      <c r="Q72" s="266"/>
      <c r="R72" s="266"/>
    </row>
    <row r="73" spans="1:25" s="145" customFormat="1" ht="24" customHeight="1">
      <c r="A73" s="102"/>
      <c r="B73" s="215" t="s">
        <v>49</v>
      </c>
      <c r="C73" s="266"/>
      <c r="D73" s="266"/>
      <c r="E73" s="266"/>
      <c r="F73" s="266"/>
      <c r="G73" s="266"/>
      <c r="H73" s="266"/>
      <c r="I73" s="266"/>
      <c r="J73" s="266"/>
      <c r="K73" s="266"/>
      <c r="L73" s="266"/>
      <c r="M73" s="266"/>
      <c r="N73" s="266"/>
      <c r="O73" s="266"/>
      <c r="P73" s="266"/>
      <c r="Q73" s="266"/>
      <c r="R73" s="266"/>
      <c r="S73" s="209"/>
      <c r="T73" s="209"/>
      <c r="U73" s="209"/>
      <c r="V73" s="209"/>
      <c r="W73" s="209"/>
      <c r="X73" s="209"/>
      <c r="Y73" s="209"/>
    </row>
    <row r="74" spans="1:25" s="145" customFormat="1" ht="24" customHeight="1">
      <c r="A74" s="102"/>
      <c r="B74" s="215" t="s">
        <v>241</v>
      </c>
      <c r="C74" s="266">
        <f>C22/$C$23</f>
        <v>0.004775977562988202</v>
      </c>
      <c r="D74" s="266">
        <f aca="true" t="shared" si="5" ref="D74:M74">D22/D$23</f>
        <v>0.014177331534068303</v>
      </c>
      <c r="E74" s="266">
        <f t="shared" si="5"/>
        <v>0.0144413353166792</v>
      </c>
      <c r="F74" s="266">
        <f t="shared" si="5"/>
        <v>0.00395600526000143</v>
      </c>
      <c r="G74" s="266">
        <f t="shared" si="5"/>
        <v>0.012317620039457066</v>
      </c>
      <c r="H74" s="266">
        <f t="shared" si="5"/>
        <v>0.004685948753666821</v>
      </c>
      <c r="I74" s="266">
        <f t="shared" si="5"/>
        <v>0.00996188398790182</v>
      </c>
      <c r="J74" s="266">
        <f t="shared" si="5"/>
        <v>0.007905319837978403</v>
      </c>
      <c r="K74" s="266">
        <f t="shared" si="5"/>
        <v>0.010501177485157054</v>
      </c>
      <c r="L74" s="266">
        <f t="shared" si="5"/>
        <v>0.005089262896571867</v>
      </c>
      <c r="M74" s="266">
        <f t="shared" si="5"/>
        <v>0.010189775065327419</v>
      </c>
      <c r="N74" s="266"/>
      <c r="O74" s="266"/>
      <c r="P74" s="266"/>
      <c r="Q74" s="266"/>
      <c r="R74" s="266"/>
      <c r="S74" s="209"/>
      <c r="T74" s="209"/>
      <c r="U74" s="209"/>
      <c r="V74" s="209"/>
      <c r="W74" s="209"/>
      <c r="X74" s="209"/>
      <c r="Y74" s="209"/>
    </row>
    <row r="75" spans="2:25" s="145" customFormat="1" ht="45" customHeight="1">
      <c r="B75" s="209" t="s">
        <v>31</v>
      </c>
      <c r="C75" s="266"/>
      <c r="D75" s="266"/>
      <c r="E75" s="266"/>
      <c r="F75" s="266"/>
      <c r="G75" s="266"/>
      <c r="H75" s="266"/>
      <c r="I75" s="266"/>
      <c r="J75" s="266"/>
      <c r="K75" s="266"/>
      <c r="L75" s="266"/>
      <c r="M75" s="266"/>
      <c r="N75" s="266">
        <f>C28/C31</f>
        <v>0.8957636906980866</v>
      </c>
      <c r="O75" s="266">
        <f>D28/D31</f>
        <v>0.9767027201987715</v>
      </c>
      <c r="P75" s="266">
        <f>E28/E31</f>
        <v>0.4757723375089559</v>
      </c>
      <c r="Q75" s="266">
        <f>F28/F31</f>
        <v>0.6672815549923641</v>
      </c>
      <c r="R75" s="266">
        <f>G28/G31</f>
        <v>0.999318930562595</v>
      </c>
      <c r="S75" s="209"/>
      <c r="T75" s="209"/>
      <c r="U75" s="209"/>
      <c r="V75" s="209"/>
      <c r="W75" s="209"/>
      <c r="X75" s="209"/>
      <c r="Y75" s="209"/>
    </row>
    <row r="76" spans="2:25" s="145" customFormat="1" ht="15">
      <c r="B76" s="209" t="s">
        <v>32</v>
      </c>
      <c r="C76" s="266"/>
      <c r="D76" s="266"/>
      <c r="E76" s="266"/>
      <c r="F76" s="266"/>
      <c r="G76" s="266"/>
      <c r="H76" s="266"/>
      <c r="I76" s="266"/>
      <c r="J76" s="266"/>
      <c r="K76" s="266"/>
      <c r="L76" s="266"/>
      <c r="M76" s="266"/>
      <c r="N76" s="266"/>
      <c r="O76" s="266"/>
      <c r="P76" s="266"/>
      <c r="Q76" s="266">
        <f>F29/F31</f>
        <v>0</v>
      </c>
      <c r="R76" s="266"/>
      <c r="S76" s="209"/>
      <c r="T76" s="209"/>
      <c r="U76" s="209"/>
      <c r="V76" s="209"/>
      <c r="W76" s="209"/>
      <c r="X76" s="209"/>
      <c r="Y76" s="209"/>
    </row>
    <row r="77" spans="2:25" s="145" customFormat="1" ht="38.25">
      <c r="B77" s="218" t="s">
        <v>244</v>
      </c>
      <c r="C77" s="266"/>
      <c r="D77" s="266"/>
      <c r="E77" s="266"/>
      <c r="F77" s="266"/>
      <c r="G77" s="266"/>
      <c r="H77" s="266"/>
      <c r="I77" s="266"/>
      <c r="J77" s="266"/>
      <c r="K77" s="266"/>
      <c r="L77" s="266"/>
      <c r="M77" s="266"/>
      <c r="N77" s="266">
        <f>C30/C31</f>
        <v>0.10423630930191342</v>
      </c>
      <c r="O77" s="266">
        <f>D30/D31</f>
        <v>0.023297279801228477</v>
      </c>
      <c r="P77" s="266">
        <f>E30/E31</f>
        <v>0.524227662491044</v>
      </c>
      <c r="Q77" s="266">
        <f>F30/F31</f>
        <v>0.3327184450076359</v>
      </c>
      <c r="R77" s="266">
        <f>G30/G31</f>
        <v>0.000681069437404967</v>
      </c>
      <c r="S77" s="209"/>
      <c r="T77" s="209"/>
      <c r="U77" s="209"/>
      <c r="V77" s="209"/>
      <c r="W77" s="209"/>
      <c r="X77" s="209"/>
      <c r="Y77" s="209"/>
    </row>
    <row r="78" spans="2:25" s="145" customFormat="1" ht="15">
      <c r="B78" s="209"/>
      <c r="C78" s="209"/>
      <c r="D78" s="209"/>
      <c r="E78" s="209"/>
      <c r="F78" s="209"/>
      <c r="G78" s="209"/>
      <c r="H78" s="209"/>
      <c r="I78" s="209"/>
      <c r="J78" s="209"/>
      <c r="K78" s="209"/>
      <c r="L78" s="209"/>
      <c r="M78" s="209"/>
      <c r="N78" s="209"/>
      <c r="O78" s="209"/>
      <c r="P78" s="209"/>
      <c r="Q78" s="209"/>
      <c r="R78" s="209"/>
      <c r="S78" s="209"/>
      <c r="T78" s="209"/>
      <c r="U78" s="209"/>
      <c r="V78" s="209"/>
      <c r="W78" s="209"/>
      <c r="X78" s="209"/>
      <c r="Y78" s="209"/>
    </row>
    <row r="79" spans="2:25" s="145" customFormat="1" ht="15">
      <c r="B79" s="209"/>
      <c r="C79" s="209"/>
      <c r="D79" s="209"/>
      <c r="E79" s="209"/>
      <c r="F79" s="209"/>
      <c r="G79" s="209"/>
      <c r="H79" s="209"/>
      <c r="I79" s="209"/>
      <c r="J79" s="209"/>
      <c r="K79" s="209"/>
      <c r="L79" s="209"/>
      <c r="M79" s="209"/>
      <c r="N79" s="209"/>
      <c r="O79" s="209"/>
      <c r="P79" s="209"/>
      <c r="Q79" s="209"/>
      <c r="R79" s="209"/>
      <c r="S79" s="209"/>
      <c r="T79" s="209"/>
      <c r="U79" s="209"/>
      <c r="V79" s="209"/>
      <c r="W79" s="209"/>
      <c r="X79" s="209"/>
      <c r="Y79" s="209"/>
    </row>
    <row r="80" spans="2:25" s="145" customFormat="1" ht="15">
      <c r="B80" s="209"/>
      <c r="C80" s="209"/>
      <c r="D80" s="209"/>
      <c r="E80" s="209"/>
      <c r="F80" s="209"/>
      <c r="G80" s="209"/>
      <c r="H80" s="209"/>
      <c r="I80" s="209"/>
      <c r="J80" s="209"/>
      <c r="K80" s="209"/>
      <c r="L80" s="209"/>
      <c r="M80" s="209"/>
      <c r="N80" s="209"/>
      <c r="O80" s="209"/>
      <c r="P80" s="209"/>
      <c r="Q80" s="209"/>
      <c r="R80" s="209"/>
      <c r="S80" s="209"/>
      <c r="T80" s="209"/>
      <c r="U80" s="209"/>
      <c r="V80" s="209"/>
      <c r="W80" s="209"/>
      <c r="X80" s="209"/>
      <c r="Y80" s="209"/>
    </row>
    <row r="81" spans="2:25" s="145" customFormat="1" ht="15">
      <c r="B81" s="209"/>
      <c r="C81" s="209"/>
      <c r="D81" s="209"/>
      <c r="E81" s="209"/>
      <c r="F81" s="209"/>
      <c r="G81" s="209"/>
      <c r="H81" s="209"/>
      <c r="I81" s="209"/>
      <c r="J81" s="209"/>
      <c r="K81" s="209"/>
      <c r="L81" s="209"/>
      <c r="M81" s="209"/>
      <c r="N81" s="209"/>
      <c r="O81" s="209"/>
      <c r="P81" s="209"/>
      <c r="Q81" s="209"/>
      <c r="R81" s="209"/>
      <c r="S81" s="209"/>
      <c r="T81" s="209"/>
      <c r="U81" s="209"/>
      <c r="V81" s="209"/>
      <c r="W81" s="209"/>
      <c r="X81" s="209"/>
      <c r="Y81" s="209"/>
    </row>
    <row r="82" spans="3:22" s="102" customFormat="1" ht="18.75" customHeight="1">
      <c r="C82" s="219"/>
      <c r="D82" s="219"/>
      <c r="E82" s="219"/>
      <c r="F82" s="219"/>
      <c r="G82" s="219"/>
      <c r="H82" s="219"/>
      <c r="I82" s="219"/>
      <c r="J82" s="219"/>
      <c r="K82" s="219"/>
      <c r="L82" s="219"/>
      <c r="M82" s="219"/>
      <c r="N82" s="219"/>
      <c r="O82" s="219"/>
      <c r="P82" s="219"/>
      <c r="Q82" s="219"/>
      <c r="R82" s="219"/>
      <c r="T82" s="220"/>
      <c r="U82" s="220"/>
      <c r="V82" s="220"/>
    </row>
    <row r="83" spans="3:19" s="102" customFormat="1" ht="27.75" customHeight="1">
      <c r="C83" s="216" t="s">
        <v>6</v>
      </c>
      <c r="D83" s="216" t="s">
        <v>1</v>
      </c>
      <c r="E83" s="216" t="s">
        <v>2</v>
      </c>
      <c r="F83" s="216" t="s">
        <v>3</v>
      </c>
      <c r="G83" s="216" t="s">
        <v>4</v>
      </c>
      <c r="H83" s="216" t="s">
        <v>17</v>
      </c>
      <c r="I83" s="216" t="s">
        <v>255</v>
      </c>
      <c r="J83" s="216" t="s">
        <v>18</v>
      </c>
      <c r="K83" s="216" t="s">
        <v>19</v>
      </c>
      <c r="L83" s="216" t="s">
        <v>10</v>
      </c>
      <c r="M83" s="221" t="s">
        <v>20</v>
      </c>
      <c r="N83" s="216" t="s">
        <v>35</v>
      </c>
      <c r="O83" s="216" t="s">
        <v>36</v>
      </c>
      <c r="P83" s="216" t="s">
        <v>37</v>
      </c>
      <c r="Q83" s="216" t="s">
        <v>38</v>
      </c>
      <c r="R83" s="216" t="s">
        <v>39</v>
      </c>
      <c r="S83" s="216" t="s">
        <v>21</v>
      </c>
    </row>
    <row r="84" spans="3:19" s="102" customFormat="1" ht="15">
      <c r="C84" s="222">
        <f>C23/$M$26</f>
        <v>0.08572104686850841</v>
      </c>
      <c r="D84" s="222">
        <f aca="true" t="shared" si="6" ref="D84:M84">D23/$M$26</f>
        <v>0.12235500709027086</v>
      </c>
      <c r="E84" s="222">
        <f t="shared" si="6"/>
        <v>0.0842843157883652</v>
      </c>
      <c r="F84" s="222">
        <f t="shared" si="6"/>
        <v>0.07222360312126896</v>
      </c>
      <c r="G84" s="222">
        <f t="shared" si="6"/>
        <v>0.09572700162310278</v>
      </c>
      <c r="H84" s="222">
        <f t="shared" si="6"/>
        <v>0.07074663721278542</v>
      </c>
      <c r="I84" s="222">
        <f t="shared" si="6"/>
        <v>0.02650700294638158</v>
      </c>
      <c r="J84" s="222">
        <f t="shared" si="6"/>
        <v>0.08221256983723074</v>
      </c>
      <c r="K84" s="222">
        <f t="shared" si="6"/>
        <v>0.059903201957181004</v>
      </c>
      <c r="L84" s="222">
        <f t="shared" si="6"/>
        <v>0.08163497652372276</v>
      </c>
      <c r="M84" s="222">
        <f t="shared" si="6"/>
        <v>0.04577392238711548</v>
      </c>
      <c r="N84" s="222">
        <f>C31/$M$26</f>
        <v>0.06502464855125809</v>
      </c>
      <c r="O84" s="222">
        <f aca="true" t="shared" si="7" ref="O84:Q84">D31/$M$26</f>
        <v>0.053098350014395126</v>
      </c>
      <c r="P84" s="222">
        <f t="shared" si="7"/>
        <v>0.03036616872837875</v>
      </c>
      <c r="Q84" s="222">
        <f t="shared" si="7"/>
        <v>0.018149285320168896</v>
      </c>
      <c r="R84" s="222">
        <f>G31/$M$26</f>
        <v>0.006272262029865965</v>
      </c>
      <c r="S84" s="216">
        <f>SUM(C84:R84)</f>
        <v>1</v>
      </c>
    </row>
    <row r="85" spans="3:19" s="102" customFormat="1" ht="15">
      <c r="C85" s="223"/>
      <c r="D85" s="223"/>
      <c r="E85" s="223"/>
      <c r="F85" s="223"/>
      <c r="G85" s="223"/>
      <c r="H85" s="223"/>
      <c r="I85" s="223"/>
      <c r="J85" s="223"/>
      <c r="K85" s="223"/>
      <c r="L85" s="223"/>
      <c r="M85" s="223"/>
      <c r="N85" s="223"/>
      <c r="O85" s="223"/>
      <c r="P85" s="223"/>
      <c r="Q85" s="223"/>
      <c r="R85" s="223"/>
      <c r="S85" s="223"/>
    </row>
    <row r="86" spans="2:25" ht="15">
      <c r="B86" s="143"/>
      <c r="C86" s="143"/>
      <c r="D86" s="143"/>
      <c r="E86" s="143"/>
      <c r="F86" s="143"/>
      <c r="G86" s="143"/>
      <c r="H86" s="143"/>
      <c r="I86" s="143"/>
      <c r="J86" s="143"/>
      <c r="K86" s="143"/>
      <c r="L86" s="143"/>
      <c r="M86" s="143"/>
      <c r="N86" s="143"/>
      <c r="O86" s="143"/>
      <c r="P86" s="143"/>
      <c r="Q86" s="143"/>
      <c r="R86" s="143"/>
      <c r="S86" s="143"/>
      <c r="T86" s="143"/>
      <c r="U86" s="143"/>
      <c r="V86" s="143"/>
      <c r="W86" s="143"/>
      <c r="X86" s="143"/>
      <c r="Y86" s="143"/>
    </row>
    <row r="87" spans="2:25" s="145" customFormat="1" ht="15">
      <c r="B87" s="209"/>
      <c r="C87" s="209"/>
      <c r="D87" s="209"/>
      <c r="E87" s="209"/>
      <c r="F87" s="209"/>
      <c r="G87" s="209"/>
      <c r="H87" s="209"/>
      <c r="I87" s="209"/>
      <c r="J87" s="209"/>
      <c r="K87" s="209"/>
      <c r="L87" s="209"/>
      <c r="M87" s="209"/>
      <c r="N87" s="209"/>
      <c r="O87" s="209"/>
      <c r="P87" s="209"/>
      <c r="Q87" s="209"/>
      <c r="R87" s="209"/>
      <c r="S87" s="209"/>
      <c r="T87" s="209"/>
      <c r="U87" s="209"/>
      <c r="V87" s="209"/>
      <c r="W87" s="209"/>
      <c r="X87" s="209"/>
      <c r="Y87" s="209"/>
    </row>
    <row r="88" spans="2:25" s="145" customFormat="1" ht="15">
      <c r="B88" s="209"/>
      <c r="C88" s="209"/>
      <c r="D88" s="209"/>
      <c r="E88" s="209"/>
      <c r="F88" s="209"/>
      <c r="G88" s="209"/>
      <c r="H88" s="209"/>
      <c r="I88" s="209"/>
      <c r="J88" s="209"/>
      <c r="K88" s="209"/>
      <c r="L88" s="209"/>
      <c r="M88" s="209"/>
      <c r="N88" s="209"/>
      <c r="O88" s="209"/>
      <c r="P88" s="209"/>
      <c r="Q88" s="209"/>
      <c r="R88" s="209"/>
      <c r="S88" s="209"/>
      <c r="T88" s="209"/>
      <c r="U88" s="209"/>
      <c r="V88" s="209"/>
      <c r="W88" s="209"/>
      <c r="X88" s="209"/>
      <c r="Y88" s="209"/>
    </row>
    <row r="89" spans="2:25" s="145" customFormat="1" ht="15">
      <c r="B89" s="209"/>
      <c r="C89" s="209"/>
      <c r="D89" s="209"/>
      <c r="E89" s="209"/>
      <c r="F89" s="209"/>
      <c r="G89" s="209"/>
      <c r="H89" s="209"/>
      <c r="I89" s="209"/>
      <c r="J89" s="209"/>
      <c r="K89" s="209"/>
      <c r="L89" s="209"/>
      <c r="M89" s="209"/>
      <c r="N89" s="209"/>
      <c r="O89" s="209"/>
      <c r="P89" s="209"/>
      <c r="Q89" s="209"/>
      <c r="R89" s="209"/>
      <c r="S89" s="209"/>
      <c r="T89" s="209"/>
      <c r="U89" s="209"/>
      <c r="V89" s="209"/>
      <c r="W89" s="209"/>
      <c r="X89" s="209"/>
      <c r="Y89" s="209"/>
    </row>
    <row r="90" spans="2:25" s="145" customFormat="1" ht="15">
      <c r="B90" s="209"/>
      <c r="C90" s="209"/>
      <c r="D90" s="209"/>
      <c r="E90" s="209"/>
      <c r="F90" s="209"/>
      <c r="G90" s="209"/>
      <c r="H90" s="209"/>
      <c r="I90" s="209"/>
      <c r="J90" s="209"/>
      <c r="K90" s="209"/>
      <c r="L90" s="209"/>
      <c r="M90" s="209"/>
      <c r="N90" s="209"/>
      <c r="O90" s="209"/>
      <c r="P90" s="209"/>
      <c r="Q90" s="209"/>
      <c r="R90" s="209"/>
      <c r="S90" s="209"/>
      <c r="T90" s="209"/>
      <c r="U90" s="209"/>
      <c r="V90" s="209"/>
      <c r="W90" s="209"/>
      <c r="X90" s="209"/>
      <c r="Y90" s="209"/>
    </row>
    <row r="91" spans="2:25" s="145" customFormat="1" ht="15">
      <c r="B91" s="209"/>
      <c r="C91" s="209"/>
      <c r="D91" s="209"/>
      <c r="E91" s="209"/>
      <c r="F91" s="209"/>
      <c r="G91" s="209"/>
      <c r="H91" s="209"/>
      <c r="I91" s="209"/>
      <c r="J91" s="209"/>
      <c r="K91" s="209"/>
      <c r="L91" s="209"/>
      <c r="M91" s="209"/>
      <c r="N91" s="209"/>
      <c r="O91" s="209"/>
      <c r="P91" s="209"/>
      <c r="Q91" s="209"/>
      <c r="R91" s="209"/>
      <c r="S91" s="209"/>
      <c r="T91" s="209"/>
      <c r="U91" s="209"/>
      <c r="V91" s="209"/>
      <c r="W91" s="209"/>
      <c r="X91" s="209"/>
      <c r="Y91" s="209"/>
    </row>
    <row r="92" spans="2:25" s="145" customFormat="1" ht="15">
      <c r="B92" s="209"/>
      <c r="C92" s="209"/>
      <c r="D92" s="209"/>
      <c r="E92" s="209"/>
      <c r="F92" s="209"/>
      <c r="G92" s="209"/>
      <c r="H92" s="209"/>
      <c r="I92" s="209"/>
      <c r="J92" s="209"/>
      <c r="K92" s="209"/>
      <c r="L92" s="209"/>
      <c r="M92" s="209"/>
      <c r="N92" s="209"/>
      <c r="O92" s="209"/>
      <c r="P92" s="209"/>
      <c r="Q92" s="209"/>
      <c r="R92" s="209"/>
      <c r="S92" s="209"/>
      <c r="T92" s="209"/>
      <c r="U92" s="209"/>
      <c r="V92" s="209"/>
      <c r="W92" s="209"/>
      <c r="X92" s="209"/>
      <c r="Y92" s="209"/>
    </row>
    <row r="93" spans="2:25" s="145" customFormat="1" ht="15">
      <c r="B93" s="209"/>
      <c r="C93" s="209"/>
      <c r="D93" s="209"/>
      <c r="E93" s="209"/>
      <c r="F93" s="209"/>
      <c r="G93" s="209"/>
      <c r="H93" s="209"/>
      <c r="I93" s="209"/>
      <c r="J93" s="209"/>
      <c r="K93" s="209"/>
      <c r="L93" s="209"/>
      <c r="M93" s="209"/>
      <c r="N93" s="209"/>
      <c r="O93" s="209"/>
      <c r="P93" s="209"/>
      <c r="Q93" s="209"/>
      <c r="R93" s="209"/>
      <c r="S93" s="209"/>
      <c r="T93" s="209"/>
      <c r="U93" s="209"/>
      <c r="V93" s="209"/>
      <c r="W93" s="209"/>
      <c r="X93" s="209"/>
      <c r="Y93" s="209"/>
    </row>
    <row r="94" s="145" customFormat="1" ht="15"/>
    <row r="95" s="145" customFormat="1" ht="15"/>
  </sheetData>
  <mergeCells count="10">
    <mergeCell ref="A1:N1"/>
    <mergeCell ref="A3:A4"/>
    <mergeCell ref="B3:B4"/>
    <mergeCell ref="C3:M3"/>
    <mergeCell ref="A26:A27"/>
    <mergeCell ref="B26:B27"/>
    <mergeCell ref="C26:G26"/>
    <mergeCell ref="H26:H27"/>
    <mergeCell ref="K26:L27"/>
    <mergeCell ref="M26:N27"/>
  </mergeCells>
  <printOptions horizontalCentered="1" verticalCentered="1"/>
  <pageMargins left="0.6299212598425197" right="0.6299212598425197" top="0" bottom="0" header="0.31496062992125984" footer="0.31496062992125984"/>
  <pageSetup horizontalDpi="600" verticalDpi="600" orientation="landscape" paperSize="9" scale="68" r:id="rId2"/>
  <colBreaks count="1" manualBreakCount="1">
    <brk id="15" max="16383" man="1"/>
  </col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49"/>
  <sheetViews>
    <sheetView showGridLines="0" zoomScale="70" zoomScaleNormal="70" workbookViewId="0" topLeftCell="A1">
      <selection activeCell="A47" sqref="A47"/>
    </sheetView>
  </sheetViews>
  <sheetFormatPr defaultColWidth="9.140625" defaultRowHeight="15"/>
  <cols>
    <col min="23" max="23" width="1.28515625" style="0" customWidth="1"/>
  </cols>
  <sheetData>
    <row r="2" ht="18.75">
      <c r="A2" s="144"/>
    </row>
    <row r="4" ht="18.75">
      <c r="X4" s="186"/>
    </row>
    <row r="5" ht="18.75">
      <c r="X5" s="186"/>
    </row>
    <row r="87" spans="1:24" ht="15">
      <c r="A87" s="183"/>
      <c r="B87" s="183"/>
      <c r="C87" s="183"/>
      <c r="D87" s="183"/>
      <c r="E87" s="183"/>
      <c r="F87" s="183"/>
      <c r="G87" s="183"/>
      <c r="H87" s="183"/>
      <c r="I87" s="183"/>
      <c r="J87" s="183"/>
      <c r="K87" s="183"/>
      <c r="L87" s="183"/>
      <c r="M87" s="183"/>
      <c r="N87" s="183"/>
      <c r="O87" s="183"/>
      <c r="P87" s="183"/>
      <c r="Q87" s="183"/>
      <c r="R87" s="183"/>
      <c r="S87" s="183"/>
      <c r="T87" s="183"/>
      <c r="U87" s="183"/>
      <c r="V87" s="183"/>
      <c r="W87" s="183"/>
      <c r="X87" s="183"/>
    </row>
    <row r="88" spans="1:24" ht="15">
      <c r="A88" s="183"/>
      <c r="B88" s="183"/>
      <c r="C88" s="183"/>
      <c r="D88" s="183"/>
      <c r="E88" s="183"/>
      <c r="F88" s="183"/>
      <c r="G88" s="183"/>
      <c r="H88" s="183"/>
      <c r="I88" s="183"/>
      <c r="J88" s="183"/>
      <c r="K88" s="183"/>
      <c r="L88" s="183"/>
      <c r="M88" s="183"/>
      <c r="N88" s="183"/>
      <c r="O88" s="183"/>
      <c r="P88" s="183"/>
      <c r="Q88" s="183"/>
      <c r="R88" s="183"/>
      <c r="S88" s="183"/>
      <c r="T88" s="183"/>
      <c r="U88" s="183"/>
      <c r="V88" s="183"/>
      <c r="W88" s="183"/>
      <c r="X88" s="183"/>
    </row>
    <row r="89" spans="1:24" ht="15">
      <c r="A89" s="183"/>
      <c r="B89" s="183"/>
      <c r="C89" s="183"/>
      <c r="D89" s="183"/>
      <c r="E89" s="183"/>
      <c r="F89" s="183"/>
      <c r="G89" s="183"/>
      <c r="H89" s="183"/>
      <c r="I89" s="183"/>
      <c r="J89" s="183"/>
      <c r="K89" s="183"/>
      <c r="L89" s="183"/>
      <c r="M89" s="183"/>
      <c r="N89" s="183"/>
      <c r="O89" s="183"/>
      <c r="P89" s="183"/>
      <c r="Q89" s="183"/>
      <c r="R89" s="183"/>
      <c r="S89" s="183"/>
      <c r="T89" s="183"/>
      <c r="U89" s="183"/>
      <c r="V89" s="183"/>
      <c r="W89" s="183"/>
      <c r="X89" s="183"/>
    </row>
    <row r="90" spans="1:24" ht="15">
      <c r="A90" s="183"/>
      <c r="B90" s="183"/>
      <c r="C90" s="183"/>
      <c r="D90" s="183"/>
      <c r="E90" s="183"/>
      <c r="F90" s="183"/>
      <c r="G90" s="183"/>
      <c r="H90" s="183"/>
      <c r="I90" s="183"/>
      <c r="J90" s="183"/>
      <c r="K90" s="183"/>
      <c r="L90" s="183"/>
      <c r="M90" s="183"/>
      <c r="N90" s="183"/>
      <c r="O90" s="183"/>
      <c r="P90" s="183"/>
      <c r="Q90" s="183"/>
      <c r="R90" s="183"/>
      <c r="S90" s="183"/>
      <c r="T90" s="183"/>
      <c r="U90" s="183"/>
      <c r="V90" s="183"/>
      <c r="W90" s="183"/>
      <c r="X90" s="183"/>
    </row>
    <row r="91" spans="1:24" ht="15">
      <c r="A91" s="183"/>
      <c r="B91" s="183"/>
      <c r="C91" s="183"/>
      <c r="D91" s="183"/>
      <c r="E91" s="183"/>
      <c r="F91" s="183"/>
      <c r="G91" s="183"/>
      <c r="H91" s="183"/>
      <c r="I91" s="183"/>
      <c r="J91" s="183"/>
      <c r="K91" s="183"/>
      <c r="L91" s="183"/>
      <c r="M91" s="183"/>
      <c r="N91" s="183"/>
      <c r="O91" s="183"/>
      <c r="P91" s="183"/>
      <c r="Q91" s="183"/>
      <c r="R91" s="183"/>
      <c r="S91" s="183"/>
      <c r="T91" s="183"/>
      <c r="U91" s="183"/>
      <c r="V91" s="183"/>
      <c r="W91" s="183"/>
      <c r="X91" s="183"/>
    </row>
    <row r="92" spans="1:24" ht="15">
      <c r="A92" s="183"/>
      <c r="B92" s="183"/>
      <c r="C92" s="183"/>
      <c r="D92" s="183"/>
      <c r="E92" s="183"/>
      <c r="F92" s="183"/>
      <c r="G92" s="183"/>
      <c r="H92" s="183"/>
      <c r="I92" s="183"/>
      <c r="J92" s="183"/>
      <c r="K92" s="183"/>
      <c r="L92" s="183"/>
      <c r="M92" s="183"/>
      <c r="N92" s="183"/>
      <c r="O92" s="183"/>
      <c r="P92" s="183"/>
      <c r="Q92" s="183"/>
      <c r="R92" s="183"/>
      <c r="S92" s="183"/>
      <c r="T92" s="183"/>
      <c r="U92" s="183"/>
      <c r="V92" s="183"/>
      <c r="W92" s="183"/>
      <c r="X92" s="183"/>
    </row>
    <row r="93" spans="1:24" ht="15">
      <c r="A93" s="183"/>
      <c r="B93" s="183"/>
      <c r="C93" s="183"/>
      <c r="D93" s="183"/>
      <c r="E93" s="183"/>
      <c r="F93" s="183"/>
      <c r="G93" s="183"/>
      <c r="H93" s="183"/>
      <c r="I93" s="183"/>
      <c r="J93" s="183"/>
      <c r="K93" s="183"/>
      <c r="L93" s="183"/>
      <c r="M93" s="183"/>
      <c r="N93" s="183"/>
      <c r="O93" s="183"/>
      <c r="P93" s="183"/>
      <c r="Q93" s="183"/>
      <c r="R93" s="183"/>
      <c r="S93" s="183"/>
      <c r="T93" s="183"/>
      <c r="U93" s="183"/>
      <c r="V93" s="183"/>
      <c r="W93" s="183"/>
      <c r="X93" s="183"/>
    </row>
    <row r="94" spans="1:24" ht="15">
      <c r="A94" s="183"/>
      <c r="B94" s="183"/>
      <c r="C94" s="183"/>
      <c r="D94" s="183"/>
      <c r="E94" s="183"/>
      <c r="F94" s="183"/>
      <c r="G94" s="183"/>
      <c r="H94" s="183"/>
      <c r="I94" s="183"/>
      <c r="J94" s="183"/>
      <c r="K94" s="183"/>
      <c r="L94" s="183"/>
      <c r="M94" s="183"/>
      <c r="N94" s="183"/>
      <c r="O94" s="183"/>
      <c r="P94" s="183"/>
      <c r="Q94" s="183"/>
      <c r="R94" s="183"/>
      <c r="S94" s="183"/>
      <c r="T94" s="183"/>
      <c r="U94" s="183"/>
      <c r="V94" s="183"/>
      <c r="W94" s="183"/>
      <c r="X94" s="183"/>
    </row>
    <row r="95" spans="1:24" ht="15">
      <c r="A95" s="183"/>
      <c r="B95" s="183"/>
      <c r="C95" s="183"/>
      <c r="D95" s="183"/>
      <c r="E95" s="183"/>
      <c r="F95" s="183"/>
      <c r="G95" s="183"/>
      <c r="H95" s="183"/>
      <c r="I95" s="183"/>
      <c r="J95" s="183"/>
      <c r="K95" s="183"/>
      <c r="L95" s="183"/>
      <c r="M95" s="183"/>
      <c r="N95" s="183"/>
      <c r="O95" s="183"/>
      <c r="P95" s="183"/>
      <c r="Q95" s="183"/>
      <c r="R95" s="183"/>
      <c r="S95" s="183"/>
      <c r="T95" s="183"/>
      <c r="U95" s="183"/>
      <c r="V95" s="183"/>
      <c r="W95" s="183"/>
      <c r="X95" s="183"/>
    </row>
    <row r="96" spans="1:24" ht="15">
      <c r="A96" s="183"/>
      <c r="B96" s="183"/>
      <c r="C96" s="183"/>
      <c r="D96" s="183"/>
      <c r="E96" s="183"/>
      <c r="F96" s="183"/>
      <c r="G96" s="183"/>
      <c r="H96" s="183"/>
      <c r="I96" s="183"/>
      <c r="J96" s="183"/>
      <c r="K96" s="183"/>
      <c r="L96" s="183"/>
      <c r="M96" s="183"/>
      <c r="N96" s="183"/>
      <c r="O96" s="183"/>
      <c r="P96" s="183"/>
      <c r="Q96" s="183"/>
      <c r="R96" s="183"/>
      <c r="S96" s="183"/>
      <c r="T96" s="183"/>
      <c r="U96" s="183"/>
      <c r="V96" s="183"/>
      <c r="W96" s="183"/>
      <c r="X96" s="183"/>
    </row>
    <row r="97" spans="1:24" ht="15">
      <c r="A97" s="183"/>
      <c r="B97" s="183"/>
      <c r="C97" s="183"/>
      <c r="D97" s="183"/>
      <c r="E97" s="183"/>
      <c r="F97" s="183"/>
      <c r="G97" s="183"/>
      <c r="H97" s="183"/>
      <c r="I97" s="183"/>
      <c r="J97" s="183"/>
      <c r="K97" s="183"/>
      <c r="L97" s="183"/>
      <c r="M97" s="183"/>
      <c r="N97" s="183"/>
      <c r="O97" s="183"/>
      <c r="P97" s="183"/>
      <c r="Q97" s="183"/>
      <c r="R97" s="183"/>
      <c r="S97" s="183"/>
      <c r="T97" s="183"/>
      <c r="U97" s="183"/>
      <c r="V97" s="183"/>
      <c r="W97" s="183"/>
      <c r="X97" s="183"/>
    </row>
    <row r="98" spans="1:24" ht="15">
      <c r="A98" s="183"/>
      <c r="B98" s="183"/>
      <c r="C98" s="183"/>
      <c r="D98" s="183"/>
      <c r="E98" s="183"/>
      <c r="F98" s="183"/>
      <c r="G98" s="183"/>
      <c r="H98" s="183"/>
      <c r="I98" s="183"/>
      <c r="J98" s="183"/>
      <c r="K98" s="183"/>
      <c r="L98" s="183"/>
      <c r="M98" s="183"/>
      <c r="N98" s="183"/>
      <c r="O98" s="183"/>
      <c r="P98" s="183"/>
      <c r="Q98" s="183"/>
      <c r="R98" s="183"/>
      <c r="S98" s="183"/>
      <c r="T98" s="183"/>
      <c r="U98" s="183"/>
      <c r="V98" s="183"/>
      <c r="W98" s="183"/>
      <c r="X98" s="183"/>
    </row>
    <row r="99" spans="1:24" ht="15">
      <c r="A99" s="183"/>
      <c r="B99" s="183"/>
      <c r="C99" s="183"/>
      <c r="D99" s="183"/>
      <c r="E99" s="183"/>
      <c r="F99" s="183"/>
      <c r="G99" s="183"/>
      <c r="H99" s="183"/>
      <c r="I99" s="183"/>
      <c r="J99" s="183"/>
      <c r="K99" s="183"/>
      <c r="L99" s="183"/>
      <c r="M99" s="183"/>
      <c r="N99" s="183"/>
      <c r="O99" s="183"/>
      <c r="P99" s="183"/>
      <c r="Q99" s="183"/>
      <c r="R99" s="183"/>
      <c r="S99" s="183"/>
      <c r="T99" s="183"/>
      <c r="U99" s="183"/>
      <c r="V99" s="183"/>
      <c r="W99" s="183"/>
      <c r="X99" s="183"/>
    </row>
    <row r="100" spans="1:24" ht="15">
      <c r="A100" s="183"/>
      <c r="B100" s="183"/>
      <c r="C100" s="183"/>
      <c r="D100" s="183"/>
      <c r="E100" s="183"/>
      <c r="F100" s="183"/>
      <c r="G100" s="183"/>
      <c r="H100" s="183"/>
      <c r="I100" s="183"/>
      <c r="J100" s="183"/>
      <c r="K100" s="183"/>
      <c r="L100" s="183"/>
      <c r="M100" s="183"/>
      <c r="N100" s="183"/>
      <c r="O100" s="183"/>
      <c r="P100" s="183"/>
      <c r="Q100" s="183"/>
      <c r="R100" s="183"/>
      <c r="S100" s="183"/>
      <c r="T100" s="183"/>
      <c r="U100" s="183"/>
      <c r="V100" s="183"/>
      <c r="W100" s="183"/>
      <c r="X100" s="183"/>
    </row>
    <row r="101" spans="1:24" ht="15">
      <c r="A101" s="183"/>
      <c r="B101" s="183"/>
      <c r="C101" s="183"/>
      <c r="D101" s="183"/>
      <c r="E101" s="183"/>
      <c r="F101" s="183"/>
      <c r="G101" s="183"/>
      <c r="H101" s="183"/>
      <c r="I101" s="183"/>
      <c r="J101" s="183"/>
      <c r="K101" s="183"/>
      <c r="L101" s="183"/>
      <c r="M101" s="183"/>
      <c r="N101" s="183"/>
      <c r="O101" s="183"/>
      <c r="P101" s="183"/>
      <c r="Q101" s="183"/>
      <c r="R101" s="183"/>
      <c r="S101" s="183"/>
      <c r="T101" s="183"/>
      <c r="U101" s="183"/>
      <c r="V101" s="183"/>
      <c r="W101" s="183"/>
      <c r="X101" s="183"/>
    </row>
    <row r="102" spans="1:24" ht="15">
      <c r="A102" s="183"/>
      <c r="B102" s="183"/>
      <c r="C102" s="183"/>
      <c r="D102" s="183"/>
      <c r="E102" s="183"/>
      <c r="F102" s="183"/>
      <c r="G102" s="183"/>
      <c r="H102" s="183"/>
      <c r="I102" s="183"/>
      <c r="J102" s="183"/>
      <c r="K102" s="183"/>
      <c r="L102" s="183"/>
      <c r="M102" s="183"/>
      <c r="N102" s="183"/>
      <c r="O102" s="183"/>
      <c r="P102" s="183"/>
      <c r="Q102" s="183"/>
      <c r="R102" s="183"/>
      <c r="S102" s="183"/>
      <c r="T102" s="183"/>
      <c r="U102" s="183"/>
      <c r="V102" s="183"/>
      <c r="W102" s="183"/>
      <c r="X102" s="183"/>
    </row>
    <row r="103" spans="1:24" ht="15">
      <c r="A103" s="183"/>
      <c r="B103" s="183"/>
      <c r="C103" s="183"/>
      <c r="D103" s="183"/>
      <c r="E103" s="183"/>
      <c r="F103" s="183"/>
      <c r="G103" s="183"/>
      <c r="H103" s="183"/>
      <c r="I103" s="183"/>
      <c r="J103" s="183"/>
      <c r="K103" s="183"/>
      <c r="L103" s="183"/>
      <c r="M103" s="183"/>
      <c r="N103" s="183"/>
      <c r="O103" s="183"/>
      <c r="P103" s="183"/>
      <c r="Q103" s="183"/>
      <c r="R103" s="183"/>
      <c r="S103" s="183"/>
      <c r="T103" s="183"/>
      <c r="U103" s="183"/>
      <c r="V103" s="183"/>
      <c r="W103" s="183"/>
      <c r="X103" s="183"/>
    </row>
    <row r="104" spans="1:24" ht="15">
      <c r="A104" s="183"/>
      <c r="B104" s="183"/>
      <c r="C104" s="183"/>
      <c r="D104" s="183"/>
      <c r="E104" s="183"/>
      <c r="F104" s="183"/>
      <c r="G104" s="183"/>
      <c r="H104" s="183"/>
      <c r="I104" s="183"/>
      <c r="J104" s="183"/>
      <c r="K104" s="183"/>
      <c r="L104" s="183"/>
      <c r="M104" s="183"/>
      <c r="N104" s="183"/>
      <c r="O104" s="183"/>
      <c r="P104" s="183"/>
      <c r="Q104" s="183"/>
      <c r="R104" s="183"/>
      <c r="S104" s="183"/>
      <c r="T104" s="183"/>
      <c r="U104" s="183"/>
      <c r="V104" s="183"/>
      <c r="W104" s="183"/>
      <c r="X104" s="183"/>
    </row>
    <row r="105" spans="1:24" ht="15">
      <c r="A105" s="183"/>
      <c r="B105" s="183"/>
      <c r="C105" s="183"/>
      <c r="D105" s="183"/>
      <c r="E105" s="183"/>
      <c r="F105" s="183"/>
      <c r="G105" s="183"/>
      <c r="H105" s="183"/>
      <c r="I105" s="183"/>
      <c r="J105" s="183"/>
      <c r="K105" s="183"/>
      <c r="L105" s="183"/>
      <c r="M105" s="183"/>
      <c r="N105" s="183"/>
      <c r="O105" s="183"/>
      <c r="P105" s="183"/>
      <c r="Q105" s="183"/>
      <c r="R105" s="183"/>
      <c r="S105" s="183"/>
      <c r="T105" s="183"/>
      <c r="U105" s="183"/>
      <c r="V105" s="183"/>
      <c r="W105" s="183"/>
      <c r="X105" s="183"/>
    </row>
    <row r="106" spans="1:24" ht="15">
      <c r="A106" s="183"/>
      <c r="B106" s="183"/>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row>
    <row r="107" spans="1:24" ht="15">
      <c r="A107" s="183"/>
      <c r="B107" s="183"/>
      <c r="C107" s="183"/>
      <c r="D107" s="183"/>
      <c r="E107" s="183"/>
      <c r="F107" s="183"/>
      <c r="G107" s="183"/>
      <c r="H107" s="183"/>
      <c r="I107" s="183"/>
      <c r="J107" s="183"/>
      <c r="K107" s="183"/>
      <c r="L107" s="183"/>
      <c r="M107" s="183"/>
      <c r="N107" s="183"/>
      <c r="O107" s="183"/>
      <c r="P107" s="183"/>
      <c r="Q107" s="183"/>
      <c r="R107" s="183"/>
      <c r="S107" s="183"/>
      <c r="T107" s="183"/>
      <c r="U107" s="183"/>
      <c r="V107" s="183"/>
      <c r="W107" s="183"/>
      <c r="X107" s="183"/>
    </row>
    <row r="108" spans="1:24" ht="15">
      <c r="A108" s="183"/>
      <c r="B108" s="183"/>
      <c r="C108" s="183"/>
      <c r="D108" s="183"/>
      <c r="E108" s="183"/>
      <c r="F108" s="183"/>
      <c r="G108" s="183"/>
      <c r="H108" s="183"/>
      <c r="I108" s="183"/>
      <c r="J108" s="183"/>
      <c r="K108" s="183"/>
      <c r="L108" s="183"/>
      <c r="M108" s="183"/>
      <c r="N108" s="183"/>
      <c r="O108" s="183"/>
      <c r="P108" s="183"/>
      <c r="Q108" s="183"/>
      <c r="R108" s="183"/>
      <c r="S108" s="183"/>
      <c r="T108" s="183"/>
      <c r="U108" s="183"/>
      <c r="V108" s="183"/>
      <c r="W108" s="183"/>
      <c r="X108" s="183"/>
    </row>
    <row r="109" spans="1:24" ht="15">
      <c r="A109" s="183"/>
      <c r="B109" s="183"/>
      <c r="C109" s="183"/>
      <c r="D109" s="183"/>
      <c r="E109" s="183"/>
      <c r="F109" s="183"/>
      <c r="G109" s="183"/>
      <c r="H109" s="183"/>
      <c r="I109" s="183"/>
      <c r="J109" s="183"/>
      <c r="K109" s="183"/>
      <c r="L109" s="183"/>
      <c r="M109" s="183"/>
      <c r="N109" s="183"/>
      <c r="O109" s="183"/>
      <c r="P109" s="183"/>
      <c r="Q109" s="183"/>
      <c r="R109" s="183"/>
      <c r="S109" s="183"/>
      <c r="T109" s="183"/>
      <c r="U109" s="183"/>
      <c r="V109" s="183"/>
      <c r="W109" s="183"/>
      <c r="X109" s="183"/>
    </row>
    <row r="110" spans="1:24" ht="15">
      <c r="A110" s="183"/>
      <c r="B110" s="183"/>
      <c r="C110" s="183"/>
      <c r="D110" s="183"/>
      <c r="E110" s="183"/>
      <c r="F110" s="183"/>
      <c r="G110" s="183"/>
      <c r="H110" s="183"/>
      <c r="I110" s="183"/>
      <c r="J110" s="183"/>
      <c r="K110" s="183"/>
      <c r="L110" s="183"/>
      <c r="M110" s="183"/>
      <c r="N110" s="183"/>
      <c r="O110" s="183"/>
      <c r="P110" s="183"/>
      <c r="Q110" s="183"/>
      <c r="R110" s="183"/>
      <c r="S110" s="183"/>
      <c r="T110" s="183"/>
      <c r="U110" s="183"/>
      <c r="V110" s="183"/>
      <c r="W110" s="183"/>
      <c r="X110" s="183"/>
    </row>
    <row r="111" spans="1:24" ht="15">
      <c r="A111" s="183"/>
      <c r="B111" s="183"/>
      <c r="C111" s="183"/>
      <c r="D111" s="183"/>
      <c r="E111" s="183"/>
      <c r="F111" s="183"/>
      <c r="G111" s="183"/>
      <c r="H111" s="183"/>
      <c r="I111" s="183"/>
      <c r="J111" s="183"/>
      <c r="K111" s="183"/>
      <c r="L111" s="183"/>
      <c r="M111" s="183"/>
      <c r="N111" s="183"/>
      <c r="O111" s="183"/>
      <c r="P111" s="183"/>
      <c r="Q111" s="183"/>
      <c r="R111" s="183"/>
      <c r="S111" s="183"/>
      <c r="T111" s="183"/>
      <c r="U111" s="183"/>
      <c r="V111" s="183"/>
      <c r="W111" s="183"/>
      <c r="X111" s="183"/>
    </row>
    <row r="112" spans="1:24" ht="15">
      <c r="A112" s="183"/>
      <c r="B112" s="183"/>
      <c r="C112" s="183"/>
      <c r="D112" s="183"/>
      <c r="E112" s="183"/>
      <c r="F112" s="183"/>
      <c r="G112" s="183"/>
      <c r="H112" s="183"/>
      <c r="I112" s="183"/>
      <c r="J112" s="183"/>
      <c r="K112" s="183"/>
      <c r="L112" s="183"/>
      <c r="M112" s="183"/>
      <c r="N112" s="183"/>
      <c r="O112" s="183"/>
      <c r="P112" s="183"/>
      <c r="Q112" s="183"/>
      <c r="R112" s="183"/>
      <c r="S112" s="183"/>
      <c r="T112" s="183"/>
      <c r="U112" s="183"/>
      <c r="V112" s="183"/>
      <c r="W112" s="183"/>
      <c r="X112" s="183"/>
    </row>
    <row r="113" spans="1:24" ht="15">
      <c r="A113" s="183"/>
      <c r="B113" s="183"/>
      <c r="C113" s="183"/>
      <c r="D113" s="183"/>
      <c r="E113" s="183"/>
      <c r="F113" s="183"/>
      <c r="G113" s="183"/>
      <c r="H113" s="183"/>
      <c r="I113" s="183"/>
      <c r="J113" s="183"/>
      <c r="K113" s="183"/>
      <c r="L113" s="183"/>
      <c r="M113" s="183"/>
      <c r="N113" s="183"/>
      <c r="O113" s="183"/>
      <c r="P113" s="183"/>
      <c r="Q113" s="183"/>
      <c r="R113" s="183"/>
      <c r="S113" s="183"/>
      <c r="T113" s="183"/>
      <c r="U113" s="183"/>
      <c r="V113" s="183"/>
      <c r="W113" s="183"/>
      <c r="X113" s="183"/>
    </row>
    <row r="114" spans="1:24" ht="15">
      <c r="A114" s="183"/>
      <c r="B114" s="183"/>
      <c r="C114" s="183"/>
      <c r="D114" s="183"/>
      <c r="E114" s="183"/>
      <c r="F114" s="183"/>
      <c r="G114" s="183"/>
      <c r="H114" s="183"/>
      <c r="I114" s="183"/>
      <c r="J114" s="183"/>
      <c r="K114" s="183"/>
      <c r="L114" s="183"/>
      <c r="M114" s="183"/>
      <c r="N114" s="183"/>
      <c r="O114" s="183"/>
      <c r="P114" s="183"/>
      <c r="Q114" s="183"/>
      <c r="R114" s="183"/>
      <c r="S114" s="183"/>
      <c r="T114" s="183"/>
      <c r="U114" s="183"/>
      <c r="V114" s="183"/>
      <c r="W114" s="183"/>
      <c r="X114" s="183"/>
    </row>
    <row r="115" spans="1:24" ht="15">
      <c r="A115" s="183"/>
      <c r="B115" s="183"/>
      <c r="C115" s="183"/>
      <c r="D115" s="183"/>
      <c r="E115" s="183"/>
      <c r="F115" s="183"/>
      <c r="G115" s="183"/>
      <c r="H115" s="183"/>
      <c r="I115" s="183"/>
      <c r="J115" s="183"/>
      <c r="K115" s="183"/>
      <c r="L115" s="183"/>
      <c r="M115" s="183"/>
      <c r="N115" s="183"/>
      <c r="O115" s="183"/>
      <c r="P115" s="183"/>
      <c r="Q115" s="183"/>
      <c r="R115" s="183"/>
      <c r="S115" s="183"/>
      <c r="T115" s="183"/>
      <c r="U115" s="183"/>
      <c r="V115" s="183"/>
      <c r="W115" s="183"/>
      <c r="X115" s="183"/>
    </row>
    <row r="116" spans="1:24" ht="15">
      <c r="A116" s="183"/>
      <c r="B116" s="183"/>
      <c r="C116" s="183"/>
      <c r="D116" s="183"/>
      <c r="E116" s="183"/>
      <c r="F116" s="183"/>
      <c r="G116" s="183"/>
      <c r="H116" s="183"/>
      <c r="I116" s="183"/>
      <c r="J116" s="183"/>
      <c r="K116" s="183"/>
      <c r="L116" s="183"/>
      <c r="M116" s="183"/>
      <c r="N116" s="183"/>
      <c r="O116" s="183"/>
      <c r="P116" s="183"/>
      <c r="Q116" s="183"/>
      <c r="R116" s="183"/>
      <c r="S116" s="183"/>
      <c r="T116" s="183"/>
      <c r="U116" s="183"/>
      <c r="V116" s="183"/>
      <c r="W116" s="183"/>
      <c r="X116" s="183"/>
    </row>
    <row r="117" spans="1:24" ht="15">
      <c r="A117" s="183"/>
      <c r="B117" s="183"/>
      <c r="C117" s="183"/>
      <c r="D117" s="183"/>
      <c r="E117" s="183"/>
      <c r="F117" s="183"/>
      <c r="G117" s="183"/>
      <c r="H117" s="183"/>
      <c r="I117" s="183"/>
      <c r="J117" s="183"/>
      <c r="K117" s="183"/>
      <c r="L117" s="183"/>
      <c r="M117" s="183"/>
      <c r="N117" s="183"/>
      <c r="O117" s="183"/>
      <c r="P117" s="183"/>
      <c r="Q117" s="183"/>
      <c r="R117" s="183"/>
      <c r="S117" s="183"/>
      <c r="T117" s="183"/>
      <c r="U117" s="183"/>
      <c r="V117" s="183"/>
      <c r="W117" s="183"/>
      <c r="X117" s="183"/>
    </row>
    <row r="118" spans="1:24" ht="15">
      <c r="A118" s="183"/>
      <c r="B118" s="183"/>
      <c r="C118" s="183"/>
      <c r="D118" s="183"/>
      <c r="E118" s="183"/>
      <c r="F118" s="183"/>
      <c r="G118" s="183"/>
      <c r="H118" s="183"/>
      <c r="I118" s="183"/>
      <c r="J118" s="183"/>
      <c r="K118" s="183"/>
      <c r="L118" s="183"/>
      <c r="M118" s="183"/>
      <c r="N118" s="183"/>
      <c r="O118" s="183"/>
      <c r="P118" s="183"/>
      <c r="Q118" s="183"/>
      <c r="R118" s="183"/>
      <c r="S118" s="183"/>
      <c r="T118" s="183"/>
      <c r="U118" s="183"/>
      <c r="V118" s="183"/>
      <c r="W118" s="183"/>
      <c r="X118" s="183"/>
    </row>
    <row r="119" spans="1:24" ht="15">
      <c r="A119" s="183"/>
      <c r="B119" s="183"/>
      <c r="C119" s="183"/>
      <c r="D119" s="183"/>
      <c r="E119" s="183"/>
      <c r="F119" s="183"/>
      <c r="G119" s="183"/>
      <c r="H119" s="183"/>
      <c r="I119" s="183"/>
      <c r="J119" s="183"/>
      <c r="K119" s="183"/>
      <c r="L119" s="183"/>
      <c r="M119" s="183"/>
      <c r="N119" s="183"/>
      <c r="O119" s="183"/>
      <c r="P119" s="183"/>
      <c r="Q119" s="183"/>
      <c r="R119" s="183"/>
      <c r="S119" s="183"/>
      <c r="T119" s="183"/>
      <c r="U119" s="183"/>
      <c r="V119" s="183"/>
      <c r="W119" s="183"/>
      <c r="X119" s="183"/>
    </row>
    <row r="120" spans="1:24" ht="15">
      <c r="A120" s="183"/>
      <c r="B120" s="183"/>
      <c r="C120" s="183"/>
      <c r="D120" s="183"/>
      <c r="E120" s="183"/>
      <c r="F120" s="183"/>
      <c r="G120" s="183"/>
      <c r="H120" s="183"/>
      <c r="I120" s="183"/>
      <c r="J120" s="183"/>
      <c r="K120" s="183"/>
      <c r="L120" s="183"/>
      <c r="M120" s="183"/>
      <c r="N120" s="183"/>
      <c r="O120" s="183"/>
      <c r="P120" s="183"/>
      <c r="Q120" s="183"/>
      <c r="R120" s="183"/>
      <c r="S120" s="183"/>
      <c r="T120" s="183"/>
      <c r="U120" s="183"/>
      <c r="V120" s="183"/>
      <c r="W120" s="183"/>
      <c r="X120" s="183"/>
    </row>
    <row r="121" spans="1:24" ht="15">
      <c r="A121" s="183"/>
      <c r="B121" s="183"/>
      <c r="C121" s="183"/>
      <c r="D121" s="183"/>
      <c r="E121" s="183"/>
      <c r="F121" s="183"/>
      <c r="G121" s="183"/>
      <c r="H121" s="183"/>
      <c r="I121" s="183"/>
      <c r="J121" s="183"/>
      <c r="K121" s="183"/>
      <c r="L121" s="183"/>
      <c r="M121" s="183"/>
      <c r="N121" s="183"/>
      <c r="O121" s="183"/>
      <c r="P121" s="183"/>
      <c r="Q121" s="183"/>
      <c r="R121" s="183"/>
      <c r="S121" s="183"/>
      <c r="T121" s="183"/>
      <c r="U121" s="183"/>
      <c r="V121" s="183"/>
      <c r="W121" s="183"/>
      <c r="X121" s="183"/>
    </row>
    <row r="122" spans="1:24" ht="15">
      <c r="A122" s="183"/>
      <c r="B122" s="183"/>
      <c r="C122" s="183"/>
      <c r="D122" s="183"/>
      <c r="E122" s="183"/>
      <c r="F122" s="183"/>
      <c r="G122" s="183"/>
      <c r="H122" s="183"/>
      <c r="I122" s="183"/>
      <c r="J122" s="183"/>
      <c r="K122" s="183"/>
      <c r="L122" s="183"/>
      <c r="M122" s="183"/>
      <c r="N122" s="183"/>
      <c r="O122" s="183"/>
      <c r="P122" s="183"/>
      <c r="Q122" s="183"/>
      <c r="R122" s="183"/>
      <c r="S122" s="183"/>
      <c r="T122" s="183"/>
      <c r="U122" s="183"/>
      <c r="V122" s="183"/>
      <c r="W122" s="183"/>
      <c r="X122" s="183"/>
    </row>
    <row r="123" spans="1:24" ht="15">
      <c r="A123" s="183"/>
      <c r="B123" s="183"/>
      <c r="C123" s="183"/>
      <c r="D123" s="183"/>
      <c r="E123" s="183"/>
      <c r="F123" s="183"/>
      <c r="G123" s="183"/>
      <c r="H123" s="183"/>
      <c r="I123" s="183"/>
      <c r="J123" s="183"/>
      <c r="K123" s="183"/>
      <c r="L123" s="183"/>
      <c r="M123" s="183"/>
      <c r="N123" s="183"/>
      <c r="O123" s="183"/>
      <c r="P123" s="183"/>
      <c r="Q123" s="183"/>
      <c r="R123" s="183"/>
      <c r="S123" s="183"/>
      <c r="T123" s="183"/>
      <c r="U123" s="183"/>
      <c r="V123" s="183"/>
      <c r="W123" s="183"/>
      <c r="X123" s="183"/>
    </row>
    <row r="124" spans="1:24" ht="15">
      <c r="A124" s="183"/>
      <c r="B124" s="183"/>
      <c r="C124" s="183"/>
      <c r="D124" s="183"/>
      <c r="E124" s="183"/>
      <c r="F124" s="183"/>
      <c r="G124" s="183"/>
      <c r="H124" s="183"/>
      <c r="I124" s="183"/>
      <c r="J124" s="183"/>
      <c r="K124" s="183"/>
      <c r="L124" s="183"/>
      <c r="M124" s="183"/>
      <c r="N124" s="183"/>
      <c r="O124" s="183"/>
      <c r="P124" s="183"/>
      <c r="Q124" s="183"/>
      <c r="R124" s="183"/>
      <c r="S124" s="183"/>
      <c r="T124" s="183"/>
      <c r="U124" s="183"/>
      <c r="V124" s="183"/>
      <c r="W124" s="183"/>
      <c r="X124" s="183"/>
    </row>
    <row r="125" spans="1:24" ht="15">
      <c r="A125" s="183"/>
      <c r="B125" s="183"/>
      <c r="C125" s="183"/>
      <c r="D125" s="183"/>
      <c r="E125" s="183"/>
      <c r="F125" s="183"/>
      <c r="G125" s="183"/>
      <c r="H125" s="183"/>
      <c r="I125" s="183"/>
      <c r="J125" s="183"/>
      <c r="K125" s="183"/>
      <c r="L125" s="183"/>
      <c r="M125" s="183"/>
      <c r="N125" s="183"/>
      <c r="O125" s="183"/>
      <c r="P125" s="183"/>
      <c r="Q125" s="183"/>
      <c r="R125" s="183"/>
      <c r="S125" s="183"/>
      <c r="T125" s="183"/>
      <c r="U125" s="183"/>
      <c r="V125" s="183"/>
      <c r="W125" s="183"/>
      <c r="X125" s="183"/>
    </row>
    <row r="126" spans="1:24" ht="15">
      <c r="A126" s="183"/>
      <c r="B126" s="183"/>
      <c r="C126" s="183"/>
      <c r="D126" s="183"/>
      <c r="E126" s="183"/>
      <c r="F126" s="183"/>
      <c r="G126" s="183"/>
      <c r="H126" s="183"/>
      <c r="I126" s="183"/>
      <c r="J126" s="183"/>
      <c r="K126" s="183"/>
      <c r="L126" s="183"/>
      <c r="M126" s="183"/>
      <c r="N126" s="183"/>
      <c r="O126" s="183"/>
      <c r="P126" s="183"/>
      <c r="Q126" s="183"/>
      <c r="R126" s="183"/>
      <c r="S126" s="183"/>
      <c r="T126" s="183"/>
      <c r="U126" s="183"/>
      <c r="V126" s="183"/>
      <c r="W126" s="183"/>
      <c r="X126" s="183"/>
    </row>
    <row r="127" spans="1:24" ht="15">
      <c r="A127" s="183"/>
      <c r="B127" s="183"/>
      <c r="C127" s="183"/>
      <c r="D127" s="183"/>
      <c r="E127" s="183"/>
      <c r="F127" s="183"/>
      <c r="G127" s="183"/>
      <c r="H127" s="183"/>
      <c r="I127" s="183"/>
      <c r="J127" s="183"/>
      <c r="K127" s="183"/>
      <c r="L127" s="183"/>
      <c r="M127" s="183"/>
      <c r="N127" s="183"/>
      <c r="O127" s="183"/>
      <c r="P127" s="183"/>
      <c r="Q127" s="183"/>
      <c r="R127" s="183"/>
      <c r="S127" s="183"/>
      <c r="T127" s="183"/>
      <c r="U127" s="183"/>
      <c r="V127" s="183"/>
      <c r="W127" s="183"/>
      <c r="X127" s="183"/>
    </row>
    <row r="128" spans="1:24" ht="15">
      <c r="A128" s="183"/>
      <c r="B128" s="183"/>
      <c r="C128" s="183"/>
      <c r="D128" s="183"/>
      <c r="E128" s="183"/>
      <c r="F128" s="183"/>
      <c r="G128" s="183"/>
      <c r="H128" s="183"/>
      <c r="I128" s="183"/>
      <c r="J128" s="183"/>
      <c r="K128" s="183"/>
      <c r="L128" s="183"/>
      <c r="M128" s="183"/>
      <c r="N128" s="183"/>
      <c r="O128" s="183"/>
      <c r="P128" s="183"/>
      <c r="Q128" s="183"/>
      <c r="R128" s="183"/>
      <c r="S128" s="183"/>
      <c r="T128" s="183"/>
      <c r="U128" s="183"/>
      <c r="V128" s="183"/>
      <c r="W128" s="183"/>
      <c r="X128" s="183"/>
    </row>
    <row r="129" spans="1:24" ht="15">
      <c r="A129" s="183"/>
      <c r="B129" s="183"/>
      <c r="C129" s="183"/>
      <c r="D129" s="183"/>
      <c r="E129" s="183"/>
      <c r="F129" s="183"/>
      <c r="G129" s="183"/>
      <c r="H129" s="183"/>
      <c r="I129" s="183"/>
      <c r="J129" s="183"/>
      <c r="K129" s="183"/>
      <c r="L129" s="183"/>
      <c r="M129" s="183"/>
      <c r="N129" s="183"/>
      <c r="O129" s="183"/>
      <c r="P129" s="183"/>
      <c r="Q129" s="183"/>
      <c r="R129" s="183"/>
      <c r="S129" s="183"/>
      <c r="T129" s="183"/>
      <c r="U129" s="183"/>
      <c r="V129" s="183"/>
      <c r="W129" s="183"/>
      <c r="X129" s="183"/>
    </row>
    <row r="130" spans="1:24" ht="15">
      <c r="A130" s="183"/>
      <c r="B130" s="183"/>
      <c r="C130" s="183"/>
      <c r="D130" s="183"/>
      <c r="E130" s="183"/>
      <c r="F130" s="183"/>
      <c r="G130" s="183"/>
      <c r="H130" s="183"/>
      <c r="I130" s="183"/>
      <c r="J130" s="183"/>
      <c r="K130" s="183"/>
      <c r="L130" s="183"/>
      <c r="M130" s="183"/>
      <c r="N130" s="183"/>
      <c r="O130" s="183"/>
      <c r="P130" s="183"/>
      <c r="Q130" s="183"/>
      <c r="R130" s="183"/>
      <c r="S130" s="183"/>
      <c r="T130" s="183"/>
      <c r="U130" s="183"/>
      <c r="V130" s="183"/>
      <c r="W130" s="183"/>
      <c r="X130" s="183"/>
    </row>
    <row r="131" spans="1:24" ht="15">
      <c r="A131" s="183"/>
      <c r="B131" s="183"/>
      <c r="C131" s="183"/>
      <c r="D131" s="183"/>
      <c r="E131" s="183"/>
      <c r="F131" s="183"/>
      <c r="G131" s="183"/>
      <c r="H131" s="183"/>
      <c r="I131" s="183"/>
      <c r="J131" s="183"/>
      <c r="K131" s="183"/>
      <c r="L131" s="183"/>
      <c r="M131" s="183"/>
      <c r="N131" s="183"/>
      <c r="O131" s="183"/>
      <c r="P131" s="183"/>
      <c r="Q131" s="183"/>
      <c r="R131" s="183"/>
      <c r="S131" s="183"/>
      <c r="T131" s="183"/>
      <c r="U131" s="183"/>
      <c r="V131" s="183"/>
      <c r="W131" s="183"/>
      <c r="X131" s="183"/>
    </row>
    <row r="132" spans="1:24" ht="15">
      <c r="A132" s="183"/>
      <c r="B132" s="183"/>
      <c r="C132" s="183"/>
      <c r="D132" s="183"/>
      <c r="E132" s="183"/>
      <c r="F132" s="183"/>
      <c r="G132" s="183"/>
      <c r="H132" s="183"/>
      <c r="I132" s="183"/>
      <c r="J132" s="183"/>
      <c r="K132" s="183"/>
      <c r="L132" s="183"/>
      <c r="M132" s="183"/>
      <c r="N132" s="183"/>
      <c r="O132" s="183"/>
      <c r="P132" s="183"/>
      <c r="Q132" s="183"/>
      <c r="R132" s="183"/>
      <c r="S132" s="183"/>
      <c r="T132" s="183"/>
      <c r="U132" s="183"/>
      <c r="V132" s="183"/>
      <c r="W132" s="183"/>
      <c r="X132" s="183"/>
    </row>
    <row r="133" spans="1:24" ht="15">
      <c r="A133" s="183"/>
      <c r="B133" s="183"/>
      <c r="C133" s="183"/>
      <c r="D133" s="183"/>
      <c r="E133" s="183"/>
      <c r="F133" s="183"/>
      <c r="G133" s="183"/>
      <c r="H133" s="183"/>
      <c r="I133" s="183"/>
      <c r="J133" s="183"/>
      <c r="K133" s="183"/>
      <c r="L133" s="183"/>
      <c r="M133" s="183"/>
      <c r="N133" s="183"/>
      <c r="O133" s="183"/>
      <c r="P133" s="183"/>
      <c r="Q133" s="183"/>
      <c r="R133" s="183"/>
      <c r="S133" s="183"/>
      <c r="T133" s="183"/>
      <c r="U133" s="183"/>
      <c r="V133" s="183"/>
      <c r="W133" s="183"/>
      <c r="X133" s="183"/>
    </row>
    <row r="134" spans="1:24" ht="15">
      <c r="A134" s="183"/>
      <c r="B134" s="183"/>
      <c r="C134" s="183"/>
      <c r="D134" s="183"/>
      <c r="E134" s="183"/>
      <c r="F134" s="183"/>
      <c r="G134" s="183"/>
      <c r="H134" s="183"/>
      <c r="I134" s="183"/>
      <c r="J134" s="183"/>
      <c r="K134" s="183"/>
      <c r="L134" s="183"/>
      <c r="M134" s="183"/>
      <c r="N134" s="183"/>
      <c r="O134" s="183"/>
      <c r="P134" s="183"/>
      <c r="Q134" s="183"/>
      <c r="R134" s="183"/>
      <c r="S134" s="183"/>
      <c r="T134" s="183"/>
      <c r="U134" s="183"/>
      <c r="V134" s="183"/>
      <c r="W134" s="183"/>
      <c r="X134" s="183"/>
    </row>
    <row r="135" spans="1:24" ht="15">
      <c r="A135" s="183"/>
      <c r="B135" s="183"/>
      <c r="C135" s="183"/>
      <c r="D135" s="183"/>
      <c r="E135" s="183"/>
      <c r="F135" s="183"/>
      <c r="G135" s="183"/>
      <c r="H135" s="183"/>
      <c r="I135" s="183"/>
      <c r="J135" s="183"/>
      <c r="K135" s="183"/>
      <c r="L135" s="183"/>
      <c r="M135" s="183"/>
      <c r="N135" s="183"/>
      <c r="O135" s="183"/>
      <c r="P135" s="183"/>
      <c r="Q135" s="183"/>
      <c r="R135" s="183"/>
      <c r="S135" s="183"/>
      <c r="T135" s="183"/>
      <c r="U135" s="183"/>
      <c r="V135" s="183"/>
      <c r="W135" s="183"/>
      <c r="X135" s="183"/>
    </row>
    <row r="136" spans="1:24" ht="15">
      <c r="A136" s="183"/>
      <c r="B136" s="183"/>
      <c r="C136" s="183"/>
      <c r="D136" s="183"/>
      <c r="E136" s="183"/>
      <c r="F136" s="183"/>
      <c r="G136" s="183"/>
      <c r="H136" s="183"/>
      <c r="I136" s="183"/>
      <c r="J136" s="183"/>
      <c r="K136" s="183"/>
      <c r="L136" s="183"/>
      <c r="M136" s="183"/>
      <c r="N136" s="183"/>
      <c r="O136" s="183"/>
      <c r="P136" s="183"/>
      <c r="Q136" s="183"/>
      <c r="R136" s="183"/>
      <c r="S136" s="183"/>
      <c r="T136" s="183"/>
      <c r="U136" s="183"/>
      <c r="V136" s="183"/>
      <c r="W136" s="183"/>
      <c r="X136" s="183"/>
    </row>
    <row r="137" spans="1:24" ht="15">
      <c r="A137" s="183"/>
      <c r="B137" s="183"/>
      <c r="C137" s="183"/>
      <c r="D137" s="183"/>
      <c r="E137" s="183"/>
      <c r="F137" s="183"/>
      <c r="G137" s="183"/>
      <c r="H137" s="183"/>
      <c r="I137" s="183"/>
      <c r="J137" s="183"/>
      <c r="K137" s="183"/>
      <c r="L137" s="183"/>
      <c r="M137" s="183"/>
      <c r="N137" s="183"/>
      <c r="O137" s="183"/>
      <c r="P137" s="183"/>
      <c r="Q137" s="183"/>
      <c r="R137" s="183"/>
      <c r="S137" s="183"/>
      <c r="T137" s="183"/>
      <c r="U137" s="183"/>
      <c r="V137" s="183"/>
      <c r="W137" s="183"/>
      <c r="X137" s="183"/>
    </row>
    <row r="138" spans="1:24" ht="15">
      <c r="A138" s="183"/>
      <c r="B138" s="183"/>
      <c r="C138" s="183"/>
      <c r="D138" s="183"/>
      <c r="E138" s="183"/>
      <c r="F138" s="183"/>
      <c r="G138" s="183"/>
      <c r="H138" s="183"/>
      <c r="I138" s="183"/>
      <c r="J138" s="183"/>
      <c r="K138" s="183"/>
      <c r="L138" s="183"/>
      <c r="M138" s="183"/>
      <c r="N138" s="183"/>
      <c r="O138" s="183"/>
      <c r="P138" s="183"/>
      <c r="Q138" s="183"/>
      <c r="R138" s="183"/>
      <c r="S138" s="183"/>
      <c r="T138" s="183"/>
      <c r="U138" s="183"/>
      <c r="V138" s="183"/>
      <c r="W138" s="183"/>
      <c r="X138" s="183"/>
    </row>
    <row r="139" spans="1:24" ht="15">
      <c r="A139" s="183"/>
      <c r="B139" s="183"/>
      <c r="C139" s="183"/>
      <c r="D139" s="183"/>
      <c r="E139" s="183"/>
      <c r="F139" s="183"/>
      <c r="G139" s="183"/>
      <c r="H139" s="183"/>
      <c r="I139" s="183"/>
      <c r="J139" s="183"/>
      <c r="K139" s="183"/>
      <c r="L139" s="183"/>
      <c r="M139" s="183"/>
      <c r="N139" s="183"/>
      <c r="O139" s="183"/>
      <c r="P139" s="183"/>
      <c r="Q139" s="183"/>
      <c r="R139" s="183"/>
      <c r="S139" s="183"/>
      <c r="T139" s="183"/>
      <c r="U139" s="183"/>
      <c r="V139" s="183"/>
      <c r="W139" s="183"/>
      <c r="X139" s="183"/>
    </row>
    <row r="140" spans="1:24" ht="15">
      <c r="A140" s="183"/>
      <c r="B140" s="183"/>
      <c r="C140" s="183"/>
      <c r="D140" s="183"/>
      <c r="E140" s="183"/>
      <c r="F140" s="183"/>
      <c r="G140" s="183"/>
      <c r="H140" s="183"/>
      <c r="I140" s="183"/>
      <c r="J140" s="183"/>
      <c r="K140" s="183"/>
      <c r="L140" s="183"/>
      <c r="M140" s="183"/>
      <c r="N140" s="183"/>
      <c r="O140" s="183"/>
      <c r="P140" s="183"/>
      <c r="Q140" s="183"/>
      <c r="R140" s="183"/>
      <c r="S140" s="183"/>
      <c r="T140" s="183"/>
      <c r="U140" s="183"/>
      <c r="V140" s="183"/>
      <c r="W140" s="183"/>
      <c r="X140" s="183"/>
    </row>
    <row r="141" spans="1:24" ht="15">
      <c r="A141" s="183"/>
      <c r="B141" s="183"/>
      <c r="C141" s="183"/>
      <c r="D141" s="183"/>
      <c r="E141" s="183"/>
      <c r="F141" s="183"/>
      <c r="G141" s="183"/>
      <c r="H141" s="183"/>
      <c r="I141" s="183"/>
      <c r="J141" s="183"/>
      <c r="K141" s="183"/>
      <c r="L141" s="183"/>
      <c r="M141" s="183"/>
      <c r="N141" s="183"/>
      <c r="O141" s="183"/>
      <c r="P141" s="183"/>
      <c r="Q141" s="183"/>
      <c r="R141" s="183"/>
      <c r="S141" s="183"/>
      <c r="T141" s="183"/>
      <c r="U141" s="183"/>
      <c r="V141" s="183"/>
      <c r="W141" s="183"/>
      <c r="X141" s="183"/>
    </row>
    <row r="142" spans="1:24" ht="15">
      <c r="A142" s="183"/>
      <c r="B142" s="183"/>
      <c r="C142" s="183"/>
      <c r="D142" s="183"/>
      <c r="E142" s="183"/>
      <c r="F142" s="183"/>
      <c r="G142" s="183"/>
      <c r="H142" s="183"/>
      <c r="I142" s="183"/>
      <c r="J142" s="183"/>
      <c r="K142" s="183"/>
      <c r="L142" s="183"/>
      <c r="M142" s="183"/>
      <c r="N142" s="183"/>
      <c r="O142" s="183"/>
      <c r="P142" s="183"/>
      <c r="Q142" s="183"/>
      <c r="R142" s="183"/>
      <c r="S142" s="183"/>
      <c r="T142" s="183"/>
      <c r="U142" s="183"/>
      <c r="V142" s="183"/>
      <c r="W142" s="183"/>
      <c r="X142" s="183"/>
    </row>
    <row r="143" spans="1:24" ht="15">
      <c r="A143" s="183"/>
      <c r="B143" s="183"/>
      <c r="C143" s="183"/>
      <c r="D143" s="183"/>
      <c r="E143" s="183"/>
      <c r="F143" s="183"/>
      <c r="G143" s="183"/>
      <c r="H143" s="183"/>
      <c r="I143" s="183"/>
      <c r="J143" s="183"/>
      <c r="K143" s="183"/>
      <c r="L143" s="183"/>
      <c r="M143" s="183"/>
      <c r="N143" s="183"/>
      <c r="O143" s="183"/>
      <c r="P143" s="183"/>
      <c r="Q143" s="183"/>
      <c r="R143" s="183"/>
      <c r="S143" s="183"/>
      <c r="T143" s="183"/>
      <c r="U143" s="183"/>
      <c r="V143" s="183"/>
      <c r="W143" s="183"/>
      <c r="X143" s="183"/>
    </row>
    <row r="144" spans="1:24" ht="15">
      <c r="A144" s="183"/>
      <c r="B144" s="183"/>
      <c r="C144" s="183"/>
      <c r="D144" s="183"/>
      <c r="E144" s="183"/>
      <c r="F144" s="183"/>
      <c r="G144" s="183"/>
      <c r="H144" s="183"/>
      <c r="I144" s="183"/>
      <c r="J144" s="183"/>
      <c r="K144" s="183"/>
      <c r="L144" s="183"/>
      <c r="M144" s="183"/>
      <c r="N144" s="183"/>
      <c r="O144" s="183"/>
      <c r="P144" s="183"/>
      <c r="Q144" s="183"/>
      <c r="R144" s="183"/>
      <c r="S144" s="183"/>
      <c r="T144" s="183"/>
      <c r="U144" s="183"/>
      <c r="V144" s="183"/>
      <c r="W144" s="183"/>
      <c r="X144" s="183"/>
    </row>
    <row r="145" spans="1:24" ht="15">
      <c r="A145" s="183"/>
      <c r="B145" s="183"/>
      <c r="C145" s="183"/>
      <c r="D145" s="183"/>
      <c r="E145" s="183"/>
      <c r="F145" s="183"/>
      <c r="G145" s="183"/>
      <c r="H145" s="183"/>
      <c r="I145" s="183"/>
      <c r="J145" s="183"/>
      <c r="K145" s="183"/>
      <c r="L145" s="183"/>
      <c r="M145" s="183"/>
      <c r="N145" s="183"/>
      <c r="O145" s="183"/>
      <c r="P145" s="183"/>
      <c r="Q145" s="183"/>
      <c r="R145" s="183"/>
      <c r="S145" s="183"/>
      <c r="T145" s="183"/>
      <c r="U145" s="183"/>
      <c r="V145" s="183"/>
      <c r="W145" s="183"/>
      <c r="X145" s="183"/>
    </row>
    <row r="146" spans="1:24" ht="15">
      <c r="A146" s="183"/>
      <c r="B146" s="183"/>
      <c r="C146" s="183"/>
      <c r="D146" s="183"/>
      <c r="E146" s="183"/>
      <c r="F146" s="183"/>
      <c r="G146" s="183"/>
      <c r="H146" s="183"/>
      <c r="I146" s="183"/>
      <c r="J146" s="183"/>
      <c r="K146" s="183"/>
      <c r="L146" s="183"/>
      <c r="M146" s="183"/>
      <c r="N146" s="183"/>
      <c r="O146" s="183"/>
      <c r="P146" s="183"/>
      <c r="Q146" s="183"/>
      <c r="R146" s="183"/>
      <c r="S146" s="183"/>
      <c r="T146" s="183"/>
      <c r="U146" s="183"/>
      <c r="V146" s="183"/>
      <c r="W146" s="183"/>
      <c r="X146" s="183"/>
    </row>
    <row r="147" spans="1:24" ht="15">
      <c r="A147" s="183"/>
      <c r="B147" s="183"/>
      <c r="C147" s="183"/>
      <c r="D147" s="183"/>
      <c r="E147" s="183"/>
      <c r="F147" s="183"/>
      <c r="G147" s="183"/>
      <c r="H147" s="183"/>
      <c r="I147" s="183"/>
      <c r="J147" s="183"/>
      <c r="K147" s="183"/>
      <c r="L147" s="183"/>
      <c r="M147" s="183"/>
      <c r="N147" s="183"/>
      <c r="O147" s="183"/>
      <c r="P147" s="183"/>
      <c r="Q147" s="183"/>
      <c r="R147" s="183"/>
      <c r="S147" s="183"/>
      <c r="T147" s="183"/>
      <c r="U147" s="183"/>
      <c r="V147" s="183"/>
      <c r="W147" s="183"/>
      <c r="X147" s="183"/>
    </row>
    <row r="148" spans="1:24" ht="15">
      <c r="A148" s="183"/>
      <c r="B148" s="183"/>
      <c r="C148" s="183"/>
      <c r="D148" s="183"/>
      <c r="E148" s="183"/>
      <c r="F148" s="183"/>
      <c r="G148" s="183"/>
      <c r="H148" s="183"/>
      <c r="I148" s="183"/>
      <c r="J148" s="183"/>
      <c r="K148" s="183"/>
      <c r="L148" s="183"/>
      <c r="M148" s="183"/>
      <c r="N148" s="183"/>
      <c r="O148" s="183"/>
      <c r="P148" s="183"/>
      <c r="Q148" s="183"/>
      <c r="R148" s="183"/>
      <c r="S148" s="183"/>
      <c r="T148" s="183"/>
      <c r="U148" s="183"/>
      <c r="V148" s="183"/>
      <c r="W148" s="183"/>
      <c r="X148" s="183"/>
    </row>
    <row r="149" spans="1:24" ht="15">
      <c r="A149" s="183"/>
      <c r="B149" s="183"/>
      <c r="C149" s="183"/>
      <c r="D149" s="183"/>
      <c r="E149" s="183"/>
      <c r="F149" s="183"/>
      <c r="G149" s="183"/>
      <c r="H149" s="183"/>
      <c r="I149" s="183"/>
      <c r="J149" s="183"/>
      <c r="K149" s="183"/>
      <c r="L149" s="183"/>
      <c r="M149" s="183"/>
      <c r="N149" s="183"/>
      <c r="O149" s="183"/>
      <c r="P149" s="183"/>
      <c r="Q149" s="183"/>
      <c r="R149" s="183"/>
      <c r="S149" s="183"/>
      <c r="T149" s="183"/>
      <c r="U149" s="183"/>
      <c r="V149" s="183"/>
      <c r="W149" s="183"/>
      <c r="X149" s="183"/>
    </row>
  </sheetData>
  <printOptions horizontalCentered="1" verticalCentered="1"/>
  <pageMargins left="0.6299212598425197" right="0.6299212598425197" top="0" bottom="0" header="0.31496062992125984" footer="0.31496062992125984"/>
  <pageSetup horizontalDpi="600" verticalDpi="600" orientation="landscape" paperSize="9" scale="64"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zoomScale="90" zoomScaleNormal="90" workbookViewId="0" topLeftCell="A1">
      <selection activeCell="A47" sqref="A47"/>
    </sheetView>
  </sheetViews>
  <sheetFormatPr defaultColWidth="6.8515625" defaultRowHeight="15"/>
  <cols>
    <col min="1" max="1" width="6.57421875" style="40" customWidth="1"/>
    <col min="2" max="2" width="19.57421875" style="30" bestFit="1" customWidth="1"/>
    <col min="3" max="6" width="13.57421875" style="30" customWidth="1"/>
    <col min="7" max="16384" width="6.8515625" style="30" customWidth="1"/>
  </cols>
  <sheetData>
    <row r="1" spans="1:10" ht="18.75">
      <c r="A1" s="336" t="s">
        <v>45</v>
      </c>
      <c r="B1" s="336"/>
      <c r="C1" s="336"/>
      <c r="D1" s="336"/>
      <c r="E1" s="336"/>
      <c r="F1" s="336"/>
      <c r="J1" s="178"/>
    </row>
    <row r="2" spans="3:10" ht="13.5" thickBot="1">
      <c r="C2" s="41"/>
      <c r="D2" s="46"/>
      <c r="E2" s="42"/>
      <c r="F2" s="46" t="s">
        <v>0</v>
      </c>
      <c r="J2" s="178"/>
    </row>
    <row r="3" spans="1:10" ht="70.5" customHeight="1">
      <c r="A3" s="106" t="s">
        <v>14</v>
      </c>
      <c r="B3" s="194" t="s">
        <v>40</v>
      </c>
      <c r="C3" s="194" t="s">
        <v>41</v>
      </c>
      <c r="D3" s="194" t="s">
        <v>42</v>
      </c>
      <c r="E3" s="194" t="s">
        <v>43</v>
      </c>
      <c r="F3" s="107" t="s">
        <v>44</v>
      </c>
      <c r="J3" s="178"/>
    </row>
    <row r="4" spans="1:7" ht="15">
      <c r="A4" s="109"/>
      <c r="B4" s="110" t="s">
        <v>46</v>
      </c>
      <c r="C4" s="233">
        <f>'[2]Табела 2'!C5</f>
        <v>8325403</v>
      </c>
      <c r="D4" s="233">
        <f>'[2]Табела 2'!D5</f>
        <v>1786858</v>
      </c>
      <c r="E4" s="233">
        <f>'[2]Табела 2'!E5</f>
        <v>6040872</v>
      </c>
      <c r="F4" s="234">
        <f>'[2]Табела 2'!F5</f>
        <v>2284532</v>
      </c>
      <c r="G4" s="42"/>
    </row>
    <row r="5" spans="1:7" ht="15">
      <c r="A5" s="111">
        <v>1</v>
      </c>
      <c r="B5" s="44" t="s">
        <v>6</v>
      </c>
      <c r="C5" s="235">
        <f>'[2]Табела 2'!C6</f>
        <v>862860</v>
      </c>
      <c r="D5" s="235">
        <f>'[2]Табела 2'!D6</f>
        <v>309814</v>
      </c>
      <c r="E5" s="235">
        <f>'[2]Табела 2'!E6</f>
        <v>594104</v>
      </c>
      <c r="F5" s="236">
        <f>'[2]Табела 2'!F6</f>
        <v>268756</v>
      </c>
      <c r="G5" s="42"/>
    </row>
    <row r="6" spans="1:7" ht="15">
      <c r="A6" s="111">
        <v>2</v>
      </c>
      <c r="B6" s="44" t="s">
        <v>1</v>
      </c>
      <c r="C6" s="43">
        <f>'[2]Табела 2'!C7</f>
        <v>1231614</v>
      </c>
      <c r="D6" s="43">
        <f>'[2]Табела 2'!D7</f>
        <v>364013</v>
      </c>
      <c r="E6" s="43">
        <f>'[2]Табела 2'!E7</f>
        <v>890028</v>
      </c>
      <c r="F6" s="237">
        <f>'[2]Табела 2'!F7</f>
        <v>341586</v>
      </c>
      <c r="G6" s="42"/>
    </row>
    <row r="7" spans="1:7" ht="15">
      <c r="A7" s="111">
        <v>3</v>
      </c>
      <c r="B7" s="44" t="s">
        <v>2</v>
      </c>
      <c r="C7" s="43">
        <f>'[2]Табела 2'!C8</f>
        <v>848398</v>
      </c>
      <c r="D7" s="43">
        <f>'[2]Табела 2'!D8</f>
        <v>93481</v>
      </c>
      <c r="E7" s="43">
        <f>'[2]Табела 2'!E8</f>
        <v>668390</v>
      </c>
      <c r="F7" s="236">
        <f>'[2]Табела 2'!F8</f>
        <v>180009</v>
      </c>
      <c r="G7" s="42"/>
    </row>
    <row r="8" spans="1:7" ht="15">
      <c r="A8" s="111">
        <v>4</v>
      </c>
      <c r="B8" s="44" t="s">
        <v>3</v>
      </c>
      <c r="C8" s="43">
        <f>'[2]Табела 2'!C9</f>
        <v>726996</v>
      </c>
      <c r="D8" s="43">
        <f>'[2]Табела 2'!D9</f>
        <v>77075</v>
      </c>
      <c r="E8" s="43">
        <f>'[2]Табела 2'!E9</f>
        <v>504913</v>
      </c>
      <c r="F8" s="236">
        <f>'[2]Табела 2'!F9</f>
        <v>222083</v>
      </c>
      <c r="G8" s="42"/>
    </row>
    <row r="9" spans="1:7" ht="15">
      <c r="A9" s="111">
        <v>5</v>
      </c>
      <c r="B9" s="44" t="s">
        <v>4</v>
      </c>
      <c r="C9" s="43">
        <f>'[2]Табела 2'!C10</f>
        <v>963579</v>
      </c>
      <c r="D9" s="43">
        <f>'[2]Табела 2'!D10</f>
        <v>169924</v>
      </c>
      <c r="E9" s="43">
        <f>'[2]Табела 2'!E10</f>
        <v>770061</v>
      </c>
      <c r="F9" s="236">
        <f>'[2]Табела 2'!F10</f>
        <v>193518</v>
      </c>
      <c r="G9" s="42"/>
    </row>
    <row r="10" spans="1:7" ht="15">
      <c r="A10" s="111">
        <v>6</v>
      </c>
      <c r="B10" s="44" t="s">
        <v>17</v>
      </c>
      <c r="C10" s="43">
        <f>'[2]Табела 2'!C11</f>
        <v>712129</v>
      </c>
      <c r="D10" s="43">
        <f>'[2]Табела 2'!D11</f>
        <v>392450</v>
      </c>
      <c r="E10" s="43">
        <f>'[2]Табела 2'!E11</f>
        <v>509743</v>
      </c>
      <c r="F10" s="236">
        <f>'[2]Табела 2'!F11</f>
        <v>202386</v>
      </c>
      <c r="G10" s="42"/>
    </row>
    <row r="11" spans="1:7" ht="15">
      <c r="A11" s="111">
        <v>7</v>
      </c>
      <c r="B11" s="44" t="s">
        <v>255</v>
      </c>
      <c r="C11" s="43">
        <f>'[2]Табела 2'!C12</f>
        <v>266817</v>
      </c>
      <c r="D11" s="43">
        <f>'[2]Табела 2'!D12</f>
        <v>13770</v>
      </c>
      <c r="E11" s="43">
        <f>'[2]Табела 2'!E12</f>
        <v>189314</v>
      </c>
      <c r="F11" s="236">
        <f>'[2]Табела 2'!F12</f>
        <v>77503</v>
      </c>
      <c r="G11" s="42"/>
    </row>
    <row r="12" spans="1:7" ht="15">
      <c r="A12" s="111">
        <v>8</v>
      </c>
      <c r="B12" s="44" t="s">
        <v>18</v>
      </c>
      <c r="C12" s="43">
        <f>'[2]Табела 2'!C13</f>
        <v>827544</v>
      </c>
      <c r="D12" s="43">
        <f>'[2]Табела 2'!D13</f>
        <v>86592</v>
      </c>
      <c r="E12" s="43">
        <f>'[2]Табела 2'!E13</f>
        <v>616272</v>
      </c>
      <c r="F12" s="236">
        <f>'[2]Табела 2'!F13</f>
        <v>211272</v>
      </c>
      <c r="G12" s="42"/>
    </row>
    <row r="13" spans="1:7" ht="15">
      <c r="A13" s="111">
        <v>9</v>
      </c>
      <c r="B13" s="44" t="s">
        <v>47</v>
      </c>
      <c r="C13" s="43">
        <f>'[2]Табела 2'!C14</f>
        <v>602980</v>
      </c>
      <c r="D13" s="43">
        <f>'[2]Табела 2'!D14</f>
        <v>84240</v>
      </c>
      <c r="E13" s="43">
        <f>'[2]Табела 2'!E14</f>
        <v>437713</v>
      </c>
      <c r="F13" s="237">
        <f>'[2]Табела 2'!F14</f>
        <v>165267</v>
      </c>
      <c r="G13" s="42"/>
    </row>
    <row r="14" spans="1:7" ht="15">
      <c r="A14" s="111">
        <v>10</v>
      </c>
      <c r="B14" s="44" t="s">
        <v>10</v>
      </c>
      <c r="C14" s="43">
        <f>'[2]Табела 2'!C15</f>
        <v>821730</v>
      </c>
      <c r="D14" s="43">
        <f>'[2]Табела 2'!D15</f>
        <v>164423</v>
      </c>
      <c r="E14" s="43">
        <f>'[2]Табела 2'!E15</f>
        <v>585569</v>
      </c>
      <c r="F14" s="236">
        <f>'[2]Табела 2'!F15</f>
        <v>236161</v>
      </c>
      <c r="G14" s="42"/>
    </row>
    <row r="15" spans="1:7" ht="15">
      <c r="A15" s="111">
        <v>11</v>
      </c>
      <c r="B15" s="44" t="s">
        <v>20</v>
      </c>
      <c r="C15" s="43">
        <f>'[2]Табела 2'!C16</f>
        <v>460756</v>
      </c>
      <c r="D15" s="43">
        <f>'[2]Табела 2'!D16</f>
        <v>31076</v>
      </c>
      <c r="E15" s="43">
        <f>'[2]Табела 2'!E16</f>
        <v>274765</v>
      </c>
      <c r="F15" s="237">
        <f>'[2]Табела 2'!F16</f>
        <v>185991</v>
      </c>
      <c r="G15" s="42"/>
    </row>
    <row r="16" spans="1:7" ht="15">
      <c r="A16" s="109"/>
      <c r="B16" s="110" t="s">
        <v>48</v>
      </c>
      <c r="C16" s="233">
        <f>'[2]Табела 2'!C17</f>
        <v>1740503</v>
      </c>
      <c r="D16" s="233">
        <f>'[2]Табела 2'!D17</f>
        <v>80906</v>
      </c>
      <c r="E16" s="233">
        <f>'[2]Табела 2'!E17</f>
        <v>1260127</v>
      </c>
      <c r="F16" s="234">
        <f>'[2]Табела 2'!F17</f>
        <v>480376</v>
      </c>
      <c r="G16" s="42"/>
    </row>
    <row r="17" spans="1:7" ht="15">
      <c r="A17" s="111">
        <v>12</v>
      </c>
      <c r="B17" s="44" t="s">
        <v>257</v>
      </c>
      <c r="C17" s="43">
        <f>'[2]Табела 2'!C18</f>
        <v>654532</v>
      </c>
      <c r="D17" s="43">
        <f>'[2]Табела 2'!D18</f>
        <v>2146</v>
      </c>
      <c r="E17" s="43">
        <f>'[2]Табела 2'!E18</f>
        <v>432006</v>
      </c>
      <c r="F17" s="236">
        <f>'[2]Табела 2'!F18</f>
        <v>222526</v>
      </c>
      <c r="G17" s="42"/>
    </row>
    <row r="18" spans="1:7" ht="15">
      <c r="A18" s="111">
        <v>13</v>
      </c>
      <c r="B18" s="44" t="s">
        <v>36</v>
      </c>
      <c r="C18" s="43">
        <f>'[2]Табела 2'!C19</f>
        <v>534483</v>
      </c>
      <c r="D18" s="43">
        <f>'[2]Табела 2'!D19</f>
        <v>49118</v>
      </c>
      <c r="E18" s="43">
        <f>'[2]Табела 2'!E19</f>
        <v>420607</v>
      </c>
      <c r="F18" s="236">
        <f>'[2]Табела 2'!F19</f>
        <v>113876</v>
      </c>
      <c r="G18" s="42"/>
    </row>
    <row r="19" spans="1:7" ht="15">
      <c r="A19" s="111">
        <v>14</v>
      </c>
      <c r="B19" s="44" t="s">
        <v>37</v>
      </c>
      <c r="C19" s="43">
        <f>'[2]Табела 2'!C20</f>
        <v>305663</v>
      </c>
      <c r="D19" s="43">
        <f>'[2]Табела 2'!D20</f>
        <v>29331</v>
      </c>
      <c r="E19" s="43">
        <f>'[2]Табела 2'!E20</f>
        <v>257624</v>
      </c>
      <c r="F19" s="236">
        <f>'[2]Табела 2'!F20</f>
        <v>48039</v>
      </c>
      <c r="G19" s="42"/>
    </row>
    <row r="20" spans="1:7" ht="15">
      <c r="A20" s="111">
        <v>15</v>
      </c>
      <c r="B20" s="44" t="s">
        <v>38</v>
      </c>
      <c r="C20" s="43">
        <f>'[2]Табела 2'!C21</f>
        <v>182689</v>
      </c>
      <c r="D20" s="43">
        <f>'[2]Табела 2'!D21</f>
        <v>158</v>
      </c>
      <c r="E20" s="43">
        <f>'[2]Табела 2'!E21</f>
        <v>93559</v>
      </c>
      <c r="F20" s="236">
        <f>'[2]Табела 2'!F21</f>
        <v>89130</v>
      </c>
      <c r="G20" s="42"/>
    </row>
    <row r="21" spans="1:7" ht="15">
      <c r="A21" s="111">
        <v>16</v>
      </c>
      <c r="B21" s="162" t="s">
        <v>39</v>
      </c>
      <c r="C21" s="184">
        <f>'[2]Табела 2'!C23</f>
        <v>63136</v>
      </c>
      <c r="D21" s="184">
        <f>'[2]Табела 2'!D23</f>
        <v>153</v>
      </c>
      <c r="E21" s="184">
        <f>'[2]Табела 2'!E23</f>
        <v>56331</v>
      </c>
      <c r="F21" s="238">
        <f>'[2]Табела 2'!F23</f>
        <v>6805</v>
      </c>
      <c r="G21" s="42"/>
    </row>
    <row r="22" spans="1:7" ht="13.5" thickBot="1">
      <c r="A22" s="112"/>
      <c r="B22" s="113" t="s">
        <v>21</v>
      </c>
      <c r="C22" s="239">
        <f>'[2]Табела 2'!C24</f>
        <v>10065906</v>
      </c>
      <c r="D22" s="239">
        <f>'[2]Табела 2'!D24</f>
        <v>1867764</v>
      </c>
      <c r="E22" s="239">
        <f>'[2]Табела 2'!E24</f>
        <v>7300999</v>
      </c>
      <c r="F22" s="240">
        <f>'[2]Табела 2'!F24</f>
        <v>2764908</v>
      </c>
      <c r="G22" s="42"/>
    </row>
  </sheetData>
  <mergeCells count="1">
    <mergeCell ref="A1:F1"/>
  </mergeCells>
  <printOptions horizontalCentered="1" verticalCentered="1"/>
  <pageMargins left="0.6299212598425197" right="0.6299212598425197" top="0" bottom="0" header="0.31496062992125984" footer="0.31496062992125984"/>
  <pageSetup horizontalDpi="600" verticalDpi="600" orientation="landscape" paperSize="9" r:id="rId2"/>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zoomScale="80" zoomScaleNormal="80" workbookViewId="0" topLeftCell="A1">
      <selection activeCell="A47" sqref="A47"/>
    </sheetView>
  </sheetViews>
  <sheetFormatPr defaultColWidth="9.140625" defaultRowHeight="15"/>
  <cols>
    <col min="1" max="1" width="8.28125" style="45" customWidth="1"/>
    <col min="2" max="2" width="42.140625" style="45" customWidth="1"/>
    <col min="3" max="6" width="15.00390625" style="10" customWidth="1"/>
    <col min="7" max="16384" width="9.140625" style="10" customWidth="1"/>
  </cols>
  <sheetData>
    <row r="1" spans="1:6" ht="32.25" customHeight="1">
      <c r="A1" s="352" t="s">
        <v>50</v>
      </c>
      <c r="B1" s="352"/>
      <c r="C1" s="352"/>
      <c r="D1" s="352"/>
      <c r="E1" s="352"/>
      <c r="F1" s="352"/>
    </row>
    <row r="2" spans="5:6" ht="13.5" thickBot="1">
      <c r="E2" s="46"/>
      <c r="F2" s="46" t="s">
        <v>0</v>
      </c>
    </row>
    <row r="3" spans="1:6" ht="55.5" customHeight="1">
      <c r="A3" s="201" t="s">
        <v>30</v>
      </c>
      <c r="B3" s="202" t="s">
        <v>51</v>
      </c>
      <c r="C3" s="190" t="s">
        <v>41</v>
      </c>
      <c r="D3" s="190" t="s">
        <v>52</v>
      </c>
      <c r="E3" s="190" t="s">
        <v>43</v>
      </c>
      <c r="F3" s="49" t="s">
        <v>44</v>
      </c>
    </row>
    <row r="4" spans="1:7" ht="15" customHeight="1">
      <c r="A4" s="50">
        <v>1</v>
      </c>
      <c r="B4" s="48" t="s">
        <v>22</v>
      </c>
      <c r="C4" s="153">
        <f>'[3]Табела 3.'!C5</f>
        <v>748395</v>
      </c>
      <c r="D4" s="153">
        <f>'[3]Табела 3.'!D5</f>
        <v>41732</v>
      </c>
      <c r="E4" s="153">
        <f>'[3]Табела 3.'!E5</f>
        <v>520666</v>
      </c>
      <c r="F4" s="253">
        <f>'[3]Табела 3.'!F5</f>
        <v>227729</v>
      </c>
      <c r="G4" s="47"/>
    </row>
    <row r="5" spans="1:7" ht="15" customHeight="1">
      <c r="A5" s="50">
        <v>2</v>
      </c>
      <c r="B5" s="48" t="s">
        <v>238</v>
      </c>
      <c r="C5" s="153">
        <f>'[3]Табела 3.'!C6</f>
        <v>273649</v>
      </c>
      <c r="D5" s="153">
        <f>'[3]Табела 3.'!D6</f>
        <v>29570</v>
      </c>
      <c r="E5" s="153">
        <f>'[3]Табела 3.'!E6</f>
        <v>189196</v>
      </c>
      <c r="F5" s="253">
        <f>'[3]Табела 3.'!F6</f>
        <v>84453</v>
      </c>
      <c r="G5" s="47"/>
    </row>
    <row r="6" spans="1:7" ht="15" customHeight="1">
      <c r="A6" s="50">
        <v>3</v>
      </c>
      <c r="B6" s="48" t="s">
        <v>242</v>
      </c>
      <c r="C6" s="254">
        <f>'[3]Табела 3.'!C7</f>
        <v>823735</v>
      </c>
      <c r="D6" s="153">
        <f>'[3]Табела 3.'!D7</f>
        <v>96535</v>
      </c>
      <c r="E6" s="153">
        <f>'[3]Табела 3.'!E7</f>
        <v>585189</v>
      </c>
      <c r="F6" s="253">
        <f>'[3]Табела 3.'!F7</f>
        <v>238546</v>
      </c>
      <c r="G6" s="47"/>
    </row>
    <row r="7" spans="1:7" ht="15" customHeight="1">
      <c r="A7" s="50">
        <v>4</v>
      </c>
      <c r="B7" s="48" t="s">
        <v>23</v>
      </c>
      <c r="C7" s="254">
        <f>'[3]Табела 3.'!C8</f>
        <v>0</v>
      </c>
      <c r="D7" s="153">
        <f>'[3]Табела 3.'!D8</f>
        <v>0</v>
      </c>
      <c r="E7" s="153">
        <f>'[3]Табела 3.'!E8</f>
        <v>0</v>
      </c>
      <c r="F7" s="253">
        <f>'[3]Табела 3.'!F8</f>
        <v>0</v>
      </c>
      <c r="G7" s="47"/>
    </row>
    <row r="8" spans="1:7" ht="15" customHeight="1">
      <c r="A8" s="50">
        <v>5</v>
      </c>
      <c r="B8" s="48" t="s">
        <v>239</v>
      </c>
      <c r="C8" s="254">
        <f>'[3]Табела 3.'!C9</f>
        <v>9084</v>
      </c>
      <c r="D8" s="153">
        <f>'[3]Табела 3.'!D9</f>
        <v>4812</v>
      </c>
      <c r="E8" s="153">
        <f>'[3]Табела 3.'!E9</f>
        <v>6813</v>
      </c>
      <c r="F8" s="253">
        <f>'[3]Табела 3.'!F9</f>
        <v>2271</v>
      </c>
      <c r="G8" s="47"/>
    </row>
    <row r="9" spans="1:7" ht="15" customHeight="1">
      <c r="A9" s="50">
        <v>6</v>
      </c>
      <c r="B9" s="48" t="s">
        <v>24</v>
      </c>
      <c r="C9" s="254">
        <f>'[3]Табела 3.'!C10</f>
        <v>1104</v>
      </c>
      <c r="D9" s="153">
        <f>'[3]Табела 3.'!D10</f>
        <v>39</v>
      </c>
      <c r="E9" s="153">
        <f>'[3]Табела 3.'!E10</f>
        <v>816</v>
      </c>
      <c r="F9" s="253">
        <f>'[3]Табела 3.'!F10</f>
        <v>288</v>
      </c>
      <c r="G9" s="47"/>
    </row>
    <row r="10" spans="1:7" ht="15" customHeight="1">
      <c r="A10" s="50">
        <v>7</v>
      </c>
      <c r="B10" s="48" t="s">
        <v>243</v>
      </c>
      <c r="C10" s="254">
        <f>'[3]Табела 3.'!C11</f>
        <v>84696</v>
      </c>
      <c r="D10" s="153">
        <f>'[3]Табела 3.'!D11</f>
        <v>40826</v>
      </c>
      <c r="E10" s="153">
        <f>'[3]Табела 3.'!E11</f>
        <v>60958</v>
      </c>
      <c r="F10" s="253">
        <f>'[3]Табела 3.'!F11</f>
        <v>23738</v>
      </c>
      <c r="G10" s="47"/>
    </row>
    <row r="11" spans="1:7" ht="15" customHeight="1">
      <c r="A11" s="50">
        <v>8</v>
      </c>
      <c r="B11" s="48" t="s">
        <v>247</v>
      </c>
      <c r="C11" s="254">
        <f>'[3]Табела 3.'!C12</f>
        <v>768207</v>
      </c>
      <c r="D11" s="153">
        <f>'[3]Табела 3.'!D12</f>
        <v>358005</v>
      </c>
      <c r="E11" s="153">
        <f>'[3]Табела 3.'!E12</f>
        <v>516760</v>
      </c>
      <c r="F11" s="253">
        <f>'[3]Табела 3.'!F12</f>
        <v>251447</v>
      </c>
      <c r="G11" s="47"/>
    </row>
    <row r="12" spans="1:7" ht="15" customHeight="1">
      <c r="A12" s="50">
        <v>9</v>
      </c>
      <c r="B12" s="48" t="s">
        <v>249</v>
      </c>
      <c r="C12" s="254">
        <f>'[3]Табела 3.'!C13</f>
        <v>1092265</v>
      </c>
      <c r="D12" s="153">
        <f>'[3]Табела 3.'!D13</f>
        <v>451493</v>
      </c>
      <c r="E12" s="153">
        <f>'[3]Табела 3.'!E13</f>
        <v>773639</v>
      </c>
      <c r="F12" s="253">
        <f>'[3]Табела 3.'!F13</f>
        <v>318626</v>
      </c>
      <c r="G12" s="47"/>
    </row>
    <row r="13" spans="1:7" ht="28.5" customHeight="1">
      <c r="A13" s="50">
        <v>10</v>
      </c>
      <c r="B13" s="44" t="s">
        <v>250</v>
      </c>
      <c r="C13" s="254">
        <f>'[3]Табела 3.'!C14</f>
        <v>4136297</v>
      </c>
      <c r="D13" s="153">
        <f>'[3]Табела 3.'!D14</f>
        <v>569229</v>
      </c>
      <c r="E13" s="146">
        <f>'[3]Табела 3.'!E14</f>
        <v>3113775</v>
      </c>
      <c r="F13" s="253">
        <f>'[3]Табела 3.'!F14</f>
        <v>1022522</v>
      </c>
      <c r="G13" s="47"/>
    </row>
    <row r="14" spans="1:7" ht="15" customHeight="1">
      <c r="A14" s="50">
        <v>11</v>
      </c>
      <c r="B14" s="48" t="s">
        <v>240</v>
      </c>
      <c r="C14" s="254">
        <f>'[3]Табела 3.'!C15</f>
        <v>6787</v>
      </c>
      <c r="D14" s="153">
        <f>'[3]Табела 3.'!D15</f>
        <v>2399</v>
      </c>
      <c r="E14" s="153">
        <f>'[3]Табела 3.'!E15</f>
        <v>5104</v>
      </c>
      <c r="F14" s="253">
        <f>'[3]Табела 3.'!F15</f>
        <v>1683</v>
      </c>
      <c r="G14" s="47"/>
    </row>
    <row r="15" spans="1:7" ht="15" customHeight="1">
      <c r="A15" s="50">
        <v>12</v>
      </c>
      <c r="B15" s="48" t="s">
        <v>25</v>
      </c>
      <c r="C15" s="254">
        <f>'[3]Табела 3.'!C16</f>
        <v>2709</v>
      </c>
      <c r="D15" s="153">
        <f>'[3]Табела 3.'!D16</f>
        <v>85</v>
      </c>
      <c r="E15" s="153">
        <f>'[3]Табела 3.'!E16</f>
        <v>1997</v>
      </c>
      <c r="F15" s="253">
        <f>'[3]Табела 3.'!F16</f>
        <v>712</v>
      </c>
      <c r="G15" s="47"/>
    </row>
    <row r="16" spans="1:7" ht="15" customHeight="1">
      <c r="A16" s="50">
        <v>13</v>
      </c>
      <c r="B16" s="48" t="s">
        <v>26</v>
      </c>
      <c r="C16" s="254">
        <f>'[3]Табела 3.'!C17</f>
        <v>211970</v>
      </c>
      <c r="D16" s="153">
        <f>'[3]Табела 3.'!D17</f>
        <v>115320</v>
      </c>
      <c r="E16" s="153">
        <f>'[3]Табела 3.'!E17</f>
        <v>159966</v>
      </c>
      <c r="F16" s="253">
        <f>'[3]Табела 3.'!F17</f>
        <v>52004</v>
      </c>
      <c r="G16" s="47"/>
    </row>
    <row r="17" spans="1:7" ht="15" customHeight="1">
      <c r="A17" s="50">
        <v>14</v>
      </c>
      <c r="B17" s="48" t="s">
        <v>27</v>
      </c>
      <c r="C17" s="254">
        <f>'[3]Табела 3.'!C18</f>
        <v>25158</v>
      </c>
      <c r="D17" s="153">
        <f>'[3]Табела 3.'!D18</f>
        <v>15764</v>
      </c>
      <c r="E17" s="153">
        <f>'[3]Табела 3.'!E18</f>
        <v>10646</v>
      </c>
      <c r="F17" s="253">
        <f>'[3]Табела 3.'!F18</f>
        <v>14512</v>
      </c>
      <c r="G17" s="47"/>
    </row>
    <row r="18" spans="1:7" ht="15" customHeight="1">
      <c r="A18" s="50">
        <v>15</v>
      </c>
      <c r="B18" s="48" t="s">
        <v>28</v>
      </c>
      <c r="C18" s="254">
        <f>'[3]Табела 3.'!C19</f>
        <v>536</v>
      </c>
      <c r="D18" s="153">
        <f>'[3]Табела 3.'!D19</f>
        <v>299</v>
      </c>
      <c r="E18" s="153">
        <f>'[3]Табела 3.'!E19</f>
        <v>319</v>
      </c>
      <c r="F18" s="253">
        <f>'[3]Табела 3.'!F19</f>
        <v>217</v>
      </c>
      <c r="G18" s="47"/>
    </row>
    <row r="19" spans="1:7" ht="15" customHeight="1">
      <c r="A19" s="50">
        <v>16</v>
      </c>
      <c r="B19" s="48" t="s">
        <v>29</v>
      </c>
      <c r="C19" s="254">
        <f>'[3]Табела 3.'!C20</f>
        <v>64478</v>
      </c>
      <c r="D19" s="153">
        <f>'[3]Табела 3.'!D20</f>
        <v>56721</v>
      </c>
      <c r="E19" s="153">
        <f>'[3]Табела 3.'!E20</f>
        <v>49121</v>
      </c>
      <c r="F19" s="253">
        <f>'[3]Табела 3.'!F20</f>
        <v>15357</v>
      </c>
      <c r="G19" s="47"/>
    </row>
    <row r="20" spans="1:7" ht="15" customHeight="1">
      <c r="A20" s="50">
        <v>17</v>
      </c>
      <c r="B20" s="48" t="s">
        <v>49</v>
      </c>
      <c r="C20" s="153">
        <f>'[3]Табела 3.'!C21</f>
        <v>8</v>
      </c>
      <c r="D20" s="153">
        <f>'[3]Табела 3.'!D21</f>
        <v>0</v>
      </c>
      <c r="E20" s="153">
        <f>'[3]Табела 3.'!E21</f>
        <v>3</v>
      </c>
      <c r="F20" s="253">
        <f>'[3]Табела 3.'!F21</f>
        <v>5</v>
      </c>
      <c r="G20" s="47"/>
    </row>
    <row r="21" spans="1:7" ht="15" customHeight="1">
      <c r="A21" s="50">
        <v>18</v>
      </c>
      <c r="B21" s="48" t="s">
        <v>241</v>
      </c>
      <c r="C21" s="153">
        <f>'[3]Табела 3.'!C22</f>
        <v>76325</v>
      </c>
      <c r="D21" s="153">
        <f>'[3]Табела 3.'!D22</f>
        <v>4029</v>
      </c>
      <c r="E21" s="153">
        <f>'[3]Табела 3.'!E22</f>
        <v>45904</v>
      </c>
      <c r="F21" s="253">
        <f>'[3]Табела 3.'!F22</f>
        <v>30421</v>
      </c>
      <c r="G21" s="47"/>
    </row>
    <row r="22" spans="1:7" ht="15" customHeight="1">
      <c r="A22" s="50">
        <v>19</v>
      </c>
      <c r="B22" s="48" t="s">
        <v>31</v>
      </c>
      <c r="C22" s="153">
        <f>'[3]Табела 3.'!C23</f>
        <v>1438761</v>
      </c>
      <c r="D22" s="153">
        <f>'[3]Табела 3.'!D23</f>
        <v>79418</v>
      </c>
      <c r="E22" s="153">
        <f>'[3]Табела 3.'!E23</f>
        <v>1085380</v>
      </c>
      <c r="F22" s="253">
        <f>'[3]Табела 3.'!F23</f>
        <v>353381</v>
      </c>
      <c r="G22" s="47"/>
    </row>
    <row r="23" spans="1:7" ht="15" customHeight="1">
      <c r="A23" s="138">
        <v>20</v>
      </c>
      <c r="B23" s="139" t="s">
        <v>32</v>
      </c>
      <c r="C23" s="255">
        <f>'[3]Табела 3.'!C24</f>
        <v>0</v>
      </c>
      <c r="D23" s="255">
        <f>'[3]Табела 3.'!D24</f>
        <v>0</v>
      </c>
      <c r="E23" s="153">
        <f>'[3]Табела 3.'!E24</f>
        <v>0</v>
      </c>
      <c r="F23" s="256">
        <f>'[3]Табела 3.'!F24</f>
        <v>0</v>
      </c>
      <c r="G23" s="47"/>
    </row>
    <row r="24" spans="1:7" ht="25.5" customHeight="1">
      <c r="A24" s="138">
        <v>21</v>
      </c>
      <c r="B24" s="164" t="s">
        <v>244</v>
      </c>
      <c r="C24" s="255">
        <f>'[3]Табела 3.'!C25</f>
        <v>301742</v>
      </c>
      <c r="D24" s="255">
        <f>'[3]Табела 3.'!D25</f>
        <v>1488</v>
      </c>
      <c r="E24" s="153">
        <f>'[3]Табела 3.'!E25</f>
        <v>174747</v>
      </c>
      <c r="F24" s="256">
        <f>'[3]Табела 3.'!F25</f>
        <v>126995</v>
      </c>
      <c r="G24" s="47"/>
    </row>
    <row r="25" spans="1:7" ht="15" customHeight="1" thickBot="1">
      <c r="A25" s="51"/>
      <c r="B25" s="52" t="s">
        <v>21</v>
      </c>
      <c r="C25" s="242">
        <f>'[3]Табела 3.'!C30</f>
        <v>10065906</v>
      </c>
      <c r="D25" s="242">
        <f>'[3]Табела 3.'!D30</f>
        <v>1867764</v>
      </c>
      <c r="E25" s="242">
        <f>'[3]Табела 3.'!E30</f>
        <v>7300999</v>
      </c>
      <c r="F25" s="251">
        <f>'[3]Табела 3.'!F30</f>
        <v>2764907</v>
      </c>
      <c r="G25" s="47"/>
    </row>
    <row r="26" spans="3:4" ht="15">
      <c r="C26" s="149"/>
      <c r="D26" s="149"/>
    </row>
    <row r="27" spans="3:4" ht="15">
      <c r="C27" s="73"/>
      <c r="D27" s="73"/>
    </row>
  </sheetData>
  <mergeCells count="1">
    <mergeCell ref="A1:F1"/>
  </mergeCells>
  <printOptions horizontalCentered="1" verticalCentered="1"/>
  <pageMargins left="0.6299212598425197" right="0.6299212598425197" top="0" bottom="0" header="0.31496062992125984" footer="0.31496062992125984"/>
  <pageSetup horizontalDpi="600" verticalDpi="600" orientation="landscape" paperSize="9" r:id="rId2"/>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zoomScale="80" zoomScaleNormal="80" workbookViewId="0" topLeftCell="A1">
      <selection activeCell="A47" sqref="A47"/>
    </sheetView>
  </sheetViews>
  <sheetFormatPr defaultColWidth="9.140625" defaultRowHeight="15"/>
  <cols>
    <col min="1" max="1" width="7.140625" style="30" bestFit="1" customWidth="1"/>
    <col min="2" max="2" width="39.57421875" style="30" bestFit="1" customWidth="1"/>
    <col min="3" max="14" width="11.28125" style="30" customWidth="1"/>
    <col min="15" max="15" width="9.00390625" style="30" customWidth="1"/>
    <col min="16" max="16" width="9.28125" style="30" customWidth="1"/>
    <col min="17" max="17" width="7.28125" style="30" customWidth="1"/>
    <col min="18" max="18" width="7.57421875" style="30" customWidth="1"/>
    <col min="19" max="19" width="7.7109375" style="30" customWidth="1"/>
    <col min="20" max="16384" width="9.140625" style="30" customWidth="1"/>
  </cols>
  <sheetData>
    <row r="1" spans="1:19" ht="30.75" customHeight="1">
      <c r="A1" s="336" t="s">
        <v>53</v>
      </c>
      <c r="B1" s="336"/>
      <c r="C1" s="336"/>
      <c r="D1" s="336"/>
      <c r="E1" s="336"/>
      <c r="F1" s="336"/>
      <c r="G1" s="336"/>
      <c r="H1" s="336"/>
      <c r="I1" s="336"/>
      <c r="J1" s="336"/>
      <c r="K1" s="336"/>
      <c r="L1" s="336"/>
      <c r="M1" s="336"/>
      <c r="N1" s="336"/>
      <c r="O1" s="29"/>
      <c r="P1" s="29"/>
      <c r="Q1" s="29"/>
      <c r="R1" s="29"/>
      <c r="S1" s="29"/>
    </row>
    <row r="2" ht="13.5" thickBot="1"/>
    <row r="3" spans="1:14" ht="18" customHeight="1">
      <c r="A3" s="362" t="s">
        <v>30</v>
      </c>
      <c r="B3" s="364" t="s">
        <v>51</v>
      </c>
      <c r="C3" s="366" t="s">
        <v>16</v>
      </c>
      <c r="D3" s="366"/>
      <c r="E3" s="366"/>
      <c r="F3" s="366"/>
      <c r="G3" s="366"/>
      <c r="H3" s="366"/>
      <c r="I3" s="366"/>
      <c r="J3" s="366"/>
      <c r="K3" s="366"/>
      <c r="L3" s="366"/>
      <c r="M3" s="366"/>
      <c r="N3" s="108" t="s">
        <v>16</v>
      </c>
    </row>
    <row r="4" spans="1:14" s="33" customFormat="1" ht="30" customHeight="1" thickBot="1">
      <c r="A4" s="369"/>
      <c r="B4" s="370"/>
      <c r="C4" s="193" t="s">
        <v>6</v>
      </c>
      <c r="D4" s="193" t="s">
        <v>1</v>
      </c>
      <c r="E4" s="193" t="s">
        <v>2</v>
      </c>
      <c r="F4" s="193" t="s">
        <v>3</v>
      </c>
      <c r="G4" s="193" t="s">
        <v>4</v>
      </c>
      <c r="H4" s="193" t="s">
        <v>17</v>
      </c>
      <c r="I4" s="193" t="s">
        <v>255</v>
      </c>
      <c r="J4" s="193" t="s">
        <v>18</v>
      </c>
      <c r="K4" s="193" t="s">
        <v>54</v>
      </c>
      <c r="L4" s="193" t="s">
        <v>10</v>
      </c>
      <c r="M4" s="193" t="s">
        <v>20</v>
      </c>
      <c r="N4" s="116" t="s">
        <v>21</v>
      </c>
    </row>
    <row r="5" spans="1:14" ht="15">
      <c r="A5" s="196">
        <v>1</v>
      </c>
      <c r="B5" s="55" t="s">
        <v>22</v>
      </c>
      <c r="C5" s="43">
        <f>'[4]Табела 1'!B3</f>
        <v>35019</v>
      </c>
      <c r="D5" s="43">
        <f>'[4]Табела 1'!C3</f>
        <v>56432</v>
      </c>
      <c r="E5" s="43">
        <f>'[4]Табела 1'!D3</f>
        <v>94857</v>
      </c>
      <c r="F5" s="43">
        <f>'[4]Табела 1'!E3</f>
        <v>37213</v>
      </c>
      <c r="G5" s="43">
        <f>'[4]Табела 1'!F3</f>
        <v>48453</v>
      </c>
      <c r="H5" s="43">
        <f>'[4]Табела 1'!G3</f>
        <v>64076</v>
      </c>
      <c r="I5" s="43">
        <f>'[4]Табела 1'!H3</f>
        <v>26007</v>
      </c>
      <c r="J5" s="43">
        <f>'[4]Табела 1'!I3</f>
        <v>57659</v>
      </c>
      <c r="K5" s="43">
        <f>'[4]Табела 1'!J3</f>
        <v>51474</v>
      </c>
      <c r="L5" s="43">
        <f>'[4]Табела 1'!K3</f>
        <v>53721</v>
      </c>
      <c r="M5" s="43">
        <f>'[4]Табела 1'!L3</f>
        <v>74032</v>
      </c>
      <c r="N5" s="244">
        <f>'[4]Табела 1'!M3</f>
        <v>598943</v>
      </c>
    </row>
    <row r="6" spans="1:14" ht="15">
      <c r="A6" s="196">
        <v>2</v>
      </c>
      <c r="B6" s="55" t="s">
        <v>238</v>
      </c>
      <c r="C6" s="43">
        <f>'[4]Табела 1'!B4</f>
        <v>7</v>
      </c>
      <c r="D6" s="43">
        <f>'[4]Табела 1'!C4</f>
        <v>5578</v>
      </c>
      <c r="E6" s="43">
        <f>'[4]Табела 1'!D4</f>
        <v>1414</v>
      </c>
      <c r="F6" s="43">
        <f>'[4]Табела 1'!E4</f>
        <v>1978</v>
      </c>
      <c r="G6" s="43">
        <f>'[4]Табела 1'!F4</f>
        <v>660</v>
      </c>
      <c r="H6" s="43">
        <f>'[4]Табела 1'!G4</f>
        <v>32</v>
      </c>
      <c r="I6" s="43">
        <f>'[4]Табела 1'!H4</f>
        <v>0</v>
      </c>
      <c r="J6" s="43">
        <f>'[4]Табела 1'!I4</f>
        <v>91</v>
      </c>
      <c r="K6" s="43">
        <f>'[4]Табела 1'!J4</f>
        <v>31</v>
      </c>
      <c r="L6" s="43">
        <f>'[4]Табела 1'!K4</f>
        <v>592</v>
      </c>
      <c r="M6" s="43">
        <f>'[4]Табела 1'!L4</f>
        <v>323</v>
      </c>
      <c r="N6" s="244">
        <f>'[4]Табела 1'!M4</f>
        <v>10706</v>
      </c>
    </row>
    <row r="7" spans="1:14" ht="15">
      <c r="A7" s="196">
        <v>3</v>
      </c>
      <c r="B7" s="55" t="s">
        <v>242</v>
      </c>
      <c r="C7" s="43">
        <f>'[4]Табела 1'!B5</f>
        <v>2806</v>
      </c>
      <c r="D7" s="43">
        <f>'[4]Табела 1'!C5</f>
        <v>6921</v>
      </c>
      <c r="E7" s="43">
        <f>'[4]Табела 1'!D5</f>
        <v>7028</v>
      </c>
      <c r="F7" s="43">
        <f>'[4]Табела 1'!E5</f>
        <v>9595</v>
      </c>
      <c r="G7" s="43">
        <f>'[4]Табела 1'!F5</f>
        <v>4267</v>
      </c>
      <c r="H7" s="43">
        <f>'[4]Табела 1'!G5</f>
        <v>2698</v>
      </c>
      <c r="I7" s="43">
        <f>'[4]Табела 1'!H5</f>
        <v>532</v>
      </c>
      <c r="J7" s="43">
        <f>'[4]Табела 1'!I5</f>
        <v>3437</v>
      </c>
      <c r="K7" s="43">
        <f>'[4]Табела 1'!J5</f>
        <v>5588</v>
      </c>
      <c r="L7" s="43">
        <f>'[4]Табела 1'!K5</f>
        <v>3293</v>
      </c>
      <c r="M7" s="43">
        <f>'[4]Табела 1'!L5</f>
        <v>3146</v>
      </c>
      <c r="N7" s="244">
        <f>'[4]Табела 1'!M5</f>
        <v>49311</v>
      </c>
    </row>
    <row r="8" spans="1:14" ht="15">
      <c r="A8" s="196">
        <v>4</v>
      </c>
      <c r="B8" s="55" t="s">
        <v>23</v>
      </c>
      <c r="C8" s="43">
        <f>'[4]Табела 1'!B6</f>
        <v>0</v>
      </c>
      <c r="D8" s="43">
        <f>'[4]Табела 1'!C6</f>
        <v>0</v>
      </c>
      <c r="E8" s="43">
        <f>'[4]Табела 1'!D6</f>
        <v>0</v>
      </c>
      <c r="F8" s="43">
        <f>'[4]Табела 1'!E6</f>
        <v>0</v>
      </c>
      <c r="G8" s="43">
        <f>'[4]Табела 1'!F6</f>
        <v>0</v>
      </c>
      <c r="H8" s="43">
        <f>'[4]Табела 1'!G6</f>
        <v>0</v>
      </c>
      <c r="I8" s="43">
        <f>'[4]Табела 1'!H6</f>
        <v>0</v>
      </c>
      <c r="J8" s="43">
        <f>'[4]Табела 1'!I6</f>
        <v>0</v>
      </c>
      <c r="K8" s="43">
        <f>'[4]Табела 1'!J6</f>
        <v>0</v>
      </c>
      <c r="L8" s="43">
        <f>'[4]Табела 1'!K6</f>
        <v>0</v>
      </c>
      <c r="M8" s="43">
        <f>'[4]Табела 1'!L6</f>
        <v>0</v>
      </c>
      <c r="N8" s="244">
        <f>'[4]Табела 1'!M6</f>
        <v>0</v>
      </c>
    </row>
    <row r="9" spans="1:14" ht="15">
      <c r="A9" s="196">
        <v>5</v>
      </c>
      <c r="B9" s="55" t="s">
        <v>239</v>
      </c>
      <c r="C9" s="235">
        <f>'[4]Табела 1'!B7</f>
        <v>0</v>
      </c>
      <c r="D9" s="235">
        <f>'[4]Табела 1'!C7</f>
        <v>0</v>
      </c>
      <c r="E9" s="235">
        <f>'[4]Табела 1'!D7</f>
        <v>0</v>
      </c>
      <c r="F9" s="235">
        <f>'[4]Табела 1'!E7</f>
        <v>0</v>
      </c>
      <c r="G9" s="235">
        <f>'[4]Табела 1'!F7</f>
        <v>2</v>
      </c>
      <c r="H9" s="235">
        <f>'[4]Табела 1'!G7</f>
        <v>4</v>
      </c>
      <c r="I9" s="235">
        <f>'[4]Табела 1'!H7</f>
        <v>0</v>
      </c>
      <c r="J9" s="235">
        <f>'[4]Табела 1'!I7</f>
        <v>0</v>
      </c>
      <c r="K9" s="235">
        <f>'[4]Табела 1'!J7</f>
        <v>0</v>
      </c>
      <c r="L9" s="235">
        <f>'[4]Табела 1'!K7</f>
        <v>0</v>
      </c>
      <c r="M9" s="235">
        <f>'[4]Табела 1'!L7</f>
        <v>0</v>
      </c>
      <c r="N9" s="244">
        <f>'[4]Табела 1'!M7</f>
        <v>6</v>
      </c>
    </row>
    <row r="10" spans="1:14" ht="15">
      <c r="A10" s="196">
        <v>6</v>
      </c>
      <c r="B10" s="55" t="s">
        <v>24</v>
      </c>
      <c r="C10" s="235">
        <f>'[4]Табела 1'!B8</f>
        <v>1</v>
      </c>
      <c r="D10" s="235">
        <f>'[4]Табела 1'!C8</f>
        <v>7</v>
      </c>
      <c r="E10" s="235">
        <f>'[4]Табела 1'!D8</f>
        <v>7</v>
      </c>
      <c r="F10" s="235">
        <f>'[4]Табела 1'!E8</f>
        <v>2</v>
      </c>
      <c r="G10" s="235">
        <f>'[4]Табела 1'!F8</f>
        <v>3</v>
      </c>
      <c r="H10" s="235">
        <f>'[4]Табела 1'!G8</f>
        <v>3</v>
      </c>
      <c r="I10" s="235">
        <f>'[4]Табела 1'!H8</f>
        <v>0</v>
      </c>
      <c r="J10" s="235">
        <f>'[4]Табела 1'!I8</f>
        <v>4</v>
      </c>
      <c r="K10" s="235">
        <f>'[4]Табела 1'!J8</f>
        <v>8</v>
      </c>
      <c r="L10" s="235">
        <f>'[4]Табела 1'!K8</f>
        <v>2</v>
      </c>
      <c r="M10" s="235">
        <f>'[4]Табела 1'!L8</f>
        <v>0</v>
      </c>
      <c r="N10" s="244">
        <f>'[4]Табела 1'!M8</f>
        <v>37</v>
      </c>
    </row>
    <row r="11" spans="1:14" ht="15">
      <c r="A11" s="196">
        <v>7</v>
      </c>
      <c r="B11" s="55" t="s">
        <v>243</v>
      </c>
      <c r="C11" s="235">
        <f>'[4]Табела 1'!B9</f>
        <v>448</v>
      </c>
      <c r="D11" s="235">
        <f>'[4]Табела 1'!C9</f>
        <v>726</v>
      </c>
      <c r="E11" s="235">
        <f>'[4]Табела 1'!D9</f>
        <v>308</v>
      </c>
      <c r="F11" s="235">
        <f>'[4]Табела 1'!E9</f>
        <v>318</v>
      </c>
      <c r="G11" s="235">
        <f>'[4]Табела 1'!F9</f>
        <v>475</v>
      </c>
      <c r="H11" s="235">
        <f>'[4]Табела 1'!G9</f>
        <v>291</v>
      </c>
      <c r="I11" s="235">
        <f>'[4]Табела 1'!H9</f>
        <v>0</v>
      </c>
      <c r="J11" s="235">
        <f>'[4]Табела 1'!I9</f>
        <v>185</v>
      </c>
      <c r="K11" s="235">
        <f>'[4]Табела 1'!J9</f>
        <v>68</v>
      </c>
      <c r="L11" s="235">
        <f>'[4]Табела 1'!K9</f>
        <v>21</v>
      </c>
      <c r="M11" s="235">
        <f>'[4]Табела 1'!L9</f>
        <v>78</v>
      </c>
      <c r="N11" s="244">
        <f>'[4]Табела 1'!M9</f>
        <v>2918</v>
      </c>
    </row>
    <row r="12" spans="1:14" ht="15">
      <c r="A12" s="196">
        <v>8</v>
      </c>
      <c r="B12" s="55" t="s">
        <v>247</v>
      </c>
      <c r="C12" s="235">
        <f>'[4]Табела 1'!B10</f>
        <v>10543</v>
      </c>
      <c r="D12" s="235">
        <f>'[4]Табела 1'!C10</f>
        <v>13423</v>
      </c>
      <c r="E12" s="235">
        <f>'[4]Табела 1'!D10</f>
        <v>18995</v>
      </c>
      <c r="F12" s="235">
        <f>'[4]Табела 1'!E10</f>
        <v>6708</v>
      </c>
      <c r="G12" s="235">
        <f>'[4]Табела 1'!F10</f>
        <v>23664</v>
      </c>
      <c r="H12" s="235">
        <f>'[4]Табела 1'!G10</f>
        <v>7312</v>
      </c>
      <c r="I12" s="235">
        <f>'[4]Табела 1'!H10</f>
        <v>679</v>
      </c>
      <c r="J12" s="235">
        <f>'[4]Табела 1'!I10</f>
        <v>4977</v>
      </c>
      <c r="K12" s="235">
        <f>'[4]Табела 1'!J10</f>
        <v>6230</v>
      </c>
      <c r="L12" s="235">
        <f>'[4]Табела 1'!K10</f>
        <v>7370</v>
      </c>
      <c r="M12" s="235">
        <f>'[4]Табела 1'!L10</f>
        <v>15353</v>
      </c>
      <c r="N12" s="244">
        <f>'[4]Табела 1'!M10</f>
        <v>115254</v>
      </c>
    </row>
    <row r="13" spans="1:14" ht="15">
      <c r="A13" s="196">
        <v>9</v>
      </c>
      <c r="B13" s="55" t="s">
        <v>249</v>
      </c>
      <c r="C13" s="235">
        <f>'[4]Табела 1'!B11</f>
        <v>11510</v>
      </c>
      <c r="D13" s="235">
        <f>'[4]Табела 1'!C11</f>
        <v>14632</v>
      </c>
      <c r="E13" s="235">
        <f>'[4]Табела 1'!D11</f>
        <v>30680</v>
      </c>
      <c r="F13" s="235">
        <f>'[4]Табела 1'!E11</f>
        <v>2248</v>
      </c>
      <c r="G13" s="235">
        <f>'[4]Табела 1'!F11</f>
        <v>21196</v>
      </c>
      <c r="H13" s="235">
        <f>'[4]Табела 1'!G11</f>
        <v>7908</v>
      </c>
      <c r="I13" s="235">
        <f>'[4]Табела 1'!H11</f>
        <v>329</v>
      </c>
      <c r="J13" s="235">
        <f>'[4]Табела 1'!I11</f>
        <v>1914</v>
      </c>
      <c r="K13" s="235">
        <f>'[4]Табела 1'!J11</f>
        <v>2998</v>
      </c>
      <c r="L13" s="235">
        <f>'[4]Табела 1'!K11</f>
        <v>2260</v>
      </c>
      <c r="M13" s="235">
        <f>'[4]Табела 1'!L11</f>
        <v>3408</v>
      </c>
      <c r="N13" s="244">
        <f>'[4]Табела 1'!M11</f>
        <v>99083</v>
      </c>
    </row>
    <row r="14" spans="1:14" ht="30" customHeight="1">
      <c r="A14" s="196">
        <v>10</v>
      </c>
      <c r="B14" s="44" t="s">
        <v>250</v>
      </c>
      <c r="C14" s="235">
        <f>'[4]Табела 1'!B15</f>
        <v>43683</v>
      </c>
      <c r="D14" s="43">
        <f>'[4]Табела 1'!C15</f>
        <v>81001</v>
      </c>
      <c r="E14" s="43">
        <f>'[4]Табела 1'!D15</f>
        <v>65059</v>
      </c>
      <c r="F14" s="43">
        <f>'[4]Табела 1'!E15</f>
        <v>62755</v>
      </c>
      <c r="G14" s="43">
        <f>'[4]Табела 1'!F15</f>
        <v>64655</v>
      </c>
      <c r="H14" s="43">
        <f>'[4]Табела 1'!G15</f>
        <v>86435</v>
      </c>
      <c r="I14" s="43">
        <f>'[4]Табела 1'!H15</f>
        <v>46034</v>
      </c>
      <c r="J14" s="43">
        <f>'[4]Табела 1'!I15</f>
        <v>96064</v>
      </c>
      <c r="K14" s="43">
        <f>'[4]Табела 1'!J15</f>
        <v>70714</v>
      </c>
      <c r="L14" s="43">
        <f>'[4]Табела 1'!K15</f>
        <v>68883</v>
      </c>
      <c r="M14" s="43">
        <f>'[4]Табела 1'!L15</f>
        <v>44469</v>
      </c>
      <c r="N14" s="244">
        <f>'[4]Табела 1'!M15</f>
        <v>729752</v>
      </c>
    </row>
    <row r="15" spans="1:14" ht="15">
      <c r="A15" s="196">
        <v>11</v>
      </c>
      <c r="B15" s="55" t="s">
        <v>240</v>
      </c>
      <c r="C15" s="235">
        <f>'[4]Табела 1'!B19</f>
        <v>0</v>
      </c>
      <c r="D15" s="43">
        <f>'[4]Табела 1'!C19</f>
        <v>1</v>
      </c>
      <c r="E15" s="43">
        <f>'[4]Табела 1'!D19</f>
        <v>0</v>
      </c>
      <c r="F15" s="43">
        <f>'[4]Табела 1'!E19</f>
        <v>0</v>
      </c>
      <c r="G15" s="43">
        <f>'[4]Табела 1'!F19</f>
        <v>13</v>
      </c>
      <c r="H15" s="43">
        <f>'[4]Табела 1'!G19</f>
        <v>15</v>
      </c>
      <c r="I15" s="43">
        <f>'[4]Табела 1'!H19</f>
        <v>0</v>
      </c>
      <c r="J15" s="43">
        <f>'[4]Табела 1'!I19</f>
        <v>0</v>
      </c>
      <c r="K15" s="43">
        <f>'[4]Табела 1'!J19</f>
        <v>22</v>
      </c>
      <c r="L15" s="43">
        <f>'[4]Табела 1'!K19</f>
        <v>0</v>
      </c>
      <c r="M15" s="43">
        <f>'[4]Табела 1'!L19</f>
        <v>0</v>
      </c>
      <c r="N15" s="244">
        <f>'[4]Табела 1'!M19</f>
        <v>51</v>
      </c>
    </row>
    <row r="16" spans="1:14" ht="15">
      <c r="A16" s="196">
        <v>12</v>
      </c>
      <c r="B16" s="55" t="s">
        <v>25</v>
      </c>
      <c r="C16" s="235">
        <f>'[4]Табела 1'!B20</f>
        <v>51</v>
      </c>
      <c r="D16" s="43">
        <f>'[4]Табела 1'!C20</f>
        <v>78</v>
      </c>
      <c r="E16" s="43">
        <f>'[4]Табела 1'!D20</f>
        <v>222</v>
      </c>
      <c r="F16" s="43">
        <f>'[4]Табела 1'!E20</f>
        <v>32</v>
      </c>
      <c r="G16" s="43">
        <f>'[4]Табела 1'!F20</f>
        <v>115</v>
      </c>
      <c r="H16" s="43">
        <f>'[4]Табела 1'!G20</f>
        <v>36</v>
      </c>
      <c r="I16" s="43">
        <f>'[4]Табела 1'!H20</f>
        <v>0</v>
      </c>
      <c r="J16" s="43">
        <f>'[4]Табела 1'!I20</f>
        <v>42</v>
      </c>
      <c r="K16" s="43">
        <f>'[4]Табела 1'!J20</f>
        <v>157</v>
      </c>
      <c r="L16" s="43">
        <f>'[4]Табела 1'!K20</f>
        <v>21</v>
      </c>
      <c r="M16" s="43">
        <f>'[4]Табела 1'!L20</f>
        <v>3</v>
      </c>
      <c r="N16" s="244">
        <f>'[4]Табела 1'!M20</f>
        <v>757</v>
      </c>
    </row>
    <row r="17" spans="1:14" ht="15">
      <c r="A17" s="196">
        <v>13</v>
      </c>
      <c r="B17" s="55" t="s">
        <v>26</v>
      </c>
      <c r="C17" s="235">
        <f>'[4]Табела 1'!B21</f>
        <v>3722</v>
      </c>
      <c r="D17" s="43">
        <f>'[4]Табела 1'!C21</f>
        <v>5594</v>
      </c>
      <c r="E17" s="43">
        <f>'[4]Табела 1'!D21</f>
        <v>9631</v>
      </c>
      <c r="F17" s="43">
        <f>'[4]Табела 1'!E21</f>
        <v>1524</v>
      </c>
      <c r="G17" s="43">
        <f>'[4]Табела 1'!F21</f>
        <v>14135</v>
      </c>
      <c r="H17" s="43">
        <f>'[4]Табела 1'!G21</f>
        <v>4543</v>
      </c>
      <c r="I17" s="43">
        <f>'[4]Табела 1'!H21</f>
        <v>203</v>
      </c>
      <c r="J17" s="43">
        <f>'[4]Табела 1'!I21</f>
        <v>1591</v>
      </c>
      <c r="K17" s="43">
        <f>'[4]Табела 1'!J21</f>
        <v>3506</v>
      </c>
      <c r="L17" s="43">
        <f>'[4]Табела 1'!K21</f>
        <v>326</v>
      </c>
      <c r="M17" s="43">
        <f>'[4]Табела 1'!L21</f>
        <v>2715</v>
      </c>
      <c r="N17" s="244">
        <f>'[4]Табела 1'!M21</f>
        <v>47490</v>
      </c>
    </row>
    <row r="18" spans="1:14" ht="15">
      <c r="A18" s="196">
        <v>14</v>
      </c>
      <c r="B18" s="55" t="s">
        <v>27</v>
      </c>
      <c r="C18" s="235">
        <f>'[4]Табела 1'!B22</f>
        <v>1</v>
      </c>
      <c r="D18" s="43">
        <f>'[4]Табела 1'!C22</f>
        <v>309</v>
      </c>
      <c r="E18" s="43">
        <f>'[4]Табела 1'!D22</f>
        <v>13</v>
      </c>
      <c r="F18" s="43">
        <f>'[4]Табела 1'!E22</f>
        <v>0</v>
      </c>
      <c r="G18" s="43">
        <f>'[4]Табела 1'!F22</f>
        <v>0</v>
      </c>
      <c r="H18" s="43">
        <f>'[4]Табела 1'!G22</f>
        <v>0</v>
      </c>
      <c r="I18" s="43">
        <f>'[4]Табела 1'!H22</f>
        <v>0</v>
      </c>
      <c r="J18" s="43">
        <f>'[4]Табела 1'!I22</f>
        <v>0</v>
      </c>
      <c r="K18" s="43">
        <f>'[4]Табела 1'!J22</f>
        <v>0</v>
      </c>
      <c r="L18" s="43">
        <f>'[4]Табела 1'!K22</f>
        <v>5172</v>
      </c>
      <c r="M18" s="43">
        <f>'[4]Табела 1'!L22</f>
        <v>0</v>
      </c>
      <c r="N18" s="244">
        <f>'[4]Табела 1'!M22</f>
        <v>5495</v>
      </c>
    </row>
    <row r="19" spans="1:14" ht="15">
      <c r="A19" s="196">
        <v>15</v>
      </c>
      <c r="B19" s="55" t="s">
        <v>28</v>
      </c>
      <c r="C19" s="235">
        <f>'[4]Табела 1'!B23</f>
        <v>1</v>
      </c>
      <c r="D19" s="43">
        <f>'[4]Табела 1'!C23</f>
        <v>10</v>
      </c>
      <c r="E19" s="43">
        <f>'[4]Табела 1'!D23</f>
        <v>3</v>
      </c>
      <c r="F19" s="43">
        <f>'[4]Табела 1'!E23</f>
        <v>1</v>
      </c>
      <c r="G19" s="43">
        <f>'[4]Табела 1'!F23</f>
        <v>35</v>
      </c>
      <c r="H19" s="43">
        <f>'[4]Табела 1'!G23</f>
        <v>0</v>
      </c>
      <c r="I19" s="43">
        <f>'[4]Табела 1'!H23</f>
        <v>0</v>
      </c>
      <c r="J19" s="43">
        <f>'[4]Табела 1'!I23</f>
        <v>0</v>
      </c>
      <c r="K19" s="43">
        <f>'[4]Табела 1'!J23</f>
        <v>37</v>
      </c>
      <c r="L19" s="43">
        <f>'[4]Табела 1'!K23</f>
        <v>71</v>
      </c>
      <c r="M19" s="43">
        <f>'[4]Табела 1'!L23</f>
        <v>0</v>
      </c>
      <c r="N19" s="244">
        <f>'[4]Табела 1'!M23</f>
        <v>158</v>
      </c>
    </row>
    <row r="20" spans="1:14" ht="15">
      <c r="A20" s="196">
        <v>16</v>
      </c>
      <c r="B20" s="55" t="s">
        <v>29</v>
      </c>
      <c r="C20" s="235">
        <f>'[4]Табела 1'!B24</f>
        <v>29</v>
      </c>
      <c r="D20" s="43">
        <f>'[4]Табела 1'!C24</f>
        <v>45</v>
      </c>
      <c r="E20" s="43">
        <f>'[4]Табела 1'!D24</f>
        <v>157</v>
      </c>
      <c r="F20" s="43">
        <f>'[4]Табела 1'!E24</f>
        <v>15</v>
      </c>
      <c r="G20" s="43">
        <f>'[4]Табела 1'!F24</f>
        <v>1070</v>
      </c>
      <c r="H20" s="43">
        <f>'[4]Табела 1'!G24</f>
        <v>0</v>
      </c>
      <c r="I20" s="43">
        <f>'[4]Табела 1'!H24</f>
        <v>0</v>
      </c>
      <c r="J20" s="43">
        <f>'[4]Табела 1'!I24</f>
        <v>31</v>
      </c>
      <c r="K20" s="43">
        <f>'[4]Табела 1'!J24</f>
        <v>0</v>
      </c>
      <c r="L20" s="43">
        <f>'[4]Табела 1'!K24</f>
        <v>5</v>
      </c>
      <c r="M20" s="43">
        <f>'[4]Табела 1'!L24</f>
        <v>2</v>
      </c>
      <c r="N20" s="244">
        <f>'[4]Табела 1'!M24</f>
        <v>1354</v>
      </c>
    </row>
    <row r="21" spans="1:14" ht="15">
      <c r="A21" s="196">
        <v>17</v>
      </c>
      <c r="B21" s="55" t="s">
        <v>49</v>
      </c>
      <c r="C21" s="235">
        <f>'[4]Табела 1'!B25</f>
        <v>0</v>
      </c>
      <c r="D21" s="43">
        <f>'[4]Табела 1'!C25</f>
        <v>0</v>
      </c>
      <c r="E21" s="43">
        <f>'[4]Табела 1'!D25</f>
        <v>0</v>
      </c>
      <c r="F21" s="43">
        <f>'[4]Табела 1'!E25</f>
        <v>0</v>
      </c>
      <c r="G21" s="43">
        <f>'[4]Табела 1'!F25</f>
        <v>0</v>
      </c>
      <c r="H21" s="43">
        <f>'[4]Табела 1'!G25</f>
        <v>0</v>
      </c>
      <c r="I21" s="43">
        <f>'[4]Табела 1'!H25</f>
        <v>0</v>
      </c>
      <c r="J21" s="43">
        <f>'[4]Табела 1'!I25</f>
        <v>0</v>
      </c>
      <c r="K21" s="43">
        <f>'[4]Табела 1'!J25</f>
        <v>0</v>
      </c>
      <c r="L21" s="43">
        <f>'[4]Табела 1'!K25</f>
        <v>1</v>
      </c>
      <c r="M21" s="43">
        <f>'[4]Табела 1'!L25</f>
        <v>6</v>
      </c>
      <c r="N21" s="244">
        <f>'[4]Табела 1'!M25</f>
        <v>7</v>
      </c>
    </row>
    <row r="22" spans="1:14" ht="15">
      <c r="A22" s="196">
        <v>18</v>
      </c>
      <c r="B22" s="55" t="s">
        <v>241</v>
      </c>
      <c r="C22" s="235">
        <f>'[4]Табела 1'!B26</f>
        <v>3366</v>
      </c>
      <c r="D22" s="43">
        <f>'[4]Табела 1'!C26</f>
        <v>22509</v>
      </c>
      <c r="E22" s="43">
        <f>'[4]Табела 1'!D26</f>
        <v>16763</v>
      </c>
      <c r="F22" s="43">
        <f>'[4]Табела 1'!E26</f>
        <v>4201</v>
      </c>
      <c r="G22" s="43">
        <f>'[4]Табела 1'!F26</f>
        <v>24387</v>
      </c>
      <c r="H22" s="43">
        <f>'[4]Табела 1'!G26</f>
        <v>5395</v>
      </c>
      <c r="I22" s="43">
        <f>'[4]Табела 1'!H26</f>
        <v>6671</v>
      </c>
      <c r="J22" s="43">
        <f>'[4]Табела 1'!I26</f>
        <v>12703</v>
      </c>
      <c r="K22" s="43">
        <f>'[4]Табела 1'!J26</f>
        <v>7230</v>
      </c>
      <c r="L22" s="43">
        <f>'[4]Табела 1'!K26</f>
        <v>6779</v>
      </c>
      <c r="M22" s="43">
        <f>'[4]Табела 1'!L26</f>
        <v>7541</v>
      </c>
      <c r="N22" s="244">
        <f>'[4]Табела 1'!M26</f>
        <v>117545</v>
      </c>
    </row>
    <row r="23" spans="1:14" ht="13.5" thickBot="1">
      <c r="A23" s="118"/>
      <c r="B23" s="119" t="s">
        <v>21</v>
      </c>
      <c r="C23" s="239">
        <f>'[4]Табела 1'!B27</f>
        <v>63000</v>
      </c>
      <c r="D23" s="239">
        <f>'[4]Табела 1'!C27</f>
        <v>135268</v>
      </c>
      <c r="E23" s="239">
        <f>'[4]Табела 1'!D27</f>
        <v>154670</v>
      </c>
      <c r="F23" s="239">
        <f>'[4]Табела 1'!E27</f>
        <v>86875</v>
      </c>
      <c r="G23" s="239">
        <f>'[4]Табела 1'!F27</f>
        <v>120903</v>
      </c>
      <c r="H23" s="239">
        <f>'[4]Табела 1'!G27</f>
        <v>106549</v>
      </c>
      <c r="I23" s="239">
        <f>'[4]Табела 1'!H27</f>
        <v>50312</v>
      </c>
      <c r="J23" s="239">
        <f>'[4]Табела 1'!I27</f>
        <v>119192</v>
      </c>
      <c r="K23" s="239">
        <f>'[4]Табела 1'!J27</f>
        <v>91808</v>
      </c>
      <c r="L23" s="239">
        <f>'[4]Табела 1'!K27</f>
        <v>102203</v>
      </c>
      <c r="M23" s="239">
        <f>'[4]Табела 1'!L27</f>
        <v>112986</v>
      </c>
      <c r="N23" s="240">
        <f>'[4]Табела 1'!M27</f>
        <v>1143766</v>
      </c>
    </row>
    <row r="24" spans="1:14" s="60" customFormat="1" ht="15">
      <c r="A24" s="57"/>
      <c r="B24" s="58"/>
      <c r="C24" s="59"/>
      <c r="D24" s="59"/>
      <c r="E24" s="59"/>
      <c r="F24" s="59"/>
      <c r="G24" s="59"/>
      <c r="H24" s="59"/>
      <c r="I24" s="59"/>
      <c r="J24" s="59"/>
      <c r="K24" s="59"/>
      <c r="L24" s="59"/>
      <c r="M24" s="59"/>
      <c r="N24" s="59"/>
    </row>
    <row r="25" spans="3:16" ht="13.5" thickBot="1">
      <c r="C25" s="56"/>
      <c r="P25" s="30" t="s">
        <v>9</v>
      </c>
    </row>
    <row r="26" spans="1:8" ht="15">
      <c r="A26" s="362" t="s">
        <v>30</v>
      </c>
      <c r="B26" s="364" t="s">
        <v>51</v>
      </c>
      <c r="C26" s="366" t="s">
        <v>34</v>
      </c>
      <c r="D26" s="366"/>
      <c r="E26" s="366"/>
      <c r="F26" s="366"/>
      <c r="G26" s="366"/>
      <c r="H26" s="367" t="s">
        <v>21</v>
      </c>
    </row>
    <row r="27" spans="1:8" ht="15">
      <c r="A27" s="363"/>
      <c r="B27" s="365"/>
      <c r="C27" s="192" t="s">
        <v>257</v>
      </c>
      <c r="D27" s="192" t="s">
        <v>36</v>
      </c>
      <c r="E27" s="192" t="s">
        <v>55</v>
      </c>
      <c r="F27" s="192" t="s">
        <v>56</v>
      </c>
      <c r="G27" s="192" t="s">
        <v>57</v>
      </c>
      <c r="H27" s="368"/>
    </row>
    <row r="28" spans="1:9" ht="15" customHeight="1" thickBot="1">
      <c r="A28" s="117">
        <v>19</v>
      </c>
      <c r="B28" s="53" t="s">
        <v>31</v>
      </c>
      <c r="C28" s="153">
        <f>'[4]Табела 1'!B30</f>
        <v>7504</v>
      </c>
      <c r="D28" s="153">
        <f>'[4]Табела 1'!C30</f>
        <v>1108</v>
      </c>
      <c r="E28" s="153">
        <f>'[4]Табела 1'!D30</f>
        <v>3338</v>
      </c>
      <c r="F28" s="153">
        <f>'[4]Табела 1'!E30</f>
        <v>7489</v>
      </c>
      <c r="G28" s="153">
        <f>'[4]Табела 1'!G30</f>
        <v>810</v>
      </c>
      <c r="H28" s="257">
        <f>'[4]Табела 1'!H30</f>
        <v>20249</v>
      </c>
      <c r="I28" s="30" t="s">
        <v>9</v>
      </c>
    </row>
    <row r="29" spans="1:14" ht="18" customHeight="1">
      <c r="A29" s="165">
        <v>20</v>
      </c>
      <c r="B29" s="136" t="s">
        <v>32</v>
      </c>
      <c r="C29" s="153">
        <f>'[4]Табела 1'!B34</f>
        <v>0</v>
      </c>
      <c r="D29" s="153">
        <f>'[4]Табела 1'!C34</f>
        <v>0</v>
      </c>
      <c r="E29" s="153">
        <f>'[4]Табела 1'!D34</f>
        <v>0</v>
      </c>
      <c r="F29" s="153">
        <f>'[4]Табела 1'!E34</f>
        <v>0</v>
      </c>
      <c r="G29" s="153">
        <f>'[4]Табела 1'!G34</f>
        <v>0</v>
      </c>
      <c r="H29" s="257">
        <f>'[4]Табела 1'!H34</f>
        <v>0</v>
      </c>
      <c r="K29" s="354" t="s">
        <v>33</v>
      </c>
      <c r="L29" s="355"/>
      <c r="M29" s="358">
        <f>N23+H31</f>
        <v>1166439</v>
      </c>
      <c r="N29" s="359"/>
    </row>
    <row r="30" spans="1:14" ht="26.25" thickBot="1">
      <c r="A30" s="140">
        <v>21</v>
      </c>
      <c r="B30" s="141" t="s">
        <v>244</v>
      </c>
      <c r="C30" s="153">
        <f>'[4]Табела 1'!B35</f>
        <v>463</v>
      </c>
      <c r="D30" s="153">
        <f>'[4]Табела 1'!C35</f>
        <v>180</v>
      </c>
      <c r="E30" s="153">
        <f>'[4]Табела 1'!D35</f>
        <v>1008</v>
      </c>
      <c r="F30" s="153">
        <f>'[4]Табела 1'!E35</f>
        <v>772</v>
      </c>
      <c r="G30" s="153">
        <f>'[4]Табела 1'!G35</f>
        <v>1</v>
      </c>
      <c r="H30" s="257">
        <f>'[4]Табела 1'!H35</f>
        <v>2424</v>
      </c>
      <c r="J30" s="30" t="s">
        <v>9</v>
      </c>
      <c r="K30" s="356"/>
      <c r="L30" s="357"/>
      <c r="M30" s="360"/>
      <c r="N30" s="361"/>
    </row>
    <row r="31" spans="1:8" ht="13.5" thickBot="1">
      <c r="A31" s="118"/>
      <c r="B31" s="119" t="s">
        <v>21</v>
      </c>
      <c r="C31" s="239">
        <f>'[4]Табела 1'!B40</f>
        <v>7967</v>
      </c>
      <c r="D31" s="239">
        <f>'[4]Табела 1'!C40</f>
        <v>1288</v>
      </c>
      <c r="E31" s="239">
        <f>'[4]Табела 1'!D40</f>
        <v>4346</v>
      </c>
      <c r="F31" s="239">
        <f>'[4]Табела 1'!E40</f>
        <v>8261</v>
      </c>
      <c r="G31" s="239">
        <f>'[4]Табела 1'!G40</f>
        <v>811</v>
      </c>
      <c r="H31" s="240">
        <f>'[4]Табела 1'!H40</f>
        <v>22673</v>
      </c>
    </row>
    <row r="32" spans="9:10" ht="15">
      <c r="I32" s="204"/>
      <c r="J32" s="204"/>
    </row>
    <row r="33" spans="1:14" ht="60.75" customHeight="1">
      <c r="A33" s="353" t="s">
        <v>256</v>
      </c>
      <c r="B33" s="353"/>
      <c r="C33" s="353"/>
      <c r="D33" s="353"/>
      <c r="E33" s="353"/>
      <c r="F33" s="353"/>
      <c r="G33" s="353"/>
      <c r="H33" s="353"/>
      <c r="I33" s="353"/>
      <c r="J33" s="353"/>
      <c r="K33" s="353"/>
      <c r="L33" s="353"/>
      <c r="M33" s="353"/>
      <c r="N33" s="353"/>
    </row>
    <row r="34" spans="3:14" ht="12.75" customHeight="1">
      <c r="C34" s="173"/>
      <c r="D34" s="173"/>
      <c r="E34" s="173"/>
      <c r="F34" s="173"/>
      <c r="G34" s="173"/>
      <c r="H34" s="173"/>
      <c r="I34" s="173"/>
      <c r="J34" s="173"/>
      <c r="K34" s="173"/>
      <c r="L34" s="173"/>
      <c r="M34" s="173"/>
      <c r="N34" s="173"/>
    </row>
    <row r="35" spans="3:14" ht="12.75" customHeight="1">
      <c r="C35" s="173"/>
      <c r="D35" s="173"/>
      <c r="E35" s="173"/>
      <c r="F35" s="173"/>
      <c r="G35" s="173"/>
      <c r="H35" s="173"/>
      <c r="I35" s="173"/>
      <c r="J35" s="173"/>
      <c r="K35" s="173"/>
      <c r="L35" s="173"/>
      <c r="M35" s="173"/>
      <c r="N35" s="173"/>
    </row>
    <row r="36" spans="3:14" ht="12.75" customHeight="1">
      <c r="C36" s="173"/>
      <c r="D36" s="173"/>
      <c r="E36" s="173"/>
      <c r="F36" s="173"/>
      <c r="G36" s="173"/>
      <c r="H36" s="173"/>
      <c r="I36" s="173"/>
      <c r="J36" s="173"/>
      <c r="K36" s="173"/>
      <c r="L36" s="173"/>
      <c r="M36" s="173"/>
      <c r="N36" s="173"/>
    </row>
    <row r="37" spans="3:8" ht="15">
      <c r="C37" s="173"/>
      <c r="D37" s="173"/>
      <c r="E37" s="173"/>
      <c r="F37" s="173"/>
      <c r="G37" s="173"/>
      <c r="H37" s="173"/>
    </row>
    <row r="38" spans="3:8" ht="15">
      <c r="C38" s="173"/>
      <c r="D38" s="173"/>
      <c r="E38" s="173"/>
      <c r="F38" s="173"/>
      <c r="G38" s="173"/>
      <c r="H38" s="173"/>
    </row>
  </sheetData>
  <mergeCells count="11">
    <mergeCell ref="A33:N33"/>
    <mergeCell ref="A1:N1"/>
    <mergeCell ref="K29:L30"/>
    <mergeCell ref="M29:N30"/>
    <mergeCell ref="A26:A27"/>
    <mergeCell ref="B26:B27"/>
    <mergeCell ref="C26:G26"/>
    <mergeCell ref="H26:H27"/>
    <mergeCell ref="A3:A4"/>
    <mergeCell ref="B3:B4"/>
    <mergeCell ref="C3:M3"/>
  </mergeCells>
  <printOptions horizontalCentered="1" verticalCentered="1"/>
  <pageMargins left="0.6299212598425197" right="0.6299212598425197" top="0" bottom="0" header="0.31496062992125984" footer="0.31496062992125984"/>
  <pageSetup horizontalDpi="600" verticalDpi="600" orientation="landscape" paperSize="9" scale="73" r:id="rId2"/>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showGridLines="0" zoomScale="85" zoomScaleNormal="85" workbookViewId="0" topLeftCell="A1">
      <selection activeCell="G12" sqref="G12"/>
    </sheetView>
  </sheetViews>
  <sheetFormatPr defaultColWidth="9.140625" defaultRowHeight="15"/>
  <cols>
    <col min="1" max="1" width="4.8515625" style="30" customWidth="1"/>
    <col min="2" max="2" width="37.28125" style="30" bestFit="1" customWidth="1"/>
    <col min="3" max="14" width="12.28125" style="30" customWidth="1"/>
    <col min="15" max="15" width="9.00390625" style="30" customWidth="1"/>
    <col min="16" max="16" width="9.28125" style="30" customWidth="1"/>
    <col min="17" max="17" width="7.28125" style="30" customWidth="1"/>
    <col min="18" max="18" width="7.57421875" style="30" customWidth="1"/>
    <col min="19" max="19" width="7.7109375" style="30" customWidth="1"/>
    <col min="20" max="16384" width="9.140625" style="30" customWidth="1"/>
  </cols>
  <sheetData>
    <row r="1" spans="1:14" ht="18.75">
      <c r="A1" s="208"/>
      <c r="B1" s="208"/>
      <c r="C1" s="208"/>
      <c r="D1" s="208" t="s">
        <v>58</v>
      </c>
      <c r="E1" s="208"/>
      <c r="F1" s="208"/>
      <c r="G1" s="208"/>
      <c r="H1" s="208"/>
      <c r="I1" s="208"/>
      <c r="J1" s="208"/>
      <c r="K1" s="208"/>
      <c r="L1" s="208"/>
      <c r="M1" s="208"/>
      <c r="N1" s="208"/>
    </row>
    <row r="2" ht="13.5" thickBot="1">
      <c r="N2" s="41" t="s">
        <v>0</v>
      </c>
    </row>
    <row r="3" spans="1:14" ht="25.5" customHeight="1">
      <c r="A3" s="337" t="s">
        <v>14</v>
      </c>
      <c r="B3" s="375" t="s">
        <v>15</v>
      </c>
      <c r="C3" s="341" t="s">
        <v>16</v>
      </c>
      <c r="D3" s="341"/>
      <c r="E3" s="341"/>
      <c r="F3" s="341"/>
      <c r="G3" s="341"/>
      <c r="H3" s="341"/>
      <c r="I3" s="341"/>
      <c r="J3" s="341"/>
      <c r="K3" s="341"/>
      <c r="L3" s="341"/>
      <c r="M3" s="341"/>
      <c r="N3" s="189" t="s">
        <v>16</v>
      </c>
    </row>
    <row r="4" spans="1:14" ht="27" customHeight="1">
      <c r="A4" s="338"/>
      <c r="B4" s="376"/>
      <c r="C4" s="188" t="s">
        <v>6</v>
      </c>
      <c r="D4" s="188" t="s">
        <v>1</v>
      </c>
      <c r="E4" s="188" t="s">
        <v>2</v>
      </c>
      <c r="F4" s="188" t="s">
        <v>3</v>
      </c>
      <c r="G4" s="188" t="s">
        <v>4</v>
      </c>
      <c r="H4" s="188" t="s">
        <v>17</v>
      </c>
      <c r="I4" s="188" t="s">
        <v>255</v>
      </c>
      <c r="J4" s="188" t="s">
        <v>18</v>
      </c>
      <c r="K4" s="188" t="s">
        <v>59</v>
      </c>
      <c r="L4" s="188" t="s">
        <v>10</v>
      </c>
      <c r="M4" s="188" t="s">
        <v>20</v>
      </c>
      <c r="N4" s="32" t="s">
        <v>21</v>
      </c>
    </row>
    <row r="5" spans="1:14" ht="15">
      <c r="A5" s="63">
        <v>1</v>
      </c>
      <c r="B5" s="55" t="s">
        <v>22</v>
      </c>
      <c r="C5" s="43">
        <f>'[5]Табела 1'!B3</f>
        <v>53975</v>
      </c>
      <c r="D5" s="43">
        <f>'[5]Табела 1'!C3</f>
        <v>72538</v>
      </c>
      <c r="E5" s="43">
        <f>'[5]Табела 1'!D3</f>
        <v>33043</v>
      </c>
      <c r="F5" s="43">
        <f>'[5]Табела 1'!E3</f>
        <v>25076</v>
      </c>
      <c r="G5" s="43">
        <f>'[5]Табела 1'!F3</f>
        <v>79708</v>
      </c>
      <c r="H5" s="43">
        <f>'[5]Табела 1'!G3</f>
        <v>48177</v>
      </c>
      <c r="I5" s="43">
        <f>'[5]Табела 1'!H3</f>
        <v>3138</v>
      </c>
      <c r="J5" s="43">
        <f>'[5]Табела 1'!I3</f>
        <v>33348</v>
      </c>
      <c r="K5" s="43">
        <f>'[5]Табела 1'!J3</f>
        <v>15738</v>
      </c>
      <c r="L5" s="43">
        <f>'[5]Табела 1'!K3</f>
        <v>8015</v>
      </c>
      <c r="M5" s="43">
        <f>'[5]Табела 1'!L3</f>
        <v>24131</v>
      </c>
      <c r="N5" s="258">
        <f>'[5]Табела 1'!M3</f>
        <v>396887</v>
      </c>
    </row>
    <row r="6" spans="1:14" ht="15">
      <c r="A6" s="63">
        <v>2</v>
      </c>
      <c r="B6" s="55" t="s">
        <v>238</v>
      </c>
      <c r="C6" s="43">
        <f>'[5]Табела 1'!B4</f>
        <v>1300</v>
      </c>
      <c r="D6" s="43">
        <f>'[5]Табела 1'!C4</f>
        <v>24745</v>
      </c>
      <c r="E6" s="43">
        <f>'[5]Табела 1'!D4</f>
        <v>7470</v>
      </c>
      <c r="F6" s="43">
        <f>'[5]Табела 1'!E4</f>
        <v>4771</v>
      </c>
      <c r="G6" s="43">
        <f>'[5]Табела 1'!F4</f>
        <v>46416</v>
      </c>
      <c r="H6" s="43">
        <f>'[5]Табела 1'!G4</f>
        <v>1240</v>
      </c>
      <c r="I6" s="43">
        <f>'[5]Табела 1'!H4</f>
        <v>0</v>
      </c>
      <c r="J6" s="43">
        <f>'[5]Табела 1'!I4</f>
        <v>4563</v>
      </c>
      <c r="K6" s="43">
        <f>'[5]Табела 1'!J4</f>
        <v>24</v>
      </c>
      <c r="L6" s="43">
        <f>'[5]Табела 1'!K4</f>
        <v>11492</v>
      </c>
      <c r="M6" s="43">
        <f>'[5]Табела 1'!L4</f>
        <v>3969</v>
      </c>
      <c r="N6" s="258">
        <f>'[5]Табела 1'!M4</f>
        <v>105990</v>
      </c>
    </row>
    <row r="7" spans="1:14" ht="15">
      <c r="A7" s="63">
        <v>3</v>
      </c>
      <c r="B7" s="55" t="s">
        <v>242</v>
      </c>
      <c r="C7" s="43">
        <f>'[5]Табела 1'!B5</f>
        <v>42057</v>
      </c>
      <c r="D7" s="43">
        <f>'[5]Табела 1'!C5</f>
        <v>92816</v>
      </c>
      <c r="E7" s="43">
        <f>'[5]Табела 1'!D5</f>
        <v>72595</v>
      </c>
      <c r="F7" s="43">
        <f>'[5]Табела 1'!E5</f>
        <v>26525</v>
      </c>
      <c r="G7" s="43">
        <f>'[5]Табела 1'!F5</f>
        <v>54608</v>
      </c>
      <c r="H7" s="43">
        <f>'[5]Табела 1'!G5</f>
        <v>29500</v>
      </c>
      <c r="I7" s="43">
        <f>'[5]Табела 1'!H5</f>
        <v>6926</v>
      </c>
      <c r="J7" s="43">
        <f>'[5]Табела 1'!I5</f>
        <v>46821</v>
      </c>
      <c r="K7" s="43">
        <f>'[5]Табела 1'!J5</f>
        <v>53040</v>
      </c>
      <c r="L7" s="43">
        <f>'[5]Табела 1'!K5</f>
        <v>25486</v>
      </c>
      <c r="M7" s="43">
        <f>'[5]Табела 1'!L5</f>
        <v>33438</v>
      </c>
      <c r="N7" s="258">
        <f>'[5]Табела 1'!M5</f>
        <v>483812</v>
      </c>
    </row>
    <row r="8" spans="1:14" ht="15">
      <c r="A8" s="63">
        <v>4</v>
      </c>
      <c r="B8" s="55" t="s">
        <v>23</v>
      </c>
      <c r="C8" s="43">
        <f>'[5]Табела 1'!B6</f>
        <v>0</v>
      </c>
      <c r="D8" s="43">
        <f>'[5]Табела 1'!C6</f>
        <v>0</v>
      </c>
      <c r="E8" s="43">
        <f>'[5]Табела 1'!D6</f>
        <v>0</v>
      </c>
      <c r="F8" s="43">
        <f>'[5]Табела 1'!E6</f>
        <v>0</v>
      </c>
      <c r="G8" s="43">
        <f>'[5]Табела 1'!F6</f>
        <v>0</v>
      </c>
      <c r="H8" s="43">
        <f>'[5]Табела 1'!G6</f>
        <v>0</v>
      </c>
      <c r="I8" s="43">
        <f>'[5]Табела 1'!H6</f>
        <v>0</v>
      </c>
      <c r="J8" s="43">
        <f>'[5]Табела 1'!I6</f>
        <v>0</v>
      </c>
      <c r="K8" s="43">
        <f>'[5]Табела 1'!J6</f>
        <v>0</v>
      </c>
      <c r="L8" s="43">
        <f>'[5]Табела 1'!K6</f>
        <v>0</v>
      </c>
      <c r="M8" s="43">
        <f>'[5]Табела 1'!L6</f>
        <v>0</v>
      </c>
      <c r="N8" s="258">
        <f>'[5]Табела 1'!M6</f>
        <v>0</v>
      </c>
    </row>
    <row r="9" spans="1:14" ht="15">
      <c r="A9" s="63">
        <v>5</v>
      </c>
      <c r="B9" s="55" t="s">
        <v>239</v>
      </c>
      <c r="C9" s="43">
        <f>'[5]Табела 1'!B7</f>
        <v>0</v>
      </c>
      <c r="D9" s="43">
        <f>'[5]Табела 1'!C7</f>
        <v>0</v>
      </c>
      <c r="E9" s="43">
        <f>'[5]Табела 1'!D7</f>
        <v>0</v>
      </c>
      <c r="F9" s="43">
        <f>'[5]Табела 1'!E7</f>
        <v>0</v>
      </c>
      <c r="G9" s="43">
        <f>'[5]Табела 1'!F7</f>
        <v>0</v>
      </c>
      <c r="H9" s="43">
        <f>'[5]Табела 1'!G7</f>
        <v>9</v>
      </c>
      <c r="I9" s="43">
        <f>'[5]Табела 1'!H7</f>
        <v>0</v>
      </c>
      <c r="J9" s="43">
        <f>'[5]Табела 1'!I7</f>
        <v>0</v>
      </c>
      <c r="K9" s="43">
        <f>'[5]Табела 1'!J7</f>
        <v>0</v>
      </c>
      <c r="L9" s="43">
        <f>'[5]Табела 1'!K7</f>
        <v>0</v>
      </c>
      <c r="M9" s="43">
        <f>'[5]Табела 1'!L7</f>
        <v>0</v>
      </c>
      <c r="N9" s="258">
        <f>'[5]Табела 1'!M7</f>
        <v>9</v>
      </c>
    </row>
    <row r="10" spans="1:14" ht="15">
      <c r="A10" s="63">
        <v>6</v>
      </c>
      <c r="B10" s="55" t="s">
        <v>24</v>
      </c>
      <c r="C10" s="43">
        <f>'[5]Табела 1'!B8</f>
        <v>0</v>
      </c>
      <c r="D10" s="43">
        <f>'[5]Табела 1'!C8</f>
        <v>0</v>
      </c>
      <c r="E10" s="43">
        <f>'[5]Табела 1'!D8</f>
        <v>129</v>
      </c>
      <c r="F10" s="43">
        <f>'[5]Табела 1'!E8</f>
        <v>0</v>
      </c>
      <c r="G10" s="43">
        <f>'[5]Табела 1'!F8</f>
        <v>0</v>
      </c>
      <c r="H10" s="43">
        <f>'[5]Табела 1'!G8</f>
        <v>0</v>
      </c>
      <c r="I10" s="43">
        <f>'[5]Табела 1'!H8</f>
        <v>0</v>
      </c>
      <c r="J10" s="43">
        <f>'[5]Табела 1'!I8</f>
        <v>0</v>
      </c>
      <c r="K10" s="43">
        <f>'[5]Табела 1'!J8</f>
        <v>0</v>
      </c>
      <c r="L10" s="43">
        <f>'[5]Табела 1'!K8</f>
        <v>0</v>
      </c>
      <c r="M10" s="43">
        <f>'[5]Табела 1'!L8</f>
        <v>0</v>
      </c>
      <c r="N10" s="258">
        <f>'[5]Табела 1'!M8</f>
        <v>129</v>
      </c>
    </row>
    <row r="11" spans="1:14" ht="12.75" customHeight="1">
      <c r="A11" s="63">
        <v>7</v>
      </c>
      <c r="B11" s="55" t="s">
        <v>243</v>
      </c>
      <c r="C11" s="43">
        <f>'[5]Табела 1'!B9</f>
        <v>747</v>
      </c>
      <c r="D11" s="43">
        <f>'[5]Табела 1'!C9</f>
        <v>43</v>
      </c>
      <c r="E11" s="43">
        <f>'[5]Табела 1'!D9</f>
        <v>243</v>
      </c>
      <c r="F11" s="43">
        <f>'[5]Табела 1'!E9</f>
        <v>271</v>
      </c>
      <c r="G11" s="43">
        <f>'[5]Табела 1'!F9</f>
        <v>15</v>
      </c>
      <c r="H11" s="43">
        <f>'[5]Табела 1'!G9</f>
        <v>154</v>
      </c>
      <c r="I11" s="43">
        <f>'[5]Табела 1'!H9</f>
        <v>0</v>
      </c>
      <c r="J11" s="43">
        <f>'[5]Табела 1'!I9</f>
        <v>9</v>
      </c>
      <c r="K11" s="43">
        <f>'[5]Табела 1'!J9</f>
        <v>33</v>
      </c>
      <c r="L11" s="43">
        <f>'[5]Табела 1'!K9</f>
        <v>0</v>
      </c>
      <c r="M11" s="43">
        <f>'[5]Табела 1'!L9</f>
        <v>0</v>
      </c>
      <c r="N11" s="258">
        <f>'[5]Табела 1'!M9</f>
        <v>1515</v>
      </c>
    </row>
    <row r="12" spans="1:14" ht="15">
      <c r="A12" s="63">
        <v>8</v>
      </c>
      <c r="B12" s="55" t="s">
        <v>247</v>
      </c>
      <c r="C12" s="43">
        <f>'[5]Табела 1'!B10</f>
        <v>34806</v>
      </c>
      <c r="D12" s="43">
        <f>'[5]Табела 1'!C10</f>
        <v>12009</v>
      </c>
      <c r="E12" s="43">
        <f>'[5]Табела 1'!D10</f>
        <v>11713</v>
      </c>
      <c r="F12" s="43">
        <f>'[5]Табела 1'!E10</f>
        <v>84908</v>
      </c>
      <c r="G12" s="43">
        <f>'[5]Табела 1'!F10</f>
        <v>18275</v>
      </c>
      <c r="H12" s="43">
        <f>'[5]Табела 1'!G10</f>
        <v>1167</v>
      </c>
      <c r="I12" s="43">
        <f>'[5]Табела 1'!H10</f>
        <v>282</v>
      </c>
      <c r="J12" s="43">
        <f>'[5]Табела 1'!I10</f>
        <v>18573</v>
      </c>
      <c r="K12" s="43">
        <f>'[5]Табела 1'!J10</f>
        <v>3407</v>
      </c>
      <c r="L12" s="43">
        <f>'[5]Табела 1'!K10</f>
        <v>3265</v>
      </c>
      <c r="M12" s="43">
        <f>'[5]Табела 1'!L10</f>
        <v>2697</v>
      </c>
      <c r="N12" s="258">
        <f>'[5]Табела 1'!M10</f>
        <v>191102</v>
      </c>
    </row>
    <row r="13" spans="1:14" ht="15">
      <c r="A13" s="63">
        <v>9</v>
      </c>
      <c r="B13" s="55" t="s">
        <v>249</v>
      </c>
      <c r="C13" s="43">
        <f>'[5]Табела 1'!B11</f>
        <v>81816</v>
      </c>
      <c r="D13" s="43">
        <f>'[5]Табела 1'!C11</f>
        <v>81145</v>
      </c>
      <c r="E13" s="43">
        <f>'[5]Табела 1'!D11</f>
        <v>32347</v>
      </c>
      <c r="F13" s="43">
        <f>'[5]Табела 1'!E11</f>
        <v>61158</v>
      </c>
      <c r="G13" s="43">
        <f>'[5]Табела 1'!F11</f>
        <v>14074</v>
      </c>
      <c r="H13" s="43">
        <f>'[5]Табела 1'!G11</f>
        <v>37824</v>
      </c>
      <c r="I13" s="43">
        <f>'[5]Табела 1'!H11</f>
        <v>215</v>
      </c>
      <c r="J13" s="43">
        <f>'[5]Табела 1'!I11</f>
        <v>7356</v>
      </c>
      <c r="K13" s="43">
        <f>'[5]Табела 1'!J11</f>
        <v>6864</v>
      </c>
      <c r="L13" s="43">
        <f>'[5]Табела 1'!K11</f>
        <v>111590</v>
      </c>
      <c r="M13" s="43">
        <f>'[5]Табела 1'!L11</f>
        <v>4708</v>
      </c>
      <c r="N13" s="258">
        <f>'[5]Табела 1'!M11</f>
        <v>439097</v>
      </c>
    </row>
    <row r="14" spans="1:14" ht="25.5">
      <c r="A14" s="63">
        <v>10</v>
      </c>
      <c r="B14" s="44" t="s">
        <v>250</v>
      </c>
      <c r="C14" s="43">
        <f>'[5]Табела 1'!B15</f>
        <v>131201</v>
      </c>
      <c r="D14" s="43">
        <f>'[5]Табела 1'!C15</f>
        <v>260047</v>
      </c>
      <c r="E14" s="43">
        <f>'[5]Табела 1'!D15</f>
        <v>204169</v>
      </c>
      <c r="F14" s="43">
        <f>'[5]Табела 1'!E15</f>
        <v>149951</v>
      </c>
      <c r="G14" s="43">
        <f>'[5]Табела 1'!F15</f>
        <v>151672</v>
      </c>
      <c r="H14" s="43">
        <f>'[5]Табела 1'!G15</f>
        <v>206866</v>
      </c>
      <c r="I14" s="43">
        <f>'[5]Табела 1'!H15</f>
        <v>138707</v>
      </c>
      <c r="J14" s="43">
        <f>'[5]Табела 1'!I15</f>
        <v>200485</v>
      </c>
      <c r="K14" s="43">
        <f>'[5]Табела 1'!J15</f>
        <v>172227</v>
      </c>
      <c r="L14" s="43">
        <f>'[5]Табела 1'!K15</f>
        <v>143466</v>
      </c>
      <c r="M14" s="43">
        <f>'[5]Табела 1'!L15</f>
        <v>121615</v>
      </c>
      <c r="N14" s="258">
        <f>'[5]Табела 1'!M15</f>
        <v>1880406</v>
      </c>
    </row>
    <row r="15" spans="1:14" ht="15">
      <c r="A15" s="63">
        <v>11</v>
      </c>
      <c r="B15" s="55" t="s">
        <v>240</v>
      </c>
      <c r="C15" s="43">
        <f>'[5]Табела 1'!B19</f>
        <v>0</v>
      </c>
      <c r="D15" s="43">
        <f>'[5]Табела 1'!C19</f>
        <v>193</v>
      </c>
      <c r="E15" s="43">
        <f>'[5]Табела 1'!D19</f>
        <v>0</v>
      </c>
      <c r="F15" s="43">
        <f>'[5]Табела 1'!E19</f>
        <v>0</v>
      </c>
      <c r="G15" s="43">
        <f>'[5]Табела 1'!F19</f>
        <v>0</v>
      </c>
      <c r="H15" s="43">
        <f>'[5]Табела 1'!G19</f>
        <v>0</v>
      </c>
      <c r="I15" s="43">
        <f>'[5]Табела 1'!H19</f>
        <v>0</v>
      </c>
      <c r="J15" s="43">
        <f>'[5]Табела 1'!I19</f>
        <v>0</v>
      </c>
      <c r="K15" s="43">
        <f>'[5]Табела 1'!J19</f>
        <v>0</v>
      </c>
      <c r="L15" s="43">
        <f>'[5]Табела 1'!K19</f>
        <v>0</v>
      </c>
      <c r="M15" s="43">
        <f>'[5]Табела 1'!L19</f>
        <v>0</v>
      </c>
      <c r="N15" s="258">
        <f>'[5]Табела 1'!M19</f>
        <v>193</v>
      </c>
    </row>
    <row r="16" spans="1:14" ht="15">
      <c r="A16" s="63">
        <v>12</v>
      </c>
      <c r="B16" s="55" t="s">
        <v>25</v>
      </c>
      <c r="C16" s="43">
        <f>'[5]Табела 1'!B20</f>
        <v>0</v>
      </c>
      <c r="D16" s="43">
        <f>'[5]Табела 1'!C20</f>
        <v>0</v>
      </c>
      <c r="E16" s="43">
        <f>'[5]Табела 1'!D20</f>
        <v>0</v>
      </c>
      <c r="F16" s="43">
        <f>'[5]Табела 1'!E20</f>
        <v>0</v>
      </c>
      <c r="G16" s="43">
        <f>'[5]Табела 1'!F20</f>
        <v>0</v>
      </c>
      <c r="H16" s="43">
        <f>'[5]Табела 1'!G20</f>
        <v>0</v>
      </c>
      <c r="I16" s="43">
        <f>'[5]Табела 1'!H20</f>
        <v>0</v>
      </c>
      <c r="J16" s="43">
        <f>'[5]Табела 1'!I20</f>
        <v>0</v>
      </c>
      <c r="K16" s="43">
        <f>'[5]Табела 1'!J20</f>
        <v>0</v>
      </c>
      <c r="L16" s="43">
        <f>'[5]Табела 1'!K20</f>
        <v>0</v>
      </c>
      <c r="M16" s="43">
        <f>'[5]Табела 1'!L20</f>
        <v>0</v>
      </c>
      <c r="N16" s="258">
        <f>'[5]Табела 1'!M20</f>
        <v>0</v>
      </c>
    </row>
    <row r="17" spans="1:14" ht="15">
      <c r="A17" s="63">
        <v>13</v>
      </c>
      <c r="B17" s="55" t="s">
        <v>26</v>
      </c>
      <c r="C17" s="43">
        <f>'[5]Табела 1'!B21</f>
        <v>4519</v>
      </c>
      <c r="D17" s="43">
        <f>'[5]Табела 1'!C21</f>
        <v>761</v>
      </c>
      <c r="E17" s="43">
        <f>'[5]Табела 1'!D21</f>
        <v>1295</v>
      </c>
      <c r="F17" s="43">
        <f>'[5]Табела 1'!E21</f>
        <v>281</v>
      </c>
      <c r="G17" s="43">
        <f>'[5]Табела 1'!F21</f>
        <v>3148</v>
      </c>
      <c r="H17" s="43">
        <f>'[5]Табела 1'!G21</f>
        <v>970</v>
      </c>
      <c r="I17" s="43">
        <f>'[5]Табела 1'!H21</f>
        <v>0</v>
      </c>
      <c r="J17" s="43">
        <f>'[5]Табела 1'!I21</f>
        <v>110</v>
      </c>
      <c r="K17" s="43">
        <f>'[5]Табела 1'!J21</f>
        <v>802</v>
      </c>
      <c r="L17" s="43">
        <f>'[5]Табела 1'!K21</f>
        <v>325</v>
      </c>
      <c r="M17" s="43">
        <f>'[5]Табела 1'!L21</f>
        <v>188</v>
      </c>
      <c r="N17" s="258">
        <f>'[5]Табела 1'!M21</f>
        <v>12399</v>
      </c>
    </row>
    <row r="18" spans="1:18" ht="15">
      <c r="A18" s="63">
        <v>14</v>
      </c>
      <c r="B18" s="55" t="s">
        <v>27</v>
      </c>
      <c r="C18" s="43">
        <f>'[5]Табела 1'!B22</f>
        <v>0</v>
      </c>
      <c r="D18" s="43">
        <f>'[5]Табела 1'!C22</f>
        <v>0</v>
      </c>
      <c r="E18" s="43">
        <f>'[5]Табела 1'!D22</f>
        <v>0</v>
      </c>
      <c r="F18" s="43">
        <f>'[5]Табела 1'!E22</f>
        <v>0</v>
      </c>
      <c r="G18" s="43">
        <f>'[5]Табела 1'!F22</f>
        <v>0</v>
      </c>
      <c r="H18" s="43">
        <f>'[5]Табела 1'!G22</f>
        <v>0</v>
      </c>
      <c r="I18" s="43">
        <f>'[5]Табела 1'!H22</f>
        <v>0</v>
      </c>
      <c r="J18" s="43">
        <f>'[5]Табела 1'!I22</f>
        <v>0</v>
      </c>
      <c r="K18" s="43">
        <f>'[5]Табела 1'!J22</f>
        <v>0</v>
      </c>
      <c r="L18" s="43">
        <f>'[5]Табела 1'!K22</f>
        <v>0</v>
      </c>
      <c r="M18" s="43">
        <f>'[5]Табела 1'!L22</f>
        <v>0</v>
      </c>
      <c r="N18" s="258">
        <f>'[5]Табела 1'!M22</f>
        <v>0</v>
      </c>
      <c r="R18" s="30" t="s">
        <v>9</v>
      </c>
    </row>
    <row r="19" spans="1:14" ht="15">
      <c r="A19" s="63">
        <v>15</v>
      </c>
      <c r="B19" s="55" t="s">
        <v>28</v>
      </c>
      <c r="C19" s="43">
        <f>'[5]Табела 1'!B23</f>
        <v>0</v>
      </c>
      <c r="D19" s="43">
        <f>'[5]Табела 1'!C23</f>
        <v>0</v>
      </c>
      <c r="E19" s="43">
        <f>'[5]Табела 1'!D23</f>
        <v>0</v>
      </c>
      <c r="F19" s="43">
        <f>'[5]Табела 1'!E23</f>
        <v>0</v>
      </c>
      <c r="G19" s="43">
        <f>'[5]Табела 1'!F23</f>
        <v>0</v>
      </c>
      <c r="H19" s="43">
        <f>'[5]Табела 1'!G23</f>
        <v>0</v>
      </c>
      <c r="I19" s="43">
        <f>'[5]Табела 1'!H23</f>
        <v>0</v>
      </c>
      <c r="J19" s="43">
        <f>'[5]Табела 1'!I23</f>
        <v>0</v>
      </c>
      <c r="K19" s="43">
        <f>'[5]Табела 1'!J23</f>
        <v>0</v>
      </c>
      <c r="L19" s="43">
        <f>'[5]Табела 1'!K23</f>
        <v>0</v>
      </c>
      <c r="M19" s="43">
        <f>'[5]Табела 1'!L23</f>
        <v>0</v>
      </c>
      <c r="N19" s="258">
        <f>'[5]Табела 1'!M23</f>
        <v>0</v>
      </c>
    </row>
    <row r="20" spans="1:14" ht="15">
      <c r="A20" s="63">
        <v>16</v>
      </c>
      <c r="B20" s="55" t="s">
        <v>29</v>
      </c>
      <c r="C20" s="43">
        <f>'[5]Табела 1'!B24</f>
        <v>809</v>
      </c>
      <c r="D20" s="43">
        <f>'[5]Табела 1'!C24</f>
        <v>3077</v>
      </c>
      <c r="E20" s="43">
        <f>'[5]Табела 1'!D24</f>
        <v>2053</v>
      </c>
      <c r="F20" s="43">
        <f>'[5]Табела 1'!E24</f>
        <v>65</v>
      </c>
      <c r="G20" s="43">
        <f>'[5]Табела 1'!F24</f>
        <v>0</v>
      </c>
      <c r="H20" s="259">
        <f>'[5]Табела 1'!G24</f>
        <v>0</v>
      </c>
      <c r="I20" s="43">
        <f>'[5]Табела 1'!H24</f>
        <v>0</v>
      </c>
      <c r="J20" s="43">
        <f>'[5]Табела 1'!I24</f>
        <v>2957</v>
      </c>
      <c r="K20" s="43">
        <f>'[5]Табела 1'!J24</f>
        <v>0</v>
      </c>
      <c r="L20" s="43">
        <f>'[5]Табела 1'!K24</f>
        <v>0</v>
      </c>
      <c r="M20" s="43">
        <f>'[5]Табела 1'!L24</f>
        <v>0</v>
      </c>
      <c r="N20" s="258">
        <f>'[5]Табела 1'!M24</f>
        <v>8961</v>
      </c>
    </row>
    <row r="21" spans="1:14" ht="15">
      <c r="A21" s="63">
        <v>17</v>
      </c>
      <c r="B21" s="55" t="s">
        <v>49</v>
      </c>
      <c r="C21" s="43">
        <f>'[5]Табела 1'!B25</f>
        <v>0</v>
      </c>
      <c r="D21" s="43">
        <f>'[5]Табела 1'!C25</f>
        <v>0</v>
      </c>
      <c r="E21" s="43">
        <f>'[5]Табела 1'!D25</f>
        <v>0</v>
      </c>
      <c r="F21" s="43">
        <f>'[5]Табела 1'!E25</f>
        <v>0</v>
      </c>
      <c r="G21" s="43">
        <f>'[5]Табела 1'!F25</f>
        <v>0</v>
      </c>
      <c r="H21" s="259">
        <f>'[5]Табела 1'!G25</f>
        <v>0</v>
      </c>
      <c r="I21" s="43">
        <f>'[5]Табела 1'!H25</f>
        <v>0</v>
      </c>
      <c r="J21" s="43">
        <f>'[5]Табела 1'!I25</f>
        <v>0</v>
      </c>
      <c r="K21" s="43">
        <f>'[5]Табела 1'!J25</f>
        <v>0</v>
      </c>
      <c r="L21" s="43">
        <f>'[5]Табела 1'!K25</f>
        <v>0</v>
      </c>
      <c r="M21" s="43">
        <f>'[5]Табела 1'!L25</f>
        <v>0</v>
      </c>
      <c r="N21" s="258">
        <f>'[5]Табела 1'!M25</f>
        <v>0</v>
      </c>
    </row>
    <row r="22" spans="1:14" ht="15">
      <c r="A22" s="63">
        <v>18</v>
      </c>
      <c r="B22" s="55" t="s">
        <v>241</v>
      </c>
      <c r="C22" s="43">
        <f>'[5]Табела 1'!B26</f>
        <v>4435</v>
      </c>
      <c r="D22" s="43">
        <f>'[5]Табела 1'!C26</f>
        <v>12450</v>
      </c>
      <c r="E22" s="43">
        <f>'[5]Табела 1'!D26</f>
        <v>6710</v>
      </c>
      <c r="F22" s="43">
        <f>'[5]Табела 1'!E26</f>
        <v>2196</v>
      </c>
      <c r="G22" s="43">
        <f>'[5]Табела 1'!F26</f>
        <v>5385</v>
      </c>
      <c r="H22" s="43">
        <f>'[5]Табела 1'!G26</f>
        <v>1301</v>
      </c>
      <c r="I22" s="43">
        <f>'[5]Табела 1'!H26</f>
        <v>1189</v>
      </c>
      <c r="J22" s="43">
        <f>'[5]Табела 1'!I26</f>
        <v>3307</v>
      </c>
      <c r="K22" s="43">
        <f>'[5]Табела 1'!J26</f>
        <v>7693</v>
      </c>
      <c r="L22" s="43">
        <f>'[5]Табела 1'!K26</f>
        <v>2296</v>
      </c>
      <c r="M22" s="43">
        <f>'[5]Табела 1'!L26</f>
        <v>1148</v>
      </c>
      <c r="N22" s="258">
        <f>'[5]Табела 1'!M26</f>
        <v>48110</v>
      </c>
    </row>
    <row r="23" spans="1:14" ht="13.5" thickBot="1">
      <c r="A23" s="35"/>
      <c r="B23" s="54" t="s">
        <v>21</v>
      </c>
      <c r="C23" s="242">
        <f>'[5]Табела 1'!B27</f>
        <v>355665</v>
      </c>
      <c r="D23" s="242">
        <f>'[5]Табела 1'!C27</f>
        <v>559824</v>
      </c>
      <c r="E23" s="242">
        <f>'[5]Табела 1'!D27</f>
        <v>371768</v>
      </c>
      <c r="F23" s="242">
        <f>'[5]Табела 1'!E27</f>
        <v>355202</v>
      </c>
      <c r="G23" s="242">
        <f>'[5]Табела 1'!F27</f>
        <v>373301</v>
      </c>
      <c r="H23" s="242">
        <f>'[5]Табела 1'!G27</f>
        <v>327208</v>
      </c>
      <c r="I23" s="242">
        <f>'[5]Табела 1'!H27</f>
        <v>150457</v>
      </c>
      <c r="J23" s="242">
        <f>'[5]Табела 1'!I27</f>
        <v>317529</v>
      </c>
      <c r="K23" s="242">
        <f>'[5]Табела 1'!J27</f>
        <v>259828</v>
      </c>
      <c r="L23" s="242">
        <f>'[5]Табела 1'!K27</f>
        <v>305935</v>
      </c>
      <c r="M23" s="242">
        <f>'[5]Табела 1'!L27</f>
        <v>191894</v>
      </c>
      <c r="N23" s="251">
        <f>'[5]Табела 1'!M27</f>
        <v>3568611</v>
      </c>
    </row>
    <row r="24" spans="1:16" s="60" customFormat="1" ht="15">
      <c r="A24" s="61"/>
      <c r="B24" s="58"/>
      <c r="C24" s="59"/>
      <c r="D24" s="59"/>
      <c r="E24" s="59"/>
      <c r="F24" s="59"/>
      <c r="G24" s="59"/>
      <c r="H24" s="59"/>
      <c r="I24" s="59"/>
      <c r="J24" s="59"/>
      <c r="K24" s="59"/>
      <c r="L24" s="59"/>
      <c r="M24" s="59"/>
      <c r="N24" s="59"/>
      <c r="P24" s="60" t="s">
        <v>9</v>
      </c>
    </row>
    <row r="25" ht="13.5" thickBot="1"/>
    <row r="26" spans="1:8" ht="13.5" customHeight="1">
      <c r="A26" s="337" t="s">
        <v>14</v>
      </c>
      <c r="B26" s="375" t="s">
        <v>15</v>
      </c>
      <c r="C26" s="341" t="s">
        <v>34</v>
      </c>
      <c r="D26" s="341"/>
      <c r="E26" s="341"/>
      <c r="F26" s="341"/>
      <c r="G26" s="341"/>
      <c r="H26" s="342" t="s">
        <v>21</v>
      </c>
    </row>
    <row r="27" spans="1:8" ht="15">
      <c r="A27" s="377"/>
      <c r="B27" s="378"/>
      <c r="C27" s="191" t="s">
        <v>257</v>
      </c>
      <c r="D27" s="191" t="s">
        <v>36</v>
      </c>
      <c r="E27" s="191" t="s">
        <v>37</v>
      </c>
      <c r="F27" s="191" t="s">
        <v>38</v>
      </c>
      <c r="G27" s="191" t="s">
        <v>39</v>
      </c>
      <c r="H27" s="343"/>
    </row>
    <row r="28" spans="1:10" ht="13.5" thickBot="1">
      <c r="A28" s="63">
        <v>19</v>
      </c>
      <c r="B28" s="53" t="s">
        <v>31</v>
      </c>
      <c r="C28" s="43">
        <f>'[5]Табела 1'!B30</f>
        <v>233848</v>
      </c>
      <c r="D28" s="43">
        <f>'[5]Табела 1'!C30</f>
        <v>130927</v>
      </c>
      <c r="E28" s="43">
        <f>'[5]Табела 1'!D30</f>
        <v>24248</v>
      </c>
      <c r="F28" s="43">
        <f>'[5]Табела 1'!E30</f>
        <v>21687</v>
      </c>
      <c r="G28" s="43">
        <f>'[5]Табела 1'!G30</f>
        <v>13762</v>
      </c>
      <c r="H28" s="260">
        <f>'[5]Табела 1'!H30</f>
        <v>424472</v>
      </c>
      <c r="J28" s="143"/>
    </row>
    <row r="29" spans="1:14" ht="15">
      <c r="A29" s="182">
        <v>20</v>
      </c>
      <c r="B29" s="136" t="s">
        <v>32</v>
      </c>
      <c r="C29" s="184">
        <f>'[5]Табела 1'!B34</f>
        <v>0</v>
      </c>
      <c r="D29" s="184">
        <f>'[5]Табела 1'!C34</f>
        <v>0</v>
      </c>
      <c r="E29" s="184">
        <f>'[5]Табела 1'!D34</f>
        <v>0</v>
      </c>
      <c r="F29" s="184">
        <f>'[5]Табела 1'!E34</f>
        <v>0</v>
      </c>
      <c r="G29" s="184">
        <f>'[5]Табела 1'!G34</f>
        <v>0</v>
      </c>
      <c r="H29" s="260">
        <f>'[5]Табела 1'!H34</f>
        <v>0</v>
      </c>
      <c r="J29" s="143"/>
      <c r="K29" s="344" t="s">
        <v>33</v>
      </c>
      <c r="L29" s="345"/>
      <c r="M29" s="371">
        <f>N23+H31</f>
        <v>4005502</v>
      </c>
      <c r="N29" s="372"/>
    </row>
    <row r="30" spans="1:21" ht="26.25" thickBot="1">
      <c r="A30" s="142">
        <v>21</v>
      </c>
      <c r="B30" s="141" t="s">
        <v>244</v>
      </c>
      <c r="C30" s="261">
        <f>'[5]Табела 1'!B35</f>
        <v>3847</v>
      </c>
      <c r="D30" s="261">
        <f>'[5]Табела 1'!C35</f>
        <v>0</v>
      </c>
      <c r="E30" s="261">
        <f>'[5]Табела 1'!D35</f>
        <v>8572</v>
      </c>
      <c r="F30" s="261">
        <f>'[5]Табела 1'!E35</f>
        <v>0</v>
      </c>
      <c r="G30" s="261">
        <f>'[5]Табела 1'!G35</f>
        <v>0</v>
      </c>
      <c r="H30" s="260">
        <f>'[5]Табела 1'!H35</f>
        <v>12419</v>
      </c>
      <c r="K30" s="346"/>
      <c r="L30" s="347"/>
      <c r="M30" s="373"/>
      <c r="N30" s="374"/>
      <c r="U30" s="30" t="s">
        <v>9</v>
      </c>
    </row>
    <row r="31" spans="1:9" ht="13.5" thickBot="1">
      <c r="A31" s="35"/>
      <c r="B31" s="54" t="s">
        <v>21</v>
      </c>
      <c r="C31" s="242">
        <f>'[5]Табела 1'!B40</f>
        <v>237695</v>
      </c>
      <c r="D31" s="242">
        <f>'[5]Табела 1'!C40</f>
        <v>130927</v>
      </c>
      <c r="E31" s="242">
        <f>'[5]Табела 1'!D40</f>
        <v>32820</v>
      </c>
      <c r="F31" s="242">
        <f>'[5]Табела 1'!E40</f>
        <v>21687</v>
      </c>
      <c r="G31" s="242">
        <f>'[5]Табела 1'!G40</f>
        <v>13762</v>
      </c>
      <c r="H31" s="251">
        <f>'[5]Табела 1'!H40</f>
        <v>436891</v>
      </c>
      <c r="I31" s="30" t="s">
        <v>9</v>
      </c>
    </row>
  </sheetData>
  <mergeCells count="9">
    <mergeCell ref="M29:N30"/>
    <mergeCell ref="B3:B4"/>
    <mergeCell ref="C3:M3"/>
    <mergeCell ref="A3:A4"/>
    <mergeCell ref="A26:A27"/>
    <mergeCell ref="B26:B27"/>
    <mergeCell ref="C26:G26"/>
    <mergeCell ref="H26:H27"/>
    <mergeCell ref="K29:L30"/>
  </mergeCells>
  <printOptions horizontalCentered="1" verticalCentered="1"/>
  <pageMargins left="0.6299212598425197" right="0.6299212598425197" top="0" bottom="0" header="0.31496062992125984" footer="0.31496062992125984"/>
  <pageSetup horizontalDpi="600" verticalDpi="600" orientation="landscape" paperSize="9" scale="70" r:id="rId2"/>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zoomScale="85" zoomScaleNormal="85" workbookViewId="0" topLeftCell="A1">
      <selection activeCell="D6" sqref="D6"/>
    </sheetView>
  </sheetViews>
  <sheetFormatPr defaultColWidth="9.140625" defaultRowHeight="15"/>
  <cols>
    <col min="1" max="1" width="6.140625" style="30" bestFit="1" customWidth="1"/>
    <col min="2" max="2" width="37.28125" style="30" bestFit="1" customWidth="1"/>
    <col min="3" max="3" width="11.28125" style="30" customWidth="1"/>
    <col min="4" max="6" width="8.8515625" style="30" customWidth="1"/>
    <col min="7" max="7" width="10.7109375" style="30" customWidth="1"/>
    <col min="8" max="8" width="8.8515625" style="30" customWidth="1"/>
    <col min="9" max="9" width="7.8515625" style="30" customWidth="1"/>
    <col min="10" max="10" width="8.140625" style="30" customWidth="1"/>
    <col min="11" max="14" width="8.8515625" style="30" customWidth="1"/>
    <col min="15" max="15" width="9.00390625" style="30" customWidth="1"/>
    <col min="16" max="16" width="9.28125" style="30" customWidth="1"/>
    <col min="17" max="17" width="7.28125" style="30" customWidth="1"/>
    <col min="18" max="18" width="7.57421875" style="30" customWidth="1"/>
    <col min="19" max="19" width="7.7109375" style="30" customWidth="1"/>
    <col min="20" max="16384" width="9.140625" style="30" customWidth="1"/>
  </cols>
  <sheetData>
    <row r="1" spans="1:14" ht="18.75">
      <c r="A1" s="208"/>
      <c r="B1" s="208"/>
      <c r="C1" s="208" t="s">
        <v>61</v>
      </c>
      <c r="D1" s="208"/>
      <c r="E1" s="208"/>
      <c r="F1" s="208"/>
      <c r="G1" s="208"/>
      <c r="H1" s="208"/>
      <c r="I1" s="208"/>
      <c r="J1" s="208"/>
      <c r="K1" s="208"/>
      <c r="L1" s="208"/>
      <c r="M1" s="208"/>
      <c r="N1" s="208"/>
    </row>
    <row r="2" ht="13.5" thickBot="1">
      <c r="N2" s="64"/>
    </row>
    <row r="3" spans="1:14" ht="38.25" customHeight="1">
      <c r="A3" s="362" t="s">
        <v>60</v>
      </c>
      <c r="B3" s="380" t="s">
        <v>51</v>
      </c>
      <c r="C3" s="366" t="s">
        <v>16</v>
      </c>
      <c r="D3" s="366"/>
      <c r="E3" s="366"/>
      <c r="F3" s="366"/>
      <c r="G3" s="366"/>
      <c r="H3" s="366"/>
      <c r="I3" s="366"/>
      <c r="J3" s="366"/>
      <c r="K3" s="366"/>
      <c r="L3" s="366"/>
      <c r="M3" s="366"/>
      <c r="N3" s="108" t="s">
        <v>16</v>
      </c>
    </row>
    <row r="4" spans="1:14" ht="35.25" customHeight="1">
      <c r="A4" s="379"/>
      <c r="B4" s="381"/>
      <c r="C4" s="195" t="s">
        <v>6</v>
      </c>
      <c r="D4" s="195" t="s">
        <v>1</v>
      </c>
      <c r="E4" s="195" t="s">
        <v>62</v>
      </c>
      <c r="F4" s="195" t="s">
        <v>3</v>
      </c>
      <c r="G4" s="195" t="s">
        <v>4</v>
      </c>
      <c r="H4" s="195" t="s">
        <v>17</v>
      </c>
      <c r="I4" s="195" t="s">
        <v>255</v>
      </c>
      <c r="J4" s="195" t="s">
        <v>18</v>
      </c>
      <c r="K4" s="195" t="s">
        <v>63</v>
      </c>
      <c r="L4" s="195" t="s">
        <v>64</v>
      </c>
      <c r="M4" s="195" t="s">
        <v>20</v>
      </c>
      <c r="N4" s="120" t="s">
        <v>21</v>
      </c>
    </row>
    <row r="5" spans="1:14" ht="15">
      <c r="A5" s="122">
        <v>1</v>
      </c>
      <c r="B5" s="55" t="s">
        <v>22</v>
      </c>
      <c r="C5" s="43">
        <f>'[6]Табела 1'!B3</f>
        <v>836</v>
      </c>
      <c r="D5" s="43">
        <f>'[6]Табела 1'!C3</f>
        <v>1566</v>
      </c>
      <c r="E5" s="43">
        <f>'[6]Табела 1'!D3</f>
        <v>925</v>
      </c>
      <c r="F5" s="43">
        <f>'[6]Табела 1'!E3</f>
        <v>317</v>
      </c>
      <c r="G5" s="43">
        <f>'[6]Табела 1'!F3</f>
        <v>1472</v>
      </c>
      <c r="H5" s="43">
        <f>'[6]Табела 1'!G3</f>
        <v>631</v>
      </c>
      <c r="I5" s="43">
        <f>'[6]Табела 1'!H3</f>
        <v>114</v>
      </c>
      <c r="J5" s="43">
        <f>'[6]Табела 1'!I3</f>
        <v>548</v>
      </c>
      <c r="K5" s="43">
        <f>'[6]Табела 1'!J3</f>
        <v>347</v>
      </c>
      <c r="L5" s="43">
        <f>'[6]Табела 1'!K3</f>
        <v>216</v>
      </c>
      <c r="M5" s="43">
        <f>'[6]Табела 1'!L3</f>
        <v>615</v>
      </c>
      <c r="N5" s="244">
        <f>'[6]Табела 1'!M3</f>
        <v>7587</v>
      </c>
    </row>
    <row r="6" spans="1:14" ht="15">
      <c r="A6" s="122">
        <v>2</v>
      </c>
      <c r="B6" s="55" t="s">
        <v>238</v>
      </c>
      <c r="C6" s="43">
        <f>'[6]Табела 1'!B4</f>
        <v>10</v>
      </c>
      <c r="D6" s="43">
        <f>'[6]Табела 1'!C4</f>
        <v>2916</v>
      </c>
      <c r="E6" s="43">
        <f>'[6]Табела 1'!D4</f>
        <v>385</v>
      </c>
      <c r="F6" s="43">
        <f>'[6]Табела 1'!E4</f>
        <v>557</v>
      </c>
      <c r="G6" s="43">
        <f>'[6]Табела 1'!F4</f>
        <v>5505</v>
      </c>
      <c r="H6" s="43">
        <f>'[6]Табела 1'!G4</f>
        <v>122</v>
      </c>
      <c r="I6" s="43">
        <f>'[6]Табела 1'!H4</f>
        <v>0</v>
      </c>
      <c r="J6" s="43">
        <f>'[6]Табела 1'!I4</f>
        <v>324</v>
      </c>
      <c r="K6" s="43">
        <f>'[6]Табела 1'!J4</f>
        <v>1</v>
      </c>
      <c r="L6" s="43">
        <f>'[6]Табела 1'!K4</f>
        <v>1528</v>
      </c>
      <c r="M6" s="43">
        <f>'[6]Табела 1'!L4</f>
        <v>362</v>
      </c>
      <c r="N6" s="244">
        <f>'[6]Табела 1'!M4</f>
        <v>11710</v>
      </c>
    </row>
    <row r="7" spans="1:14" ht="15">
      <c r="A7" s="122">
        <v>3</v>
      </c>
      <c r="B7" s="55" t="s">
        <v>242</v>
      </c>
      <c r="C7" s="43">
        <f>'[6]Табела 1'!B5</f>
        <v>552</v>
      </c>
      <c r="D7" s="43">
        <f>'[6]Табела 1'!C5</f>
        <v>1483</v>
      </c>
      <c r="E7" s="43">
        <f>'[6]Табела 1'!D5</f>
        <v>1304</v>
      </c>
      <c r="F7" s="43">
        <f>'[6]Табела 1'!E5</f>
        <v>588</v>
      </c>
      <c r="G7" s="43">
        <f>'[6]Табела 1'!F5</f>
        <v>723</v>
      </c>
      <c r="H7" s="43">
        <f>'[6]Табела 1'!G5</f>
        <v>606</v>
      </c>
      <c r="I7" s="43">
        <f>'[6]Табела 1'!H5</f>
        <v>104</v>
      </c>
      <c r="J7" s="43">
        <f>'[6]Табела 1'!I5</f>
        <v>674</v>
      </c>
      <c r="K7" s="43">
        <f>'[6]Табела 1'!J5</f>
        <v>842</v>
      </c>
      <c r="L7" s="43">
        <f>'[6]Табела 1'!K5</f>
        <v>358</v>
      </c>
      <c r="M7" s="43">
        <f>'[6]Табела 1'!L5</f>
        <v>400</v>
      </c>
      <c r="N7" s="244">
        <f>'[6]Табела 1'!M5</f>
        <v>7634</v>
      </c>
    </row>
    <row r="8" spans="1:14" ht="15">
      <c r="A8" s="122">
        <v>4</v>
      </c>
      <c r="B8" s="55" t="s">
        <v>23</v>
      </c>
      <c r="C8" s="43">
        <f>'[6]Табела 1'!B6</f>
        <v>0</v>
      </c>
      <c r="D8" s="43">
        <f>'[6]Табела 1'!C6</f>
        <v>0</v>
      </c>
      <c r="E8" s="43">
        <f>'[6]Табела 1'!D6</f>
        <v>0</v>
      </c>
      <c r="F8" s="43">
        <f>'[6]Табела 1'!E6</f>
        <v>0</v>
      </c>
      <c r="G8" s="43">
        <f>'[6]Табела 1'!F6</f>
        <v>0</v>
      </c>
      <c r="H8" s="43">
        <f>'[6]Табела 1'!G6</f>
        <v>0</v>
      </c>
      <c r="I8" s="43">
        <f>'[6]Табела 1'!H6</f>
        <v>0</v>
      </c>
      <c r="J8" s="43">
        <f>'[6]Табела 1'!I6</f>
        <v>0</v>
      </c>
      <c r="K8" s="43">
        <f>'[6]Табела 1'!J6</f>
        <v>0</v>
      </c>
      <c r="L8" s="43">
        <f>'[6]Табела 1'!K6</f>
        <v>0</v>
      </c>
      <c r="M8" s="43">
        <f>'[6]Табела 1'!L6</f>
        <v>0</v>
      </c>
      <c r="N8" s="244">
        <f>'[6]Табела 1'!M6</f>
        <v>0</v>
      </c>
    </row>
    <row r="9" spans="1:14" ht="15">
      <c r="A9" s="122">
        <v>5</v>
      </c>
      <c r="B9" s="55" t="s">
        <v>239</v>
      </c>
      <c r="C9" s="43">
        <f>'[6]Табела 1'!B7</f>
        <v>0</v>
      </c>
      <c r="D9" s="43">
        <f>'[6]Табела 1'!C7</f>
        <v>0</v>
      </c>
      <c r="E9" s="43">
        <f>'[6]Табела 1'!D7</f>
        <v>0</v>
      </c>
      <c r="F9" s="43">
        <f>'[6]Табела 1'!E7</f>
        <v>0</v>
      </c>
      <c r="G9" s="43">
        <f>'[6]Табела 1'!F7</f>
        <v>0</v>
      </c>
      <c r="H9" s="43">
        <f>'[6]Табела 1'!G7</f>
        <v>0</v>
      </c>
      <c r="I9" s="43">
        <f>'[6]Табела 1'!H7</f>
        <v>0</v>
      </c>
      <c r="J9" s="43">
        <f>'[6]Табела 1'!I7</f>
        <v>0</v>
      </c>
      <c r="K9" s="43">
        <f>'[6]Табела 1'!J7</f>
        <v>0</v>
      </c>
      <c r="L9" s="43">
        <f>'[6]Табела 1'!K7</f>
        <v>0</v>
      </c>
      <c r="M9" s="43">
        <f>'[6]Табела 1'!L7</f>
        <v>0</v>
      </c>
      <c r="N9" s="244">
        <f>'[6]Табела 1'!M7</f>
        <v>0</v>
      </c>
    </row>
    <row r="10" spans="1:14" ht="15">
      <c r="A10" s="122">
        <v>6</v>
      </c>
      <c r="B10" s="55" t="s">
        <v>24</v>
      </c>
      <c r="C10" s="43">
        <f>'[6]Табела 1'!B8</f>
        <v>0</v>
      </c>
      <c r="D10" s="43">
        <f>'[6]Табела 1'!C8</f>
        <v>0</v>
      </c>
      <c r="E10" s="43">
        <f>'[6]Табела 1'!D8</f>
        <v>1</v>
      </c>
      <c r="F10" s="43">
        <f>'[6]Табела 1'!E8</f>
        <v>0</v>
      </c>
      <c r="G10" s="43">
        <f>'[6]Табела 1'!F8</f>
        <v>0</v>
      </c>
      <c r="H10" s="43">
        <f>'[6]Табела 1'!G8</f>
        <v>0</v>
      </c>
      <c r="I10" s="43">
        <f>'[6]Табела 1'!H8</f>
        <v>0</v>
      </c>
      <c r="J10" s="43">
        <f>'[6]Табела 1'!I8</f>
        <v>0</v>
      </c>
      <c r="K10" s="43">
        <f>'[6]Табела 1'!J8</f>
        <v>0</v>
      </c>
      <c r="L10" s="43">
        <f>'[6]Табела 1'!K8</f>
        <v>0</v>
      </c>
      <c r="M10" s="43">
        <f>'[6]Табела 1'!L8</f>
        <v>0</v>
      </c>
      <c r="N10" s="244">
        <f>'[6]Табела 1'!M8</f>
        <v>1</v>
      </c>
    </row>
    <row r="11" spans="1:14" ht="15">
      <c r="A11" s="122">
        <v>7</v>
      </c>
      <c r="B11" s="55" t="s">
        <v>243</v>
      </c>
      <c r="C11" s="43">
        <f>'[6]Табела 1'!B9</f>
        <v>9</v>
      </c>
      <c r="D11" s="43">
        <f>'[6]Табела 1'!C9</f>
        <v>2</v>
      </c>
      <c r="E11" s="43">
        <f>'[6]Табела 1'!D9</f>
        <v>5</v>
      </c>
      <c r="F11" s="43">
        <f>'[6]Табела 1'!E9</f>
        <v>27</v>
      </c>
      <c r="G11" s="43">
        <f>'[6]Табела 1'!F9</f>
        <v>1</v>
      </c>
      <c r="H11" s="43">
        <f>'[6]Табела 1'!G9</f>
        <v>4</v>
      </c>
      <c r="I11" s="43">
        <f>'[6]Табела 1'!H9</f>
        <v>0</v>
      </c>
      <c r="J11" s="43">
        <f>'[6]Табела 1'!I9</f>
        <v>7</v>
      </c>
      <c r="K11" s="43">
        <f>'[6]Табела 1'!J9</f>
        <v>1</v>
      </c>
      <c r="L11" s="43">
        <f>'[6]Табела 1'!K9</f>
        <v>0</v>
      </c>
      <c r="M11" s="43">
        <f>'[6]Табела 1'!L9</f>
        <v>0</v>
      </c>
      <c r="N11" s="244">
        <f>'[6]Табела 1'!M9</f>
        <v>56</v>
      </c>
    </row>
    <row r="12" spans="1:14" ht="15">
      <c r="A12" s="122">
        <v>8</v>
      </c>
      <c r="B12" s="55" t="s">
        <v>247</v>
      </c>
      <c r="C12" s="43">
        <f>'[6]Табела 1'!B10</f>
        <v>113</v>
      </c>
      <c r="D12" s="43">
        <f>'[6]Табела 1'!C10</f>
        <v>48</v>
      </c>
      <c r="E12" s="43">
        <f>'[6]Табела 1'!D10</f>
        <v>138</v>
      </c>
      <c r="F12" s="43">
        <f>'[6]Табела 1'!E10</f>
        <v>547</v>
      </c>
      <c r="G12" s="43">
        <f>'[6]Табела 1'!F10</f>
        <v>262</v>
      </c>
      <c r="H12" s="43">
        <f>'[6]Табела 1'!G10</f>
        <v>33</v>
      </c>
      <c r="I12" s="43">
        <f>'[6]Табела 1'!H10</f>
        <v>7</v>
      </c>
      <c r="J12" s="43">
        <f>'[6]Табела 1'!I10</f>
        <v>21</v>
      </c>
      <c r="K12" s="43">
        <f>'[6]Табела 1'!J10</f>
        <v>48</v>
      </c>
      <c r="L12" s="43">
        <f>'[6]Табела 1'!K10</f>
        <v>63</v>
      </c>
      <c r="M12" s="43">
        <f>'[6]Табела 1'!L10</f>
        <v>63</v>
      </c>
      <c r="N12" s="244">
        <f>'[6]Табела 1'!M10</f>
        <v>1343</v>
      </c>
    </row>
    <row r="13" spans="1:14" ht="15">
      <c r="A13" s="122">
        <v>9</v>
      </c>
      <c r="B13" s="55" t="s">
        <v>249</v>
      </c>
      <c r="C13" s="43">
        <f>'[6]Табела 1'!B11</f>
        <v>1127</v>
      </c>
      <c r="D13" s="43">
        <f>'[6]Табела 1'!C11</f>
        <v>2040</v>
      </c>
      <c r="E13" s="43">
        <f>'[6]Табела 1'!D11</f>
        <v>904</v>
      </c>
      <c r="F13" s="43">
        <f>'[6]Табела 1'!E11</f>
        <v>1156</v>
      </c>
      <c r="G13" s="43">
        <f>'[6]Табела 1'!F11</f>
        <v>935</v>
      </c>
      <c r="H13" s="43">
        <f>'[6]Табела 1'!G11</f>
        <v>503</v>
      </c>
      <c r="I13" s="43">
        <f>'[6]Табела 1'!H11</f>
        <v>7</v>
      </c>
      <c r="J13" s="43">
        <f>'[6]Табела 1'!I11</f>
        <v>231</v>
      </c>
      <c r="K13" s="43">
        <f>'[6]Табела 1'!J11</f>
        <v>186</v>
      </c>
      <c r="L13" s="43">
        <f>'[6]Табела 1'!K11</f>
        <v>871</v>
      </c>
      <c r="M13" s="43">
        <f>'[6]Табела 1'!L11</f>
        <v>136</v>
      </c>
      <c r="N13" s="244">
        <f>'[6]Табела 1'!M11</f>
        <v>8096</v>
      </c>
    </row>
    <row r="14" spans="1:14" ht="25.5">
      <c r="A14" s="122">
        <v>10</v>
      </c>
      <c r="B14" s="44" t="s">
        <v>250</v>
      </c>
      <c r="C14" s="43">
        <f>'[6]Табела 1'!$B$15</f>
        <v>1525</v>
      </c>
      <c r="D14" s="43">
        <f>'[6]Табела 1'!$B$15</f>
        <v>1525</v>
      </c>
      <c r="E14" s="43">
        <f>'[6]Табела 1'!$B$15</f>
        <v>1525</v>
      </c>
      <c r="F14" s="43">
        <f>'[6]Табела 1'!$B$15</f>
        <v>1525</v>
      </c>
      <c r="G14" s="43">
        <f>'[6]Табела 1'!$B$15</f>
        <v>1525</v>
      </c>
      <c r="H14" s="43">
        <f>'[6]Табела 1'!$B$15</f>
        <v>1525</v>
      </c>
      <c r="I14" s="43">
        <f>'[6]Табела 1'!$B$15</f>
        <v>1525</v>
      </c>
      <c r="J14" s="43">
        <f>'[6]Табела 1'!$B$15</f>
        <v>1525</v>
      </c>
      <c r="K14" s="43">
        <f>'[6]Табела 1'!$B$15</f>
        <v>1525</v>
      </c>
      <c r="L14" s="43">
        <f>'[6]Табела 1'!$B$15</f>
        <v>1525</v>
      </c>
      <c r="M14" s="43">
        <f>'[6]Табела 1'!$B$15</f>
        <v>1525</v>
      </c>
      <c r="N14" s="244">
        <f>'[6]Табела 1'!$B$15</f>
        <v>1525</v>
      </c>
    </row>
    <row r="15" spans="1:14" ht="15">
      <c r="A15" s="122">
        <v>11</v>
      </c>
      <c r="B15" s="55" t="s">
        <v>240</v>
      </c>
      <c r="C15" s="43">
        <f>'[6]Табела 1'!B19</f>
        <v>0</v>
      </c>
      <c r="D15" s="43">
        <f>'[6]Табела 1'!C19</f>
        <v>0</v>
      </c>
      <c r="E15" s="43">
        <f>'[6]Табела 1'!D19</f>
        <v>0</v>
      </c>
      <c r="F15" s="43">
        <f>'[6]Табела 1'!E19</f>
        <v>0</v>
      </c>
      <c r="G15" s="43">
        <f>'[6]Табела 1'!F19</f>
        <v>0</v>
      </c>
      <c r="H15" s="43">
        <f>'[6]Табела 1'!G19</f>
        <v>0</v>
      </c>
      <c r="I15" s="43">
        <f>'[6]Табела 1'!H19</f>
        <v>0</v>
      </c>
      <c r="J15" s="43">
        <f>'[6]Табела 1'!I19</f>
        <v>0</v>
      </c>
      <c r="K15" s="43">
        <f>'[6]Табела 1'!J19</f>
        <v>0</v>
      </c>
      <c r="L15" s="43">
        <f>'[6]Табела 1'!K19</f>
        <v>0</v>
      </c>
      <c r="M15" s="43">
        <f>'[6]Табела 1'!L19</f>
        <v>0</v>
      </c>
      <c r="N15" s="244">
        <f>'[6]Табела 1'!M19</f>
        <v>0</v>
      </c>
    </row>
    <row r="16" spans="1:14" ht="15">
      <c r="A16" s="122">
        <v>12</v>
      </c>
      <c r="B16" s="55" t="s">
        <v>25</v>
      </c>
      <c r="C16" s="43">
        <f>'[6]Табела 1'!B20</f>
        <v>0</v>
      </c>
      <c r="D16" s="43">
        <f>'[6]Табела 1'!C20</f>
        <v>0</v>
      </c>
      <c r="E16" s="43">
        <f>'[6]Табела 1'!D20</f>
        <v>0</v>
      </c>
      <c r="F16" s="43">
        <f>'[6]Табела 1'!E20</f>
        <v>0</v>
      </c>
      <c r="G16" s="43">
        <f>'[6]Табела 1'!F20</f>
        <v>0</v>
      </c>
      <c r="H16" s="43">
        <f>'[6]Табела 1'!G20</f>
        <v>0</v>
      </c>
      <c r="I16" s="43">
        <f>'[6]Табела 1'!H20</f>
        <v>0</v>
      </c>
      <c r="J16" s="43">
        <f>'[6]Табела 1'!I20</f>
        <v>0</v>
      </c>
      <c r="K16" s="43">
        <f>'[6]Табела 1'!J20</f>
        <v>0</v>
      </c>
      <c r="L16" s="43">
        <f>'[6]Табела 1'!K20</f>
        <v>0</v>
      </c>
      <c r="M16" s="43">
        <f>'[6]Табела 1'!L20</f>
        <v>0</v>
      </c>
      <c r="N16" s="244">
        <f>'[6]Табела 1'!M20</f>
        <v>0</v>
      </c>
    </row>
    <row r="17" spans="1:14" ht="14.25" customHeight="1">
      <c r="A17" s="122">
        <v>13</v>
      </c>
      <c r="B17" s="55" t="s">
        <v>26</v>
      </c>
      <c r="C17" s="43">
        <f>'[6]Табела 1'!B21</f>
        <v>184</v>
      </c>
      <c r="D17" s="43">
        <f>'[6]Табела 1'!C21</f>
        <v>4</v>
      </c>
      <c r="E17" s="43">
        <f>'[6]Табела 1'!D21</f>
        <v>34</v>
      </c>
      <c r="F17" s="43">
        <f>'[6]Табела 1'!E21</f>
        <v>8</v>
      </c>
      <c r="G17" s="43">
        <f>'[6]Табела 1'!F21</f>
        <v>26</v>
      </c>
      <c r="H17" s="43">
        <f>'[6]Табела 1'!G21</f>
        <v>56</v>
      </c>
      <c r="I17" s="43">
        <f>'[6]Табела 1'!H21</f>
        <v>0</v>
      </c>
      <c r="J17" s="43">
        <f>'[6]Табела 1'!I21</f>
        <v>10</v>
      </c>
      <c r="K17" s="43">
        <f>'[6]Табела 1'!J21</f>
        <v>37</v>
      </c>
      <c r="L17" s="43">
        <f>'[6]Табела 1'!K21</f>
        <v>8</v>
      </c>
      <c r="M17" s="43">
        <f>'[6]Табела 1'!L21</f>
        <v>13</v>
      </c>
      <c r="N17" s="244">
        <f>'[6]Табела 1'!M21</f>
        <v>380</v>
      </c>
    </row>
    <row r="18" spans="1:14" ht="14.25" customHeight="1">
      <c r="A18" s="122">
        <v>14</v>
      </c>
      <c r="B18" s="55" t="s">
        <v>27</v>
      </c>
      <c r="C18" s="43">
        <f>'[6]Табела 1'!B22</f>
        <v>0</v>
      </c>
      <c r="D18" s="43">
        <f>'[6]Табела 1'!C22</f>
        <v>0</v>
      </c>
      <c r="E18" s="43">
        <f>'[6]Табела 1'!D22</f>
        <v>0</v>
      </c>
      <c r="F18" s="43">
        <f>'[6]Табела 1'!E22</f>
        <v>0</v>
      </c>
      <c r="G18" s="43">
        <f>'[6]Табела 1'!F22</f>
        <v>0</v>
      </c>
      <c r="H18" s="43">
        <f>'[6]Табела 1'!G22</f>
        <v>0</v>
      </c>
      <c r="I18" s="43">
        <f>'[6]Табела 1'!H22</f>
        <v>0</v>
      </c>
      <c r="J18" s="43">
        <f>'[6]Табела 1'!I22</f>
        <v>0</v>
      </c>
      <c r="K18" s="43">
        <f>'[6]Табела 1'!J22</f>
        <v>0</v>
      </c>
      <c r="L18" s="43">
        <f>'[6]Табела 1'!K22</f>
        <v>0</v>
      </c>
      <c r="M18" s="43">
        <f>'[6]Табела 1'!L22</f>
        <v>0</v>
      </c>
      <c r="N18" s="244">
        <f>'[6]Табела 1'!M22</f>
        <v>0</v>
      </c>
    </row>
    <row r="19" spans="1:17" ht="14.25" customHeight="1">
      <c r="A19" s="122">
        <v>15</v>
      </c>
      <c r="B19" s="55" t="s">
        <v>28</v>
      </c>
      <c r="C19" s="43">
        <f>'[6]Табела 1'!B23</f>
        <v>0</v>
      </c>
      <c r="D19" s="43">
        <f>'[6]Табела 1'!C23</f>
        <v>0</v>
      </c>
      <c r="E19" s="43">
        <f>'[6]Табела 1'!D23</f>
        <v>0</v>
      </c>
      <c r="F19" s="43">
        <f>'[6]Табела 1'!E23</f>
        <v>0</v>
      </c>
      <c r="G19" s="43">
        <f>'[6]Табела 1'!F23</f>
        <v>0</v>
      </c>
      <c r="H19" s="43">
        <f>'[6]Табела 1'!G23</f>
        <v>0</v>
      </c>
      <c r="I19" s="43">
        <f>'[6]Табела 1'!H23</f>
        <v>0</v>
      </c>
      <c r="J19" s="43">
        <f>'[6]Табела 1'!I23</f>
        <v>0</v>
      </c>
      <c r="K19" s="43">
        <f>'[6]Табела 1'!J23</f>
        <v>0</v>
      </c>
      <c r="L19" s="43">
        <f>'[6]Табела 1'!K23</f>
        <v>0</v>
      </c>
      <c r="M19" s="43">
        <f>'[6]Табела 1'!L23</f>
        <v>0</v>
      </c>
      <c r="N19" s="244">
        <f>'[6]Табела 1'!M23</f>
        <v>0</v>
      </c>
      <c r="Q19" s="30" t="s">
        <v>9</v>
      </c>
    </row>
    <row r="20" spans="1:14" ht="15">
      <c r="A20" s="122">
        <v>16</v>
      </c>
      <c r="B20" s="55" t="s">
        <v>29</v>
      </c>
      <c r="C20" s="43">
        <f>'[6]Табела 1'!B24</f>
        <v>14</v>
      </c>
      <c r="D20" s="43">
        <f>'[6]Табела 1'!C24</f>
        <v>1</v>
      </c>
      <c r="E20" s="43">
        <f>'[6]Табела 1'!D24</f>
        <v>1</v>
      </c>
      <c r="F20" s="43">
        <f>'[6]Табела 1'!E24</f>
        <v>2</v>
      </c>
      <c r="G20" s="43">
        <f>'[6]Табела 1'!F24</f>
        <v>0</v>
      </c>
      <c r="H20" s="43">
        <f>'[6]Табела 1'!G24</f>
        <v>0</v>
      </c>
      <c r="I20" s="43">
        <f>'[6]Табела 1'!H24</f>
        <v>0</v>
      </c>
      <c r="J20" s="43">
        <f>'[6]Табела 1'!I24</f>
        <v>1</v>
      </c>
      <c r="K20" s="43">
        <f>'[6]Табела 1'!J24</f>
        <v>0</v>
      </c>
      <c r="L20" s="43">
        <f>'[6]Табела 1'!K24</f>
        <v>0</v>
      </c>
      <c r="M20" s="43">
        <f>'[6]Табела 1'!L24</f>
        <v>0</v>
      </c>
      <c r="N20" s="244">
        <f>'[6]Табела 1'!M24</f>
        <v>19</v>
      </c>
    </row>
    <row r="21" spans="1:14" ht="15">
      <c r="A21" s="122">
        <v>17</v>
      </c>
      <c r="B21" s="55" t="s">
        <v>49</v>
      </c>
      <c r="C21" s="43">
        <f>'[6]Табела 1'!B25</f>
        <v>0</v>
      </c>
      <c r="D21" s="43">
        <f>'[6]Табела 1'!C25</f>
        <v>0</v>
      </c>
      <c r="E21" s="43">
        <f>'[6]Табела 1'!D25</f>
        <v>0</v>
      </c>
      <c r="F21" s="43">
        <f>'[6]Табела 1'!E25</f>
        <v>0</v>
      </c>
      <c r="G21" s="43">
        <f>'[6]Табела 1'!F25</f>
        <v>0</v>
      </c>
      <c r="H21" s="43">
        <f>'[6]Табела 1'!G25</f>
        <v>0</v>
      </c>
      <c r="I21" s="43">
        <f>'[6]Табела 1'!H25</f>
        <v>0</v>
      </c>
      <c r="J21" s="43">
        <f>'[6]Табела 1'!I25</f>
        <v>0</v>
      </c>
      <c r="K21" s="43">
        <f>'[6]Табела 1'!J25</f>
        <v>0</v>
      </c>
      <c r="L21" s="43">
        <f>'[6]Табела 1'!K25</f>
        <v>0</v>
      </c>
      <c r="M21" s="43">
        <f>'[6]Табела 1'!L25</f>
        <v>0</v>
      </c>
      <c r="N21" s="244">
        <f>'[6]Табела 1'!M25</f>
        <v>0</v>
      </c>
    </row>
    <row r="22" spans="1:14" ht="15">
      <c r="A22" s="122">
        <v>18</v>
      </c>
      <c r="B22" s="55" t="s">
        <v>241</v>
      </c>
      <c r="C22" s="43">
        <f>'[6]Табела 1'!B26</f>
        <v>90</v>
      </c>
      <c r="D22" s="43">
        <f>'[6]Табела 1'!C26</f>
        <v>588</v>
      </c>
      <c r="E22" s="43">
        <f>'[6]Табела 1'!D26</f>
        <v>383</v>
      </c>
      <c r="F22" s="43">
        <f>'[6]Табела 1'!E26</f>
        <v>109</v>
      </c>
      <c r="G22" s="43">
        <f>'[6]Табела 1'!F26</f>
        <v>311</v>
      </c>
      <c r="H22" s="43">
        <f>'[6]Табела 1'!G26</f>
        <v>50</v>
      </c>
      <c r="I22" s="43">
        <f>'[6]Табела 1'!H26</f>
        <v>7</v>
      </c>
      <c r="J22" s="43">
        <f>'[6]Табела 1'!I26</f>
        <v>50</v>
      </c>
      <c r="K22" s="43">
        <f>'[6]Табела 1'!J26</f>
        <v>265</v>
      </c>
      <c r="L22" s="43">
        <f>'[6]Табела 1'!K26</f>
        <v>45</v>
      </c>
      <c r="M22" s="43">
        <f>'[6]Табела 1'!L26</f>
        <v>107</v>
      </c>
      <c r="N22" s="244">
        <f>'[6]Табела 1'!M26</f>
        <v>2005</v>
      </c>
    </row>
    <row r="23" spans="1:14" ht="13.5" thickBot="1">
      <c r="A23" s="121"/>
      <c r="B23" s="119" t="s">
        <v>21</v>
      </c>
      <c r="C23" s="239">
        <f>'[6]Табела 1'!B27</f>
        <v>4460</v>
      </c>
      <c r="D23" s="239">
        <f>'[6]Табела 1'!C27</f>
        <v>11796</v>
      </c>
      <c r="E23" s="239">
        <f>'[6]Табела 1'!D27</f>
        <v>6369</v>
      </c>
      <c r="F23" s="239">
        <f>'[6]Табела 1'!E27</f>
        <v>5495</v>
      </c>
      <c r="G23" s="239">
        <f>'[6]Табела 1'!F27</f>
        <v>11540</v>
      </c>
      <c r="H23" s="239">
        <f>'[6]Табела 1'!G27</f>
        <v>5069</v>
      </c>
      <c r="I23" s="239">
        <f>'[6]Табела 1'!H27</f>
        <v>2015</v>
      </c>
      <c r="J23" s="239">
        <f>'[6]Табела 1'!I27</f>
        <v>4956</v>
      </c>
      <c r="K23" s="239">
        <f>'[6]Табела 1'!J27</f>
        <v>4170</v>
      </c>
      <c r="L23" s="239">
        <f>'[6]Табела 1'!K27</f>
        <v>5138</v>
      </c>
      <c r="M23" s="239">
        <f>'[6]Табела 1'!L27</f>
        <v>3193</v>
      </c>
      <c r="N23" s="240">
        <f>'[6]Табела 1'!M27</f>
        <v>64201</v>
      </c>
    </row>
    <row r="24" spans="16:17" ht="13.5" thickBot="1">
      <c r="P24" s="30" t="s">
        <v>9</v>
      </c>
      <c r="Q24" s="30" t="s">
        <v>9</v>
      </c>
    </row>
    <row r="25" spans="1:8" ht="21" customHeight="1">
      <c r="A25" s="362" t="s">
        <v>60</v>
      </c>
      <c r="B25" s="380" t="s">
        <v>51</v>
      </c>
      <c r="C25" s="366" t="s">
        <v>34</v>
      </c>
      <c r="D25" s="366"/>
      <c r="E25" s="366"/>
      <c r="F25" s="366"/>
      <c r="G25" s="366"/>
      <c r="H25" s="367" t="s">
        <v>21</v>
      </c>
    </row>
    <row r="26" spans="1:8" ht="15">
      <c r="A26" s="363"/>
      <c r="B26" s="382"/>
      <c r="C26" s="192" t="s">
        <v>257</v>
      </c>
      <c r="D26" s="192" t="s">
        <v>36</v>
      </c>
      <c r="E26" s="192" t="s">
        <v>37</v>
      </c>
      <c r="F26" s="192" t="s">
        <v>38</v>
      </c>
      <c r="G26" s="192" t="s">
        <v>39</v>
      </c>
      <c r="H26" s="368"/>
    </row>
    <row r="27" spans="1:9" ht="13.5" thickBot="1">
      <c r="A27" s="117">
        <v>19</v>
      </c>
      <c r="B27" s="53" t="s">
        <v>31</v>
      </c>
      <c r="C27" s="153">
        <f>'[6]Табела 1'!B30</f>
        <v>1653</v>
      </c>
      <c r="D27" s="153">
        <f>'[6]Табела 1'!C30</f>
        <v>698</v>
      </c>
      <c r="E27" s="153">
        <f>'[6]Табела 1'!D30</f>
        <v>189</v>
      </c>
      <c r="F27" s="153">
        <f>'[6]Табела 1'!E30</f>
        <v>185</v>
      </c>
      <c r="G27" s="153">
        <f>'[6]Табела 1'!G30</f>
        <v>78</v>
      </c>
      <c r="H27" s="257">
        <f>'[6]Табела 1'!H30</f>
        <v>2803</v>
      </c>
      <c r="I27" s="30" t="s">
        <v>9</v>
      </c>
    </row>
    <row r="28" spans="1:14" ht="15">
      <c r="A28" s="165">
        <v>20</v>
      </c>
      <c r="B28" s="136" t="s">
        <v>32</v>
      </c>
      <c r="C28" s="153">
        <f>'[6]Табела 1'!B34</f>
        <v>0</v>
      </c>
      <c r="D28" s="153">
        <f>'[6]Табела 1'!C34</f>
        <v>0</v>
      </c>
      <c r="E28" s="153">
        <f>'[6]Табела 1'!D34</f>
        <v>0</v>
      </c>
      <c r="F28" s="153">
        <f>'[6]Табела 1'!E34</f>
        <v>0</v>
      </c>
      <c r="G28" s="153">
        <f>'[6]Табела 1'!G34</f>
        <v>0</v>
      </c>
      <c r="H28" s="257">
        <f>'[6]Табела 1'!H34</f>
        <v>0</v>
      </c>
      <c r="K28" s="354" t="s">
        <v>33</v>
      </c>
      <c r="L28" s="355"/>
      <c r="M28" s="358">
        <f>N23+H30</f>
        <v>67158</v>
      </c>
      <c r="N28" s="359"/>
    </row>
    <row r="29" spans="1:14" ht="26.25" thickBot="1">
      <c r="A29" s="140">
        <v>20</v>
      </c>
      <c r="B29" s="141" t="s">
        <v>244</v>
      </c>
      <c r="C29" s="153">
        <f>'[6]Табела 1'!B35</f>
        <v>3</v>
      </c>
      <c r="D29" s="153">
        <f>'[6]Табела 1'!C35</f>
        <v>0</v>
      </c>
      <c r="E29" s="153">
        <f>'[6]Табела 1'!D35</f>
        <v>151</v>
      </c>
      <c r="F29" s="153">
        <f>'[6]Табела 1'!E35</f>
        <v>0</v>
      </c>
      <c r="G29" s="153">
        <f>'[6]Табела 1'!G35</f>
        <v>0</v>
      </c>
      <c r="H29" s="257">
        <f>'[6]Табела 1'!H35</f>
        <v>154</v>
      </c>
      <c r="K29" s="356"/>
      <c r="L29" s="357"/>
      <c r="M29" s="360"/>
      <c r="N29" s="361"/>
    </row>
    <row r="30" spans="1:8" ht="13.5" thickBot="1">
      <c r="A30" s="118"/>
      <c r="B30" s="119" t="s">
        <v>21</v>
      </c>
      <c r="C30" s="114">
        <f>'[6]Табела 1'!B40</f>
        <v>1656</v>
      </c>
      <c r="D30" s="114">
        <f>'[6]Табела 1'!C40</f>
        <v>698</v>
      </c>
      <c r="E30" s="114">
        <f>'[6]Табела 1'!D40</f>
        <v>340</v>
      </c>
      <c r="F30" s="114">
        <f>'[6]Табела 1'!E40</f>
        <v>185</v>
      </c>
      <c r="G30" s="114">
        <f>'[6]Табела 1'!G40</f>
        <v>78</v>
      </c>
      <c r="H30" s="115">
        <f>'[6]Табела 1'!H40</f>
        <v>2957</v>
      </c>
    </row>
    <row r="31" ht="15">
      <c r="H31" s="30" t="s">
        <v>9</v>
      </c>
    </row>
    <row r="39" ht="15">
      <c r="K39" s="30" t="s">
        <v>9</v>
      </c>
    </row>
  </sheetData>
  <mergeCells count="9">
    <mergeCell ref="K28:L29"/>
    <mergeCell ref="M28:N29"/>
    <mergeCell ref="A3:A4"/>
    <mergeCell ref="B3:B4"/>
    <mergeCell ref="C3:M3"/>
    <mergeCell ref="B25:B26"/>
    <mergeCell ref="C25:G25"/>
    <mergeCell ref="H25:H26"/>
    <mergeCell ref="A25:A26"/>
  </mergeCells>
  <printOptions horizontalCentered="1" verticalCentered="1"/>
  <pageMargins left="0.6299212598425197" right="0.6299212598425197" top="0" bottom="0" header="0.31496062992125984" footer="0.31496062992125984"/>
  <pageSetup fitToHeight="0" horizontalDpi="600" verticalDpi="600" orientation="landscape" paperSize="9" scale="87" r:id="rId2"/>
  <legacyDrawingHF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showGridLines="0" zoomScale="80" zoomScaleNormal="80" workbookViewId="0" topLeftCell="A1">
      <selection activeCell="M19" sqref="M19:M21"/>
    </sheetView>
  </sheetViews>
  <sheetFormatPr defaultColWidth="9.140625" defaultRowHeight="15"/>
  <cols>
    <col min="1" max="1" width="6.8515625" style="30" customWidth="1"/>
    <col min="2" max="2" width="22.421875" style="30" bestFit="1" customWidth="1"/>
    <col min="3" max="3" width="13.8515625" style="30" customWidth="1"/>
    <col min="4" max="4" width="13.57421875" style="30" customWidth="1"/>
    <col min="5" max="7" width="14.140625" style="30" customWidth="1"/>
    <col min="8" max="8" width="15.7109375" style="30" customWidth="1"/>
    <col min="9" max="10" width="8.140625" style="30" customWidth="1"/>
    <col min="11" max="14" width="8.8515625" style="30" customWidth="1"/>
    <col min="15" max="15" width="9.00390625" style="30" customWidth="1"/>
    <col min="16" max="16" width="9.28125" style="30" customWidth="1"/>
    <col min="17" max="17" width="7.28125" style="30" customWidth="1"/>
    <col min="18" max="18" width="7.57421875" style="30" customWidth="1"/>
    <col min="19" max="19" width="7.7109375" style="30" customWidth="1"/>
    <col min="20" max="16384" width="9.140625" style="30" customWidth="1"/>
  </cols>
  <sheetData>
    <row r="1" spans="1:9" ht="18" customHeight="1">
      <c r="A1" s="336" t="s">
        <v>65</v>
      </c>
      <c r="B1" s="336"/>
      <c r="C1" s="336"/>
      <c r="D1" s="336"/>
      <c r="E1" s="336"/>
      <c r="F1" s="336"/>
      <c r="G1" s="336"/>
      <c r="H1" s="336"/>
      <c r="I1" s="29"/>
    </row>
    <row r="2" spans="1:8" ht="13.5" thickBot="1">
      <c r="A2" s="40"/>
      <c r="E2" s="64"/>
      <c r="F2" s="64"/>
      <c r="G2" s="64"/>
      <c r="H2" s="65"/>
    </row>
    <row r="3" spans="1:9" ht="79.5" customHeight="1">
      <c r="A3" s="201" t="s">
        <v>30</v>
      </c>
      <c r="B3" s="203" t="s">
        <v>72</v>
      </c>
      <c r="C3" s="272" t="s">
        <v>66</v>
      </c>
      <c r="D3" s="272" t="s">
        <v>67</v>
      </c>
      <c r="E3" s="272" t="s">
        <v>68</v>
      </c>
      <c r="F3" s="272" t="s">
        <v>69</v>
      </c>
      <c r="G3" s="272" t="s">
        <v>70</v>
      </c>
      <c r="H3" s="49" t="s">
        <v>71</v>
      </c>
      <c r="I3" s="42"/>
    </row>
    <row r="4" spans="1:20" ht="15" customHeight="1">
      <c r="A4" s="50"/>
      <c r="B4" s="67" t="s">
        <v>75</v>
      </c>
      <c r="C4" s="241">
        <f>'[7]7_koregirano'!C4</f>
        <v>17396</v>
      </c>
      <c r="D4" s="241">
        <f>'[7]7_koregirano'!D4</f>
        <v>72584</v>
      </c>
      <c r="E4" s="241">
        <f>'[7]7_koregirano'!E4</f>
        <v>64201</v>
      </c>
      <c r="F4" s="241">
        <f>'[7]7_koregirano'!F4</f>
        <v>10025</v>
      </c>
      <c r="G4" s="241">
        <f>'[7]7_koregirano'!G4</f>
        <v>15754</v>
      </c>
      <c r="H4" s="258">
        <f>'[7]7_koregirano'!H4</f>
        <v>2406</v>
      </c>
      <c r="I4" s="42"/>
      <c r="L4" s="37"/>
      <c r="P4" s="37"/>
      <c r="Q4" s="37"/>
      <c r="R4" s="37"/>
      <c r="S4" s="37"/>
      <c r="T4" s="37"/>
    </row>
    <row r="5" spans="1:11" ht="15" customHeight="1">
      <c r="A5" s="68">
        <v>1</v>
      </c>
      <c r="B5" s="17" t="s">
        <v>76</v>
      </c>
      <c r="C5" s="278">
        <f>'[7]7_koregirano'!C5</f>
        <v>955</v>
      </c>
      <c r="D5" s="278">
        <f>'[7]7_koregirano'!D5</f>
        <v>4852</v>
      </c>
      <c r="E5" s="278">
        <f>'[7]7_koregirano'!E5</f>
        <v>4460</v>
      </c>
      <c r="F5" s="278">
        <f>'[7]7_koregirano'!F5</f>
        <v>503</v>
      </c>
      <c r="G5" s="278">
        <f>'[7]7_koregirano'!G5</f>
        <v>844</v>
      </c>
      <c r="H5" s="279">
        <f>'[7]7_koregirano'!H5</f>
        <v>152</v>
      </c>
      <c r="I5" s="42"/>
      <c r="K5" s="37"/>
    </row>
    <row r="6" spans="1:11" ht="15" customHeight="1">
      <c r="A6" s="68">
        <v>2</v>
      </c>
      <c r="B6" s="17" t="s">
        <v>1</v>
      </c>
      <c r="C6" s="278">
        <f>'[7]7_koregirano'!C6</f>
        <v>2389</v>
      </c>
      <c r="D6" s="278">
        <f>'[7]7_koregirano'!D6</f>
        <v>13446</v>
      </c>
      <c r="E6" s="278">
        <f>'[7]7_koregirano'!E6</f>
        <v>11796</v>
      </c>
      <c r="F6" s="278">
        <f>'[7]7_koregirano'!F6</f>
        <v>2111</v>
      </c>
      <c r="G6" s="278">
        <f>'[7]7_koregirano'!G6</f>
        <v>1928</v>
      </c>
      <c r="H6" s="279">
        <f>'[7]7_koregirano'!H6</f>
        <v>287</v>
      </c>
      <c r="I6" s="42"/>
      <c r="K6" s="37"/>
    </row>
    <row r="7" spans="1:11" ht="15" customHeight="1">
      <c r="A7" s="68">
        <v>3</v>
      </c>
      <c r="B7" s="17" t="s">
        <v>2</v>
      </c>
      <c r="C7" s="278">
        <f>'[7]7_koregirano'!C7</f>
        <v>2020</v>
      </c>
      <c r="D7" s="278">
        <f>'[7]7_koregirano'!D7</f>
        <v>7536</v>
      </c>
      <c r="E7" s="278">
        <f>'[7]7_koregirano'!E7</f>
        <v>6369</v>
      </c>
      <c r="F7" s="278">
        <f>'[7]7_koregirano'!F7</f>
        <v>1239</v>
      </c>
      <c r="G7" s="278">
        <f>'[7]7_koregirano'!G7</f>
        <v>1948</v>
      </c>
      <c r="H7" s="279">
        <f>'[7]7_koregirano'!H7</f>
        <v>230</v>
      </c>
      <c r="I7" s="42"/>
      <c r="K7" s="37"/>
    </row>
    <row r="8" spans="1:11" ht="15" customHeight="1">
      <c r="A8" s="68">
        <v>4</v>
      </c>
      <c r="B8" s="17" t="s">
        <v>3</v>
      </c>
      <c r="C8" s="278">
        <f>'[7]7_koregirano'!C8</f>
        <v>1608</v>
      </c>
      <c r="D8" s="278">
        <f>'[7]7_koregirano'!D8</f>
        <v>6157</v>
      </c>
      <c r="E8" s="278">
        <f>'[7]7_koregirano'!E8</f>
        <v>5495</v>
      </c>
      <c r="F8" s="278">
        <f>'[7]7_koregirano'!F8</f>
        <v>629</v>
      </c>
      <c r="G8" s="278">
        <f>'[7]7_koregirano'!G8</f>
        <v>1641</v>
      </c>
      <c r="H8" s="279">
        <f>'[7]7_koregirano'!H8</f>
        <v>150</v>
      </c>
      <c r="I8" s="42"/>
      <c r="K8" s="37"/>
    </row>
    <row r="9" spans="1:11" ht="15" customHeight="1">
      <c r="A9" s="68">
        <v>5</v>
      </c>
      <c r="B9" s="17" t="s">
        <v>4</v>
      </c>
      <c r="C9" s="278">
        <f>'[7]7_koregirano'!C9</f>
        <v>3384</v>
      </c>
      <c r="D9" s="278">
        <f>'[7]7_koregirano'!D9</f>
        <v>11646</v>
      </c>
      <c r="E9" s="278">
        <f>'[7]7_koregirano'!E9</f>
        <v>11540</v>
      </c>
      <c r="F9" s="278">
        <f>'[7]7_koregirano'!F9</f>
        <v>940</v>
      </c>
      <c r="G9" s="278">
        <f>'[7]7_koregirano'!G9</f>
        <v>2550</v>
      </c>
      <c r="H9" s="279">
        <f>'[7]7_koregirano'!H9</f>
        <v>237</v>
      </c>
      <c r="I9" s="42"/>
      <c r="K9" s="37"/>
    </row>
    <row r="10" spans="1:11" ht="15" customHeight="1">
      <c r="A10" s="68">
        <v>6</v>
      </c>
      <c r="B10" s="17" t="s">
        <v>17</v>
      </c>
      <c r="C10" s="278">
        <f>'[7]7_koregirano'!C10</f>
        <v>480</v>
      </c>
      <c r="D10" s="278">
        <f>'[7]7_koregirano'!D10</f>
        <v>5916</v>
      </c>
      <c r="E10" s="278">
        <f>'[7]7_koregirano'!E10</f>
        <v>5069</v>
      </c>
      <c r="F10" s="278">
        <f>'[7]7_koregirano'!F10</f>
        <v>825</v>
      </c>
      <c r="G10" s="278">
        <f>'[7]7_koregirano'!G10</f>
        <v>502</v>
      </c>
      <c r="H10" s="279">
        <f>'[7]7_koregirano'!H10</f>
        <v>187</v>
      </c>
      <c r="I10" s="42"/>
      <c r="K10" s="37"/>
    </row>
    <row r="11" spans="1:11" ht="15" customHeight="1">
      <c r="A11" s="68">
        <v>7</v>
      </c>
      <c r="B11" s="17" t="s">
        <v>255</v>
      </c>
      <c r="C11" s="278">
        <f>'[7]7_koregirano'!C11</f>
        <v>1287</v>
      </c>
      <c r="D11" s="278">
        <f>'[7]7_koregirano'!D11</f>
        <v>2233</v>
      </c>
      <c r="E11" s="278">
        <f>'[7]7_koregirano'!E11</f>
        <v>2015</v>
      </c>
      <c r="F11" s="278">
        <f>'[7]7_koregirano'!F11</f>
        <v>339</v>
      </c>
      <c r="G11" s="278">
        <f>'[7]7_koregirano'!G11</f>
        <v>1166</v>
      </c>
      <c r="H11" s="279">
        <f>'[7]7_koregirano'!H11</f>
        <v>143</v>
      </c>
      <c r="I11" s="42"/>
      <c r="K11" s="37"/>
    </row>
    <row r="12" spans="1:11" ht="15" customHeight="1">
      <c r="A12" s="68">
        <v>8</v>
      </c>
      <c r="B12" s="17" t="s">
        <v>18</v>
      </c>
      <c r="C12" s="278">
        <f>'[7]7_koregirano'!C12</f>
        <v>1755</v>
      </c>
      <c r="D12" s="278">
        <f>'[7]7_koregirano'!D12</f>
        <v>5791</v>
      </c>
      <c r="E12" s="278">
        <f>'[7]7_koregirano'!E12</f>
        <v>4956</v>
      </c>
      <c r="F12" s="278">
        <f>'[7]7_koregirano'!F12</f>
        <v>1172</v>
      </c>
      <c r="G12" s="278">
        <f>'[7]7_koregirano'!G12</f>
        <v>1418</v>
      </c>
      <c r="H12" s="279">
        <f>'[7]7_koregirano'!H12</f>
        <v>278</v>
      </c>
      <c r="I12" s="42"/>
      <c r="K12" s="37"/>
    </row>
    <row r="13" spans="1:22" ht="15" customHeight="1">
      <c r="A13" s="68">
        <v>9</v>
      </c>
      <c r="B13" s="17" t="s">
        <v>73</v>
      </c>
      <c r="C13" s="278">
        <f>'[7]7_koregirano'!C13</f>
        <v>1622</v>
      </c>
      <c r="D13" s="278">
        <f>'[7]7_koregirano'!D13</f>
        <v>4569</v>
      </c>
      <c r="E13" s="278">
        <f>'[7]7_koregirano'!E13</f>
        <v>4170</v>
      </c>
      <c r="F13" s="278">
        <f>'[7]7_koregirano'!F13</f>
        <v>875</v>
      </c>
      <c r="G13" s="278">
        <f>'[7]7_koregirano'!G13</f>
        <v>1146</v>
      </c>
      <c r="H13" s="279">
        <f>'[7]7_koregirano'!H13</f>
        <v>203</v>
      </c>
      <c r="I13" s="42"/>
      <c r="Q13" s="37"/>
      <c r="R13" s="37"/>
      <c r="S13" s="37"/>
      <c r="T13" s="37"/>
      <c r="U13" s="37"/>
      <c r="V13" s="37"/>
    </row>
    <row r="14" spans="1:11" ht="15" customHeight="1">
      <c r="A14" s="68">
        <v>10</v>
      </c>
      <c r="B14" s="17" t="s">
        <v>10</v>
      </c>
      <c r="C14" s="278">
        <f>'[7]7_koregirano'!C14</f>
        <v>787</v>
      </c>
      <c r="D14" s="278">
        <f>'[7]7_koregirano'!D14</f>
        <v>6773</v>
      </c>
      <c r="E14" s="278">
        <f>'[7]7_koregirano'!E14</f>
        <v>5138</v>
      </c>
      <c r="F14" s="278">
        <f>'[7]7_koregirano'!F14</f>
        <v>884</v>
      </c>
      <c r="G14" s="278">
        <f>'[7]7_koregirano'!G14</f>
        <v>1538</v>
      </c>
      <c r="H14" s="279">
        <f>'[7]7_koregirano'!H14</f>
        <v>353</v>
      </c>
      <c r="I14" s="42"/>
      <c r="K14" s="37"/>
    </row>
    <row r="15" spans="1:11" ht="15" customHeight="1">
      <c r="A15" s="68">
        <v>11</v>
      </c>
      <c r="B15" s="17" t="s">
        <v>20</v>
      </c>
      <c r="C15" s="278">
        <f>'[7]7_koregirano'!C15</f>
        <v>1109</v>
      </c>
      <c r="D15" s="278">
        <f>'[7]7_koregirano'!D15</f>
        <v>3665</v>
      </c>
      <c r="E15" s="278">
        <f>'[7]7_koregirano'!E15</f>
        <v>3193</v>
      </c>
      <c r="F15" s="278">
        <f>'[7]7_koregirano'!F15</f>
        <v>508</v>
      </c>
      <c r="G15" s="278">
        <f>'[7]7_koregirano'!G15</f>
        <v>1073</v>
      </c>
      <c r="H15" s="279">
        <f>'[7]7_koregirano'!H15</f>
        <v>186</v>
      </c>
      <c r="I15" s="42"/>
      <c r="K15" s="37"/>
    </row>
    <row r="16" spans="1:11" ht="15" customHeight="1">
      <c r="A16" s="50"/>
      <c r="B16" s="67" t="s">
        <v>74</v>
      </c>
      <c r="C16" s="241">
        <f>'[7]7_koregirano'!C16</f>
        <v>479</v>
      </c>
      <c r="D16" s="241">
        <f>'[7]7_koregirano'!D16</f>
        <v>3310</v>
      </c>
      <c r="E16" s="241">
        <f>'[7]7_koregirano'!E16</f>
        <v>2957</v>
      </c>
      <c r="F16" s="241">
        <f>'[7]7_koregirano'!F16</f>
        <v>331</v>
      </c>
      <c r="G16" s="241">
        <f>'[7]7_koregirano'!G16</f>
        <v>501</v>
      </c>
      <c r="H16" s="258">
        <f>'[7]7_koregirano'!H16</f>
        <v>4</v>
      </c>
      <c r="I16" s="42"/>
      <c r="K16" s="37"/>
    </row>
    <row r="17" spans="1:11" ht="15" customHeight="1">
      <c r="A17" s="68">
        <v>12</v>
      </c>
      <c r="B17" s="62" t="s">
        <v>257</v>
      </c>
      <c r="C17" s="278">
        <f>'[7]7_koregirano'!C17</f>
        <v>166</v>
      </c>
      <c r="D17" s="278">
        <f>'[7]7_koregirano'!D17</f>
        <v>1862</v>
      </c>
      <c r="E17" s="278">
        <f>'[7]7_koregirano'!E17</f>
        <v>1656</v>
      </c>
      <c r="F17" s="278">
        <f>'[7]7_koregirano'!F17</f>
        <v>166</v>
      </c>
      <c r="G17" s="278">
        <f>'[7]7_koregirano'!G17</f>
        <v>206</v>
      </c>
      <c r="H17" s="279">
        <f>'[7]7_koregirano'!H17</f>
        <v>1</v>
      </c>
      <c r="I17" s="42"/>
      <c r="K17" s="37"/>
    </row>
    <row r="18" spans="1:11" ht="15" customHeight="1">
      <c r="A18" s="68">
        <v>13</v>
      </c>
      <c r="B18" s="17" t="s">
        <v>36</v>
      </c>
      <c r="C18" s="278">
        <f>'[7]7_koregirano'!C18</f>
        <v>287</v>
      </c>
      <c r="D18" s="278">
        <f>'[7]7_koregirano'!D18</f>
        <v>769</v>
      </c>
      <c r="E18" s="278">
        <f>'[7]7_koregirano'!E18</f>
        <v>698</v>
      </c>
      <c r="F18" s="278">
        <f>'[7]7_koregirano'!F18</f>
        <v>98</v>
      </c>
      <c r="G18" s="278">
        <f>'[7]7_koregirano'!G18</f>
        <v>260</v>
      </c>
      <c r="H18" s="279">
        <f>'[7]7_koregirano'!H18</f>
        <v>3</v>
      </c>
      <c r="I18" s="42"/>
      <c r="K18" s="37"/>
    </row>
    <row r="19" spans="1:11" ht="15" customHeight="1">
      <c r="A19" s="68">
        <v>14</v>
      </c>
      <c r="B19" s="66" t="s">
        <v>37</v>
      </c>
      <c r="C19" s="278">
        <f>'[7]7_koregirano'!C19</f>
        <v>12</v>
      </c>
      <c r="D19" s="278">
        <f>'[7]7_koregirano'!D19</f>
        <v>211</v>
      </c>
      <c r="E19" s="278">
        <f>'[7]7_koregirano'!E19</f>
        <v>185</v>
      </c>
      <c r="F19" s="278">
        <f>'[7]7_koregirano'!F19</f>
        <v>26</v>
      </c>
      <c r="G19" s="278">
        <f>'[7]7_koregirano'!G19</f>
        <v>12</v>
      </c>
      <c r="H19" s="279">
        <f>'[7]7_koregirano'!H19</f>
        <v>0</v>
      </c>
      <c r="I19" s="42"/>
      <c r="K19" s="37"/>
    </row>
    <row r="20" spans="1:11" ht="15" customHeight="1">
      <c r="A20" s="68">
        <v>15</v>
      </c>
      <c r="B20" s="17" t="s">
        <v>38</v>
      </c>
      <c r="C20" s="278">
        <f>'[7]7_koregirano'!C20</f>
        <v>12</v>
      </c>
      <c r="D20" s="278">
        <f>'[7]7_koregirano'!D20</f>
        <v>152</v>
      </c>
      <c r="E20" s="278">
        <f>'[7]7_koregirano'!E20</f>
        <v>126</v>
      </c>
      <c r="F20" s="278">
        <f>'[7]7_koregirano'!F20</f>
        <v>25</v>
      </c>
      <c r="G20" s="278">
        <f>'[7]7_koregirano'!G20</f>
        <v>13</v>
      </c>
      <c r="H20" s="279">
        <f>'[7]7_koregirano'!H20</f>
        <v>0</v>
      </c>
      <c r="I20" s="42"/>
      <c r="K20" s="37"/>
    </row>
    <row r="21" spans="1:11" ht="15" customHeight="1">
      <c r="A21" s="68">
        <v>16</v>
      </c>
      <c r="B21" s="163" t="s">
        <v>39</v>
      </c>
      <c r="C21" s="278">
        <f>'[7]7_koregirano'!C21</f>
        <v>2</v>
      </c>
      <c r="D21" s="278">
        <f>'[7]7_koregirano'!D21</f>
        <v>82</v>
      </c>
      <c r="E21" s="278">
        <f>'[7]7_koregirano'!E21</f>
        <v>78</v>
      </c>
      <c r="F21" s="278">
        <f>'[7]7_koregirano'!F21</f>
        <v>4</v>
      </c>
      <c r="G21" s="278">
        <f>'[7]7_koregirano'!G21</f>
        <v>2</v>
      </c>
      <c r="H21" s="279">
        <f>'[7]7_koregirano'!H21</f>
        <v>0</v>
      </c>
      <c r="I21" s="42"/>
      <c r="K21" s="37"/>
    </row>
    <row r="22" spans="1:11" ht="15" customHeight="1" thickBot="1">
      <c r="A22" s="51"/>
      <c r="B22" s="20" t="s">
        <v>21</v>
      </c>
      <c r="C22" s="242">
        <f>'[7]7_koregirano'!C22</f>
        <v>17875</v>
      </c>
      <c r="D22" s="242">
        <f>'[7]7_koregirano'!D22</f>
        <v>75894</v>
      </c>
      <c r="E22" s="242">
        <f>'[7]7_koregirano'!E22</f>
        <v>67158</v>
      </c>
      <c r="F22" s="242">
        <f>'[7]7_koregirano'!F22</f>
        <v>10356</v>
      </c>
      <c r="G22" s="242">
        <f>'[7]7_koregirano'!G22</f>
        <v>16255</v>
      </c>
      <c r="H22" s="251">
        <f>'[7]7_koregirano'!H22</f>
        <v>2410</v>
      </c>
      <c r="I22" s="42"/>
      <c r="K22" s="37"/>
    </row>
  </sheetData>
  <mergeCells count="1">
    <mergeCell ref="A1:H1"/>
  </mergeCells>
  <printOptions horizontalCentered="1" verticalCentered="1"/>
  <pageMargins left="0.6299212598425197" right="0.6299212598425197" top="0" bottom="0" header="0.31496062992125984" footer="0.31496062992125984"/>
  <pageSetup horizontalDpi="600" verticalDpi="600" orientation="landscape" paperSize="9" r:id="rId2"/>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Slagjana.Miljkovik;Darko Blazhevski;Merita Abdulla</dc:creator>
  <cp:keywords/>
  <dc:description/>
  <cp:lastModifiedBy>Marina Smileska</cp:lastModifiedBy>
  <cp:lastPrinted>2020-12-01T09:46:26Z</cp:lastPrinted>
  <dcterms:created xsi:type="dcterms:W3CDTF">2012-09-11T11:48:45Z</dcterms:created>
  <dcterms:modified xsi:type="dcterms:W3CDTF">2021-05-07T11:12:20Z</dcterms:modified>
  <cp:category/>
  <cp:version/>
  <cp:contentType/>
  <cp:contentStatus/>
</cp:coreProperties>
</file>