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firstSheet="6" activeTab="11"/>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 name="14" sheetId="19" r:id="rId15"/>
    <sheet name="15" sheetId="20"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'0'!$A$1:$K$48</definedName>
    <definedName name="_xlnm.Print_Area" localSheetId="1">'1'!$A$1:$O$50</definedName>
    <definedName name="_xlnm.Print_Area" localSheetId="11">'10 i 11'!$A$1:$K$47</definedName>
    <definedName name="_xlnm.Print_Area" localSheetId="12">'12'!$A$1:$T$23</definedName>
    <definedName name="_xlnm.Print_Area" localSheetId="13">'13'!$A$1:$I$170</definedName>
    <definedName name="_xlnm.Print_Area" localSheetId="2">'1a'!$A$2:$V$43</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'9'!$A$1:$T$34</definedName>
  </definedNames>
  <calcPr calcId="152511"/>
</workbook>
</file>

<file path=xl/sharedStrings.xml><?xml version="1.0" encoding="utf-8"?>
<sst xmlns="http://schemas.openxmlformats.org/spreadsheetml/2006/main" count="933" uniqueCount="495">
  <si>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</si>
  <si>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</si>
  <si>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</si>
  <si>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</si>
  <si>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</si>
  <si>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</si>
  <si>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</si>
  <si>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</si>
  <si>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</si>
  <si>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</si>
  <si>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</si>
  <si>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</si>
  <si>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</si>
  <si>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</si>
  <si>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</si>
  <si>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</si>
  <si>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</si>
  <si>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</si>
  <si>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</si>
  <si>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</si>
  <si>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</si>
  <si>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</si>
  <si>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</si>
  <si>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</si>
  <si>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</si>
  <si>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</si>
  <si>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</si>
  <si>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</si>
  <si>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</si>
  <si>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</si>
  <si>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</si>
  <si>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</si>
  <si>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</si>
  <si>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</si>
  <si>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</si>
  <si>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</si>
  <si>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</si>
  <si>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</si>
  <si>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</si>
  <si>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</si>
  <si>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</si>
  <si>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</si>
  <si>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</si>
  <si>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</si>
  <si>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</si>
  <si>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</si>
  <si>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</si>
  <si>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</si>
  <si>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</si>
  <si>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</si>
  <si>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</si>
  <si>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</si>
  <si>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</si>
  <si>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</si>
  <si>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</si>
  <si>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</si>
  <si>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</si>
  <si>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</si>
  <si>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</si>
  <si>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</si>
  <si>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</si>
  <si>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</si>
  <si>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</si>
  <si>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</si>
  <si>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</si>
  <si>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</si>
  <si>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</si>
  <si>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</si>
  <si>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</si>
  <si>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</si>
  <si>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</si>
  <si>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</si>
  <si>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</si>
  <si>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</si>
  <si>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</si>
  <si>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</si>
  <si>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</si>
  <si>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</si>
  <si>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</si>
  <si>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</si>
  <si>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</si>
  <si>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</si>
  <si>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</si>
  <si>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</si>
  <si>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</si>
  <si>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</si>
  <si>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</si>
  <si>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</si>
  <si>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</si>
  <si>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</si>
  <si>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</si>
  <si>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</si>
  <si>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</si>
  <si>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</si>
  <si>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</si>
  <si>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</si>
  <si>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</si>
  <si>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</si>
  <si>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</si>
  <si>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</si>
  <si>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</si>
  <si>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</si>
  <si>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</si>
  <si>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</si>
  <si>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</si>
  <si>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</si>
  <si>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</si>
  <si>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</si>
  <si>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</si>
  <si>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</si>
  <si>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</si>
  <si>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</si>
  <si>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</si>
  <si>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</si>
  <si>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</si>
  <si>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</si>
  <si>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</si>
  <si>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</si>
  <si>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</si>
  <si>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</si>
  <si>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</si>
  <si>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</si>
  <si>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</si>
  <si>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</si>
  <si>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</si>
  <si>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</si>
  <si>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</si>
  <si>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</si>
  <si>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</si>
  <si>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</si>
  <si>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</si>
  <si>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</si>
  <si>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</si>
  <si>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</si>
  <si>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</si>
  <si>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</si>
  <si>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</si>
  <si>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</si>
  <si>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</si>
  <si>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</si>
  <si>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</si>
  <si>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</si>
  <si>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</si>
  <si>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</si>
  <si>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</si>
  <si>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</si>
  <si>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</si>
  <si>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</si>
  <si>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</si>
  <si>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</si>
  <si>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</si>
  <si>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</si>
  <si>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</si>
  <si>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</si>
  <si>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</si>
  <si>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</si>
  <si>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</si>
  <si>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</si>
  <si>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</si>
  <si>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</si>
  <si>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</si>
  <si>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</si>
  <si>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</si>
  <si>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</si>
  <si>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</si>
  <si>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</si>
  <si>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</si>
  <si>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</si>
  <si>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</si>
  <si>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</si>
  <si>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</si>
  <si>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</si>
  <si>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</si>
  <si>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</si>
  <si>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</si>
  <si>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</si>
  <si>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</si>
  <si>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</si>
  <si>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</si>
  <si>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</si>
  <si>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</si>
  <si>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</si>
  <si>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</si>
  <si>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</si>
  <si>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</si>
  <si>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</si>
  <si>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</si>
  <si>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</si>
  <si>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</si>
  <si>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</si>
  <si>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</si>
  <si>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</si>
  <si>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</si>
  <si>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</si>
  <si>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</si>
  <si>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</si>
  <si>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</si>
  <si>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</si>
  <si>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</si>
  <si>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</si>
  <si>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</si>
  <si>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</si>
  <si>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</si>
  <si>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</si>
  <si>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</si>
  <si>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</si>
  <si>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</si>
  <si>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</si>
  <si>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</si>
  <si>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</si>
  <si>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</si>
  <si>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</si>
  <si>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</si>
  <si>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</si>
  <si>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</si>
  <si>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</si>
  <si>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</si>
  <si>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</si>
  <si>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</si>
  <si>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</si>
  <si>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</si>
  <si>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</si>
  <si>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</si>
  <si>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</si>
  <si>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</si>
  <si>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20. Marriage and birth</t>
  </si>
  <si>
    <t>R e p u b l i c  o f  N o r t h  M a c e d o n i a</t>
  </si>
  <si>
    <t>Halk</t>
  </si>
  <si>
    <t>Triglav life</t>
  </si>
  <si>
    <t>Croacija nonlife</t>
  </si>
  <si>
    <t>Croatia nonlife</t>
  </si>
  <si>
    <t>Croatija non life</t>
  </si>
  <si>
    <t>Croatija nonlife</t>
  </si>
  <si>
    <t>Total (nonlife)</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</si>
  <si>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</si>
  <si>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</si>
  <si>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</si>
  <si>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</si>
  <si>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</si>
  <si>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</si>
  <si>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</si>
  <si>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Mathematical and special provision</t>
  </si>
  <si>
    <t xml:space="preserve">Remark: 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</si>
  <si>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Remark: The Gross unearned premium provision does not include the Unexpired risk provision</t>
  </si>
  <si>
    <t xml:space="preserve">REPORT                                                                                                                              on business performance  of the insurance undertakings                                                              for the period 1.1-31.12.2021                                                                                                                           </t>
  </si>
  <si>
    <t>Skopje, 2022</t>
  </si>
  <si>
    <t>Remark: The data is obtained from the insurance undertakings through regularly reporting according to the article 104 from the Insurance Supervision Law (“Official Gazette of the Republic of Macedonia” no. 27/02, 84/02, 98/02, 33/04, 88/05, 79/07, 8/08, 88/08, 56/09, 67/10, 44/11, 188/13, 43/14, 112/14, 153/15, 192/15, 23/16, 83/18, 198/18 and “Official Gazette of the Republic of North Macedonia” no. 101/19 and 31/20). The management is responsible for fair presentation and accurate data. 
Exchange rate on 31.12.2021: 1 EUR =  61.6270 MKD</t>
  </si>
  <si>
    <t>RBNS</t>
  </si>
  <si>
    <t>mkd</t>
  </si>
  <si>
    <t>Items</t>
  </si>
  <si>
    <t>NONLIFE</t>
  </si>
  <si>
    <t>LIFE</t>
  </si>
  <si>
    <t>ASSETS</t>
  </si>
  <si>
    <t>A. INTANGIBLE ASSETS (002+003)</t>
  </si>
  <si>
    <t>1. Goodwill</t>
  </si>
  <si>
    <t>2. Other intangible assets</t>
  </si>
  <si>
    <t>B. INVESTMENTS (005+013+021+041)</t>
  </si>
  <si>
    <t>I. LAND, BUILDINGS AND OTHER TANGIBLE ASSETS (006+009)</t>
  </si>
  <si>
    <t xml:space="preserve">
    1. Land and buildings occupied by an insurance
    undertaking for its own activities (007+008)
   </t>
  </si>
  <si>
    <t>1.1 Land</t>
  </si>
  <si>
    <t>1.2 Buildings</t>
  </si>
  <si>
    <t xml:space="preserve">
    2. Land and buildings occupied by an insurance
    undertaking for other purposes than performance of its own activities  (010+011+012)
   </t>
  </si>
  <si>
    <t>2.1 Land</t>
  </si>
  <si>
    <t>2.2  Buildings</t>
  </si>
  <si>
    <t>2.3 Other material assets</t>
  </si>
  <si>
    <t>II.FINANCIAL INVESTMENTS IN COMPANIES FORMING A GROUP - AFFILIATED UNDERTAKINGS, PARTICIPATING INTERESTS (014+015+016+017+018+019+020)</t>
  </si>
  <si>
    <t>1. Shares in affiliated undertakings</t>
  </si>
  <si>
    <t>2. Debt securities issued by, and loans to, affiliated undertakings</t>
  </si>
  <si>
    <t>3.  Participating interests</t>
  </si>
  <si>
    <t xml:space="preserve">
    4. Debt securities issued by, and loans to, undertakings with
    which an insurance undertaking is linked by virtue of a
    participating interest
   </t>
  </si>
  <si>
    <t>5. Other financial investments in affiliated undertakings</t>
  </si>
  <si>
    <t>6. Other financial investments in participating interests</t>
  </si>
  <si>
    <t>7. Investments in undertakings with which an insurance undertaking is linked by virtue of a participating interest</t>
  </si>
  <si>
    <t>III. OTHER FINANCIAL INVESTMENTS  (022+025+030+035+040)</t>
  </si>
  <si>
    <t>1. Financial investments held to maturity (023+024)</t>
  </si>
  <si>
    <t>1.1 Debt securities whose maturity is shorter than 1 year</t>
  </si>
  <si>
    <t>1.2 Debt securities whose maturity is longer than 1 year</t>
  </si>
  <si>
    <t>2. Financial investments available for sale (026+027+028+029)</t>
  </si>
  <si>
    <t>2.1 Debt securities whose maturity is shorter than 1 year</t>
  </si>
  <si>
    <t>2.2 Debt securities whose maturity is longer than 1 year</t>
  </si>
  <si>
    <t>2.3 Shares and other variable-yield securities</t>
  </si>
  <si>
    <t>2.4 Shares and units in unit trusts</t>
  </si>
  <si>
    <t>3. Financial investments held for trading (031+032+033+034)</t>
  </si>
  <si>
    <t>3.1 Debt securities whose maturity is shorter than 1 year</t>
  </si>
  <si>
    <t>3.2 Debt securities whose maturity is longer than 1 year</t>
  </si>
  <si>
    <t>3.3 Shares, units and other ownership instruments</t>
  </si>
  <si>
    <t>3.4 Shares and units in unit trusts</t>
  </si>
  <si>
    <t>4. Deposits, loans and other receivables (036+037+038+039)</t>
  </si>
  <si>
    <t>4.1 Deposits</t>
  </si>
  <si>
    <t>4.2 Loans collateralized with mortgage</t>
  </si>
  <si>
    <t>4.3 Other loans</t>
  </si>
  <si>
    <t>4.4 Other receivables</t>
  </si>
  <si>
    <t>5. Financial derivatives</t>
  </si>
  <si>
    <t>IV. DEPOSITS WITH CEDING UNDERTAKINGS</t>
  </si>
  <si>
    <t>C. CO-INSURERS' AND REINSURERS' SHARE IN GROSS TECHNICAL PROVISIONS  (043+044+045+046+047+048+049 )</t>
  </si>
  <si>
    <t>1. Co-insurers' and reinsurers' share in gross unearned premium provisions</t>
  </si>
  <si>
    <t>2. Co-insurers' and reinsurers' share in gross mathematical provisions</t>
  </si>
  <si>
    <t>3. Co-insurers' and reinsurers' share in gross claims provisions</t>
  </si>
  <si>
    <t>4. Co-insurers' and reinsurers' share in gross provisions for bonuses and rebates</t>
  </si>
  <si>
    <t>5. Co-insurers' and reinsurers' share in gross equilization provision</t>
  </si>
  <si>
    <t>6. Co-insurers' and reinsurers' share in other gross technical provisions</t>
  </si>
  <si>
    <t>7. Co-insurers' and reinsurers' share in gross technical provisions in life assurance contracts where the investment risk is born by the policyholders</t>
  </si>
  <si>
    <t>D. FINANCIAL INVESTMENTS WHERE THE POLICYHOLDER UNDERTAKES THE INVESTMENT RISK (INSURANCE CONTRACTS)</t>
  </si>
  <si>
    <t>E. PREPAYMENTS AND DEFERRED TAX (052+053)</t>
  </si>
  <si>
    <t>1. Deferred tax</t>
  </si>
  <si>
    <t>2. Prepayed tax</t>
  </si>
  <si>
    <t>F. DEBTORS  (055+059+063+067)</t>
  </si>
  <si>
    <t>I. Debtors arising out of direct insurance operations (056+057+058)</t>
  </si>
  <si>
    <t>1. Policyholders</t>
  </si>
  <si>
    <t>2. Intermediaries</t>
  </si>
  <si>
    <t>3. Other debtors arising out of direct insurance operations</t>
  </si>
  <si>
    <t>II. Debtors arising out of co-insurance and reinsurance operations (060+061+062)</t>
  </si>
  <si>
    <t>1. Debtors arising out of co-insurance and reinsurance premium</t>
  </si>
  <si>
    <t>2. Debtors arising out of co-insurance and reinsurance share in incurred claims</t>
  </si>
  <si>
    <t>3. Other debtors arising out of co-insurance and reinsurance operations</t>
  </si>
  <si>
    <t>III. OTHER DEBTORS (064+065+066)</t>
  </si>
  <si>
    <t>1. Other debtors arising out of direct insurance operations</t>
  </si>
  <si>
    <t>2. Debtors arising out of financial investments</t>
  </si>
  <si>
    <t>3. Other debtors</t>
  </si>
  <si>
    <t>IV. SUBSCRIBED UNPAID CAPITAL</t>
  </si>
  <si>
    <t>G. OTHER ASSETS  (069+072+077)</t>
  </si>
  <si>
    <t>I. TANGIBLE ASSETS FOR ITS OWN ACTIVITIES (OTHER THAN LAND AND BUILDINGS) (070+071)</t>
  </si>
  <si>
    <t>1. Equipment</t>
  </si>
  <si>
    <t>2. Other material assets</t>
  </si>
  <si>
    <t>II. CASH AT BANK AND IN HAND AND OTHER CASH EQUIVALENTS (073+074+075+076)</t>
  </si>
  <si>
    <t>1. Cash at bank</t>
  </si>
  <si>
    <t>2. Cash in hand</t>
  </si>
  <si>
    <t>3. Cash intended for coverage of the mathematical provision</t>
  </si>
  <si>
    <t>4. Other cash and cash equivalents</t>
  </si>
  <si>
    <t>III. STOCKS</t>
  </si>
  <si>
    <t>H. PREPAYMENTS AND ACCRUED INCOME  (079+080+081)</t>
  </si>
  <si>
    <t>1. Accrued interest and rent</t>
  </si>
  <si>
    <t>2. Deferred acquisition costs</t>
  </si>
  <si>
    <t>3. Other prepayments and deferrals</t>
  </si>
  <si>
    <t>I. NON-CURRENT ASSETS HELD FOR TRADING AND DISCONTINUED OPERATIONS</t>
  </si>
  <si>
    <t>J. TOTAL ASSETS (А+B+C+D+E+F+G+H+I)</t>
  </si>
  <si>
    <t>K. OFF BALANCE SHEET ASSETS</t>
  </si>
  <si>
    <t>LIABILITIES</t>
  </si>
  <si>
    <t>А. CAPITAL AND RESERVES (086+090+091+095+101-102+103-104)</t>
  </si>
  <si>
    <t>I. SUBSCRIBED CAPITAL (087+088+089)</t>
  </si>
  <si>
    <t>1. Subscribed capital from common shares</t>
  </si>
  <si>
    <t>2. Subscribed capital from preferred shares</t>
  </si>
  <si>
    <t>3. Subscribed but unpaid capital</t>
  </si>
  <si>
    <t>II. SHARE PREMIUM ACCOUNT</t>
  </si>
  <si>
    <t>III. REVALUATION RESERVE (092+093+094)</t>
  </si>
  <si>
    <t>1. Tangible assets</t>
  </si>
  <si>
    <t>2. Financial investments</t>
  </si>
  <si>
    <t>3. Other revaluation reserves</t>
  </si>
  <si>
    <t>IV. RESERVES (096+097+098-099+100)</t>
  </si>
  <si>
    <t>1. Legal reserves</t>
  </si>
  <si>
    <t>2. Statutory reserve</t>
  </si>
  <si>
    <t>3. Own shares reserve</t>
  </si>
  <si>
    <t xml:space="preserve">4. Own shares </t>
  </si>
  <si>
    <t>5 Other reserves</t>
  </si>
  <si>
    <t xml:space="preserve">V. NET PROFIT BROUGHT FORWARD </t>
  </si>
  <si>
    <t>VI. LOSS BROUGHT FORWARD</t>
  </si>
  <si>
    <t>VII. PROFIT FOR THE ACCOUNTING PERIOD</t>
  </si>
  <si>
    <t>VIII.  LOSS FOR THE ACCOUNTING PERIOD</t>
  </si>
  <si>
    <t>B. SUBORDINATED LIABILITIES</t>
  </si>
  <si>
    <t>C. GROSS TECHNICAL PROVISIONS  (107+108+109+110+111+112)</t>
  </si>
  <si>
    <t>I. Gross unearned premium provisions</t>
  </si>
  <si>
    <t>II. Gross mathematical provision</t>
  </si>
  <si>
    <t>III. Gross claims provisions</t>
  </si>
  <si>
    <t>IV. Gross provisions for bonuses and rebates</t>
  </si>
  <si>
    <t>V. Gross equilization provision</t>
  </si>
  <si>
    <t>VI. Other gross technical provisions</t>
  </si>
  <si>
    <t>D. GROSS TECHNICAL PROVISIONS RELATED TO INSURANCE CONTRACTS WHERE THE INVESTMENT RISK IS BORNE BY THE POLICYHOLDERS</t>
  </si>
  <si>
    <t>E. OTHER PROVISIONS (115+116)</t>
  </si>
  <si>
    <t>1. Provisions for pensions and similar obligations</t>
  </si>
  <si>
    <t>2. Other provisions</t>
  </si>
  <si>
    <t>F.DEFERRED AND CURRENT TAX LIABILITIES (118+119)</t>
  </si>
  <si>
    <t>1. Deferred tax liabilities</t>
  </si>
  <si>
    <t>2. Current tax liabilities</t>
  </si>
  <si>
    <t>G. DEPOSITS RECEIVED FROM REINSURERS</t>
  </si>
  <si>
    <t>H. CREDITORS  (122+126+130)</t>
  </si>
  <si>
    <t>I. CREDITORS ARISING OUT OF DIRECT INSURANCE OPERATIONS (123+124+125)</t>
  </si>
  <si>
    <t>3. Other creditors arising out of direct insurance operations</t>
  </si>
  <si>
    <t>II. CREDITORS ARISING OUT OF CO-INSURANCE AND REINSURANCE OPERATIONS (127+128+129)</t>
  </si>
  <si>
    <t>1. Creditors arising out of co-insurance and reinsurance premium</t>
  </si>
  <si>
    <t>2. Creditors arising out of co-insurance and reinsurance share in incurred claims</t>
  </si>
  <si>
    <t>3. Other creditors arising out of co-insurance and reinsurance operations</t>
  </si>
  <si>
    <t>III. OTHER CREDITORS (131+132+133)</t>
  </si>
  <si>
    <t>1. Other creditors arising out of direct insurance operations</t>
  </si>
  <si>
    <t>2. Creditors arising out of financial investments</t>
  </si>
  <si>
    <t>3. Other creditors</t>
  </si>
  <si>
    <t xml:space="preserve">I. ACCRUALS AND DEFERRED INCOME </t>
  </si>
  <si>
    <t>J. NON-CURRENT LIABILITIES HELD FOR TRADING AND DISCONTINUED OPERATIONS</t>
  </si>
  <si>
    <t>K. TOTAL LIABILITIES А+B+C+D+E+F+G+H+I+J</t>
  </si>
  <si>
    <t>L. OFF BALANCE SHEET LIABILITIES</t>
  </si>
  <si>
    <t>Position</t>
  </si>
  <si>
    <t>A. REVENUE (201+210+223a+224+225)</t>
  </si>
  <si>
    <t>I. EARNED PREMIUMS (NET EARNED PREMIUM) (202+203+204-205-206-207+208+209)</t>
  </si>
  <si>
    <t>1. Gross written premiums from direct insurance operations</t>
  </si>
  <si>
    <t>2. Gross written premiums from co-insurance operations</t>
  </si>
  <si>
    <t>3. Gross written premiums from reinsurance/retrocession operations</t>
  </si>
  <si>
    <t>4. Gross written premiums ceded to co-insurance</t>
  </si>
  <si>
    <t>5. Gross written premiums ceded to reinsurance/retrocession</t>
  </si>
  <si>
    <t>6. Changes in the gross unearned premium provisions</t>
  </si>
  <si>
    <t>7. Changes in the gross unearned premium provisions - co-insurer's share</t>
  </si>
  <si>
    <t>8. Changes in the gross unearned premium provisions - reinsurer's share</t>
  </si>
  <si>
    <t>II. INVESTMENT INCOME   (211+212+216+217+218+219+223)</t>
  </si>
  <si>
    <t>1.Income from participating interests, with a separate indication of that
derived from affiliated undertakings</t>
  </si>
  <si>
    <t>2. Income from land and buildings (213+214+215)</t>
  </si>
  <si>
    <t>2.1 Income from rent</t>
  </si>
  <si>
    <t>2.2 Value re-adjustments on investments</t>
  </si>
  <si>
    <t>2.3 Gains on the realization of investments</t>
  </si>
  <si>
    <t>3. Interest income</t>
  </si>
  <si>
    <t>4. Changes in the foreign exchange rates</t>
  </si>
  <si>
    <t>5. Value adjustment (unrealized gains, arriving at fair value)</t>
  </si>
  <si>
    <t>6. Realized gains from realization of financial assets - capital gain (220+221+222)</t>
  </si>
  <si>
    <t>6.1 Financial investments available for sale</t>
  </si>
  <si>
    <t>6.2 Financial investments held for trading (at fair value)</t>
  </si>
  <si>
    <t>6.3 Other financial investments</t>
  </si>
  <si>
    <t>7. Other investment income</t>
  </si>
  <si>
    <t xml:space="preserve">III. INCOME FROM REINSURANCE COMMISSIONS
</t>
  </si>
  <si>
    <t>223а</t>
  </si>
  <si>
    <t>IV. OTHER INSURANCE RELATED REVENUE, NET OF REINSURANCE</t>
  </si>
  <si>
    <t>V. OTHER REVENUE</t>
  </si>
  <si>
    <t>B. EXPENSES (227+235+245+248+251+261+271+274+275)</t>
  </si>
  <si>
    <t>I. INCURRED CLAIMS (NET CLAIMS INCURRED COSTS) (228-229-230-231+232-233-234)</t>
  </si>
  <si>
    <t xml:space="preserve">1. Gross claims paid </t>
  </si>
  <si>
    <t>2. Deduction for the income from gross realized recourse receivables</t>
  </si>
  <si>
    <t>3. Gross claims paid, co-insurer's share</t>
  </si>
  <si>
    <t>4. Gross claims paid, reinsurer's/retrocessionare's share</t>
  </si>
  <si>
    <t>5. Changes in the gross claims provisions</t>
  </si>
  <si>
    <t>6. Changes in the gross claims provisions - co-insurer's share</t>
  </si>
  <si>
    <t>7. Changes in the gross claims provisions - re-insurer's share</t>
  </si>
  <si>
    <t>II. CHANGES IN THE OTHER TECHNICAL PROVISIONS, NET OF REINSURANCE (236+239+242)</t>
  </si>
  <si>
    <t>1. Changes in the mathematical provision, net of reinsurance  (237-238)</t>
  </si>
  <si>
    <t xml:space="preserve">1.1 Changes in the gross mathematical provision </t>
  </si>
  <si>
    <t>1.2 Changes in the gross mathematical provision  - co-insurer's/reinsurer's share</t>
  </si>
  <si>
    <t>2. Changes in the equilization provision, net of reinsurance (240-241)</t>
  </si>
  <si>
    <t>2.1. Changes in the gross equilization provision</t>
  </si>
  <si>
    <t>2.2 Changes in the gross equilization provision  -co-insurer's/reinsurer's share</t>
  </si>
  <si>
    <t>3. Changes in the other technical provisions, net of reinsurance (243-244)</t>
  </si>
  <si>
    <t xml:space="preserve">3.1 Changes in the other gross technical provisions </t>
  </si>
  <si>
    <t>3.2 Changes in the other gross technical provisions  – co-insurer's/reinsurer's share</t>
  </si>
  <si>
    <t>III. CHANGES IN THE GROSS MATHEMATICAL PROVISION RELATED TO LIFE INSURANCE CONTRACTS WHERE THE INVESTMENT RISK IS BORNE BY THE POLICYHOLDERS, NET OF REINSURANCE  (246-247)</t>
  </si>
  <si>
    <t>1. Changes in the gross mathematical provision related to life insurance contracts where the investment risk is borne by the policyholder</t>
  </si>
  <si>
    <t>2. Changes in the gross mathematical provision related to life insurance contracts where the investment risk is borne by the policyholder – co-insurer's/reinsurer's share</t>
  </si>
  <si>
    <t>IV. BONUSES AND REBATES, NET OF REINSURANCE (249+250)</t>
  </si>
  <si>
    <t>1. Bonuses (resulting from experience of the business as a whole)</t>
  </si>
  <si>
    <t>2. Rebates (resulting from experience of the performance of the individual contracts)</t>
  </si>
  <si>
    <t>V. NET COSTS RELATED TO DIRECT INSURANCE OPERATIONS (252+256)</t>
  </si>
  <si>
    <t>1. Acquisition costs  (253+253a+254+255)</t>
  </si>
  <si>
    <t>1.1 Commision</t>
  </si>
  <si>
    <t>1.2 Gross salary for employees in the internal sales network</t>
  </si>
  <si>
    <t>253а</t>
  </si>
  <si>
    <t>1.3 Other acquisition costs</t>
  </si>
  <si>
    <t>1.4 Change in deferred acquisition costs (+/-)</t>
  </si>
  <si>
    <t>2. Administrative expenses  (257+258+259+260)</t>
  </si>
  <si>
    <t>2.1 Depreciation of the tangible assets for its own activities</t>
  </si>
  <si>
    <t>2.2 Staff costs  (258а+258b+258v+258g+258d)</t>
  </si>
  <si>
    <t>2.2.1 Salaries and compensations</t>
  </si>
  <si>
    <t>258а</t>
  </si>
  <si>
    <t>2.2.2 Expenses for salary taxes and salary compensations</t>
  </si>
  <si>
    <t>258б</t>
  </si>
  <si>
    <t>2.2.3 Contributions of compulsory social insurance</t>
  </si>
  <si>
    <t>258в</t>
  </si>
  <si>
    <t>2.2.4 Expenses for additional pension insurance for employees</t>
  </si>
  <si>
    <t>258г</t>
  </si>
  <si>
    <t>2.2.5 Other expenses for employees</t>
  </si>
  <si>
    <t>258д</t>
  </si>
  <si>
    <t>2.3 Costs for services performed by individuals on occasional basis (on contractual basis) including all the taxes related to those contracts</t>
  </si>
  <si>
    <t>2.4 Other administrative expenses (260a+260b+260v)</t>
  </si>
  <si>
    <t>2.4.1 Expenses for services</t>
  </si>
  <si>
    <t>260а</t>
  </si>
  <si>
    <t>2.4.2 Material expenses</t>
  </si>
  <si>
    <t>260б</t>
  </si>
  <si>
    <t>2.4.3 Expenses for reserving and other operating expenses</t>
  </si>
  <si>
    <t>260в</t>
  </si>
  <si>
    <t>VI. INVESTMENT CHARGES (262+263+264+265+266+270)</t>
  </si>
  <si>
    <t>1. Depreciation and value adjustment of tangible assets not used for its own activities</t>
  </si>
  <si>
    <t>2. Interest charges</t>
  </si>
  <si>
    <t>3. Changes in foreign exchange rates</t>
  </si>
  <si>
    <t>4. Value adjustment (unrealized gains, arriving at fair value)</t>
  </si>
  <si>
    <t>5. Realized losses from realization of financial assets - capital loss (267+268+269)</t>
  </si>
  <si>
    <t>5.1 Financial investments available for sale</t>
  </si>
  <si>
    <t>5.2 Financial investments held for trading (at fair value)</t>
  </si>
  <si>
    <t>5.3 Other financial investments</t>
  </si>
  <si>
    <t>6. Other investment charges</t>
  </si>
  <si>
    <t>VII. OTHER INSURANCE RELATED COSTS, NET OF REINSURANCE (272+273)</t>
  </si>
  <si>
    <t>1. Prevention funds</t>
  </si>
  <si>
    <t>2. Other insurance related costs, net of reinsurance</t>
  </si>
  <si>
    <t>VIII. VALUE ADJUSTMENT OF THE DEBTS OWED BY POLICYHOLDERS</t>
  </si>
  <si>
    <t>IX. OTHER EXPENDITURES, INCLUDING VALUE ADJUSTMENTS</t>
  </si>
  <si>
    <t>X. PROFIT FOR THE FINANCIAL YEAR BEFORE TAX (200-226)</t>
  </si>
  <si>
    <t>XI. LOSS FOR THE FINANCIAL YEAR BEFORE TAX (226-200)</t>
  </si>
  <si>
    <t>XII. INCOME TAX I.E. TAX ON LOSSES</t>
  </si>
  <si>
    <t>XIII. DEFERRED TAX</t>
  </si>
  <si>
    <t>XIV. PROFIT FOR THE FINANCIAL YEAR AFTER TAX (276-278-279)</t>
  </si>
  <si>
    <t>XV. LOSS FOR THE FINANCIAL YEAR AFTER TAX (277-278-279)</t>
  </si>
  <si>
    <t>Table 15. Profit and loss account for 2021</t>
  </si>
  <si>
    <t>Table 14. Balance Sheet on 31.12.2021</t>
  </si>
  <si>
    <t>* The data on the structure of the share capital are from 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</si>
</sst>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ден.&quot;;[Red]\-#,##0\ &quot;ден.&quot;"/>
    <numFmt numFmtId="165" formatCode="0.0%"/>
    <numFmt numFmtId="166" formatCode="#,##0.0"/>
  </numFmts>
  <fonts count="53">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11"/>
      <color rgb="FF000000"/>
      <name val="Calibri"/>
      <family val="2"/>
      <scheme val="minor"/>
    </font>
    <font>
      <b/>
      <sz val="11"/>
      <color theme="1"/>
      <name val="Calibri"/>
      <family val="2"/>
      <scheme val="minor"/>
    </font>
    <font>
      <b/>
      <sz val="9"/>
      <name val="Calibri"/>
      <family val="2"/>
      <scheme val="minor"/>
    </font>
    <font>
      <b/>
      <sz val="9"/>
      <color indexed="63"/>
      <name val="Calibri"/>
      <family val="2"/>
      <scheme val="minor"/>
    </font>
    <font>
      <b/>
      <sz val="9"/>
      <color theme="1"/>
      <name val="Calibri"/>
      <family val="2"/>
      <scheme val="minor"/>
    </font>
    <font>
      <sz val="9"/>
      <color indexed="63"/>
      <name val="Calibri"/>
      <family val="2"/>
      <scheme val="minor"/>
    </font>
    <font>
      <sz val="9"/>
      <name val="Calibri"/>
      <family val="2"/>
      <scheme val="minor"/>
    </font>
    <font>
      <b/>
      <sz val="10"/>
      <color theme="8" tint="-0.25"/>
      <name val="Calibri"/>
      <family val="2"/>
    </font>
    <font>
      <b/>
      <sz val="1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11">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88">
    <border>
      <left/>
      <right/>
      <top/>
      <bottom/>
      <diagonal/>
    </border>
    <border>
      <left/>
      <right/>
      <top/>
      <bottom style="double">
        <color theme="0"/>
      </bottom>
    </border>
    <border>
      <left style="hair"/>
      <right style="hair"/>
      <top style="hair"/>
      <bottom style="hair"/>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top style="medium"/>
      <bottom/>
    </border>
    <border>
      <left style="hair"/>
      <right style="medium"/>
      <top style="hair"/>
      <bottom style="medium"/>
    </border>
    <border>
      <left style="hair"/>
      <right style="hair"/>
      <top style="medium"/>
      <bottom style="double">
        <color theme="0"/>
      </bottom>
    </border>
    <border>
      <left style="hair"/>
      <right style="medium"/>
      <top style="medium"/>
      <bottom style="double">
        <color theme="0"/>
      </bottom>
    </border>
    <border>
      <left style="hair"/>
      <right style="medium"/>
      <top style="hair"/>
      <bottom style="hair"/>
    </border>
    <border>
      <left style="hair"/>
      <right/>
      <top style="hair"/>
      <bottom/>
    </border>
    <border>
      <left style="thin">
        <color indexed="55"/>
      </left>
      <right style="thin">
        <color indexed="55"/>
      </right>
      <top style="thin">
        <color indexed="55"/>
      </top>
      <bottom style="thin">
        <color indexed="55"/>
      </bottom>
    </border>
    <border>
      <left style="thin">
        <color theme="0" tint="-0.149959996342659"/>
      </left>
      <right/>
      <top style="thin">
        <color theme="0" tint="-0.149959996342659"/>
      </top>
      <bottom/>
    </border>
    <border>
      <left style="hair"/>
      <right style="hair"/>
      <top style="hair"/>
      <bottom/>
    </border>
    <border>
      <left/>
      <right/>
      <top/>
      <bottom style="medium"/>
    </border>
    <border>
      <left style="hair"/>
      <right style="medium"/>
      <top style="hair"/>
      <bottom/>
    </border>
    <border>
      <left/>
      <right style="medium"/>
      <top style="hair"/>
      <bottom/>
    </border>
    <border>
      <left style="hair"/>
      <right style="hair"/>
      <top/>
      <bottom style="medium"/>
    </border>
    <border>
      <left style="medium"/>
      <right style="thin">
        <color theme="0" tint="-0.149959996342659"/>
      </right>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top style="thin">
        <color theme="0" tint="-0.149959996342659"/>
      </top>
      <bottom style="medium"/>
    </border>
    <border>
      <left style="hair"/>
      <right style="hair"/>
      <top style="medium"/>
      <bottom style="hair"/>
    </border>
    <border>
      <left style="medium"/>
      <right/>
      <top style="dotted">
        <color indexed="55"/>
      </top>
      <bottom style="dotted">
        <color indexed="55"/>
      </bottom>
    </border>
    <border>
      <left/>
      <right/>
      <top style="dotted">
        <color indexed="55"/>
      </top>
      <bottom style="dotted">
        <color indexed="55"/>
      </bottom>
    </border>
    <border>
      <left/>
      <right style="medium"/>
      <top style="dotted">
        <color indexed="55"/>
      </top>
      <bottom style="dotted">
        <color indexed="55"/>
      </bottom>
    </border>
    <border>
      <left style="medium"/>
      <right style="dotted">
        <color indexed="55"/>
      </right>
      <top style="dotted">
        <color indexed="55"/>
      </top>
      <bottom style="dotted">
        <color indexed="55"/>
      </bottom>
    </border>
    <border>
      <left style="dotted">
        <color indexed="55"/>
      </left>
      <right style="dotted">
        <color indexed="55"/>
      </right>
      <top style="dotted">
        <color indexed="55"/>
      </top>
      <bottom style="dotted">
        <color indexed="55"/>
      </bottom>
    </border>
    <border>
      <left/>
      <right style="dotted">
        <color indexed="55"/>
      </right>
      <top style="dotted">
        <color indexed="55"/>
      </top>
      <bottom style="dotted">
        <color indexed="55"/>
      </bottom>
    </border>
    <border>
      <left style="thick">
        <color indexed="55"/>
      </left>
      <right style="medium"/>
      <top style="dotted">
        <color indexed="55"/>
      </top>
      <bottom style="dotted">
        <color indexed="55"/>
      </bottom>
    </border>
    <border>
      <left style="medium"/>
      <right style="dotted">
        <color indexed="55"/>
      </right>
      <top style="dotted">
        <color indexed="55"/>
      </top>
      <bottom style="medium"/>
    </border>
    <border>
      <left style="dotted">
        <color indexed="55"/>
      </left>
      <right style="dotted">
        <color indexed="55"/>
      </right>
      <top style="dotted">
        <color indexed="55"/>
      </top>
      <bottom style="medium"/>
    </border>
    <border>
      <left/>
      <right style="dotted">
        <color indexed="55"/>
      </right>
      <top style="dotted">
        <color indexed="55"/>
      </top>
      <bottom style="medium"/>
    </border>
    <border>
      <left style="thick">
        <color indexed="55"/>
      </left>
      <right style="medium"/>
      <top style="dotted">
        <color indexed="55"/>
      </top>
      <bottom style="medium"/>
    </border>
    <border>
      <left style="hair"/>
      <right style="hair"/>
      <top style="thin">
        <color theme="0"/>
      </top>
      <bottom/>
    </border>
    <border>
      <left/>
      <right/>
      <top style="medium"/>
      <bottom/>
    </border>
    <border>
      <left/>
      <right style="medium"/>
      <top style="medium"/>
      <bottom/>
    </border>
    <border>
      <left/>
      <right style="medium"/>
      <top/>
      <bottom style="medium"/>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hair"/>
      <right/>
      <top style="medium"/>
      <bottom style="hair"/>
    </border>
    <border>
      <left/>
      <right style="medium"/>
      <top/>
      <bottom style="hair"/>
    </border>
    <border>
      <left style="thin"/>
      <right style="thin"/>
      <top style="thin"/>
      <bottom style="thin"/>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medium"/>
      <right style="hair"/>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medium"/>
      <right/>
      <top/>
      <bottom/>
    </border>
    <border>
      <left/>
      <right style="hair"/>
      <top/>
      <bottom/>
    </border>
    <border>
      <left style="medium"/>
      <right/>
      <top/>
      <bottom style="thin">
        <color theme="0"/>
      </bottom>
    </border>
    <border>
      <left/>
      <right style="hair"/>
      <top/>
      <bottom style="thin">
        <color theme="0"/>
      </bottom>
    </border>
    <border>
      <left style="thin"/>
      <right/>
      <top style="thin"/>
      <bottom style="thin"/>
    </border>
    <border>
      <left/>
      <right/>
      <top style="thin"/>
      <bottom style="thin"/>
    </border>
    <border>
      <left/>
      <right style="thin"/>
      <top style="thin"/>
      <bottom style="thin"/>
    </border>
    <border>
      <left/>
      <right/>
      <top style="thin">
        <color indexed="55"/>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8" fillId="0" borderId="0">
      <alignment/>
      <protection/>
    </xf>
    <xf numFmtId="0" fontId="28" fillId="0" borderId="0">
      <alignment/>
      <protection/>
    </xf>
  </cellStyleXfs>
  <cellXfs count="436">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14" fillId="3" borderId="2" xfId="0" applyNumberFormat="1" applyFont="1" applyFill="1" applyBorder="1" applyAlignment="1">
      <alignment horizontal="right"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6"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1" xfId="0" applyNumberFormat="1" applyFont="1" applyFill="1" applyBorder="1" applyAlignment="1">
      <alignment horizontal="center" vertical="center" wrapText="1"/>
    </xf>
    <xf numFmtId="3" fontId="8" fillId="4" borderId="12"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17"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vertical="center" wrapText="1"/>
    </xf>
    <xf numFmtId="3" fontId="8" fillId="4" borderId="18" xfId="0" applyNumberFormat="1"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20" xfId="0" applyNumberFormat="1" applyFont="1" applyFill="1" applyBorder="1" applyAlignment="1">
      <alignment horizontal="left"/>
    </xf>
    <xf numFmtId="0" fontId="5" fillId="0" borderId="16" xfId="0" applyFont="1" applyBorder="1" applyAlignment="1">
      <alignment vertical="center"/>
    </xf>
    <xf numFmtId="3" fontId="8" fillId="4" borderId="20" xfId="0" applyNumberFormat="1" applyFont="1" applyFill="1" applyBorder="1" applyAlignment="1">
      <alignment horizontal="left" vertical="center"/>
    </xf>
    <xf numFmtId="3" fontId="5" fillId="0" borderId="16"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6" xfId="0" applyNumberFormat="1" applyFont="1" applyBorder="1" applyAlignment="1">
      <alignment vertical="center" wrapText="1"/>
    </xf>
    <xf numFmtId="3" fontId="8" fillId="4" borderId="16" xfId="0" applyNumberFormat="1" applyFont="1" applyFill="1" applyBorder="1" applyAlignment="1">
      <alignment vertical="center" wrapText="1"/>
    </xf>
    <xf numFmtId="3" fontId="8" fillId="4" borderId="20" xfId="0" applyNumberFormat="1" applyFont="1" applyFill="1" applyBorder="1" applyAlignment="1">
      <alignment vertical="center" wrapText="1"/>
    </xf>
    <xf numFmtId="0" fontId="9" fillId="0" borderId="0" xfId="0" applyFont="1" applyAlignment="1">
      <alignment/>
    </xf>
    <xf numFmtId="3" fontId="5" fillId="0" borderId="16" xfId="0" applyNumberFormat="1" applyFont="1" applyBorder="1" applyAlignment="1">
      <alignment horizontal="left" wrapText="1"/>
    </xf>
    <xf numFmtId="0" fontId="17" fillId="0" borderId="0" xfId="0" applyFont="1" applyAlignment="1">
      <alignment horizontal="center"/>
    </xf>
    <xf numFmtId="0" fontId="5" fillId="0" borderId="21" xfId="0" applyFont="1" applyBorder="1"/>
    <xf numFmtId="3" fontId="5" fillId="0" borderId="0" xfId="0" applyNumberFormat="1" applyFont="1"/>
    <xf numFmtId="0" fontId="8" fillId="4" borderId="22" xfId="0" applyFont="1" applyFill="1" applyBorder="1"/>
    <xf numFmtId="0" fontId="2" fillId="4" borderId="23" xfId="0" applyFont="1" applyFill="1" applyBorder="1"/>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5" fillId="0" borderId="16" xfId="0" applyFont="1" applyBorder="1"/>
    <xf numFmtId="3" fontId="5" fillId="0" borderId="2" xfId="0" applyNumberFormat="1" applyFont="1" applyBorder="1" applyAlignment="1">
      <alignment vertical="center"/>
    </xf>
    <xf numFmtId="3" fontId="5" fillId="0" borderId="24" xfId="0" applyNumberFormat="1" applyFont="1" applyBorder="1" applyAlignment="1">
      <alignment vertical="center"/>
    </xf>
    <xf numFmtId="0" fontId="8" fillId="4" borderId="23" xfId="0" applyFont="1" applyFill="1" applyBorder="1"/>
    <xf numFmtId="0" fontId="8" fillId="4" borderId="25" xfId="0" applyFont="1" applyFill="1" applyBorder="1" applyAlignment="1">
      <alignment vertical="center" wrapText="1"/>
    </xf>
    <xf numFmtId="0" fontId="8" fillId="4" borderId="26" xfId="0" applyFont="1" applyFill="1" applyBorder="1" applyAlignment="1">
      <alignment vertical="center" wrapText="1"/>
    </xf>
    <xf numFmtId="0" fontId="17" fillId="5" borderId="0" xfId="0" applyFont="1" applyFill="1" applyBorder="1" applyAlignment="1">
      <alignment/>
    </xf>
    <xf numFmtId="0" fontId="5" fillId="5" borderId="0" xfId="0" applyFont="1" applyFill="1"/>
    <xf numFmtId="0" fontId="5" fillId="0" borderId="0" xfId="0" applyFont="1" applyFill="1"/>
    <xf numFmtId="3" fontId="5" fillId="5" borderId="0" xfId="0" applyNumberFormat="1" applyFont="1" applyFill="1"/>
    <xf numFmtId="0" fontId="19" fillId="6" borderId="24"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15" fillId="2" borderId="6" xfId="0" applyFont="1" applyFill="1" applyBorder="1" applyAlignment="1">
      <alignment vertical="center" wrapText="1"/>
    </xf>
    <xf numFmtId="3" fontId="8" fillId="7" borderId="17" xfId="0" applyNumberFormat="1" applyFont="1" applyFill="1" applyBorder="1" applyAlignment="1">
      <alignment vertical="center" wrapText="1"/>
    </xf>
    <xf numFmtId="3" fontId="8" fillId="7" borderId="27" xfId="0" applyNumberFormat="1" applyFont="1" applyFill="1" applyBorder="1" applyAlignment="1">
      <alignment horizontal="center" vertical="center" wrapText="1"/>
    </xf>
    <xf numFmtId="3" fontId="8" fillId="7" borderId="18" xfId="0" applyNumberFormat="1" applyFont="1" applyFill="1" applyBorder="1" applyAlignment="1">
      <alignment horizontal="center" vertical="center" wrapText="1"/>
    </xf>
    <xf numFmtId="3" fontId="8" fillId="7" borderId="19" xfId="0" applyNumberFormat="1" applyFont="1" applyFill="1" applyBorder="1" applyAlignment="1">
      <alignment horizontal="center" vertical="center" wrapText="1"/>
    </xf>
    <xf numFmtId="3" fontId="8" fillId="7" borderId="11" xfId="0" applyNumberFormat="1" applyFont="1" applyFill="1" applyBorder="1" applyAlignment="1">
      <alignment horizontal="center" vertical="center" wrapText="1"/>
    </xf>
    <xf numFmtId="3" fontId="8" fillId="7" borderId="14" xfId="0" applyNumberFormat="1" applyFont="1" applyFill="1" applyBorder="1" applyAlignment="1">
      <alignment horizontal="center" vertical="center" wrapText="1"/>
    </xf>
    <xf numFmtId="3" fontId="8" fillId="7" borderId="16" xfId="0" applyNumberFormat="1" applyFont="1" applyFill="1" applyBorder="1" applyAlignment="1">
      <alignment horizontal="left" vertical="center" wrapText="1"/>
    </xf>
    <xf numFmtId="3" fontId="6" fillId="7" borderId="14" xfId="0" applyNumberFormat="1" applyFont="1" applyFill="1" applyBorder="1" applyAlignment="1">
      <alignment horizontal="center" vertical="center" wrapText="1"/>
    </xf>
    <xf numFmtId="3" fontId="8" fillId="7" borderId="15" xfId="0" applyNumberFormat="1" applyFont="1" applyFill="1" applyBorder="1" applyAlignment="1">
      <alignment horizontal="center" vertical="center" wrapText="1"/>
    </xf>
    <xf numFmtId="3" fontId="8" fillId="7" borderId="20" xfId="0" applyNumberFormat="1" applyFont="1" applyFill="1" applyBorder="1" applyAlignment="1">
      <alignment horizontal="left" vertical="center" wrapText="1"/>
    </xf>
    <xf numFmtId="3" fontId="8" fillId="7" borderId="24" xfId="0" applyNumberFormat="1" applyFont="1" applyFill="1" applyBorder="1" applyAlignment="1">
      <alignment horizontal="center" vertical="center" wrapText="1"/>
    </xf>
    <xf numFmtId="3" fontId="8" fillId="7" borderId="28" xfId="0" applyNumberFormat="1" applyFont="1" applyFill="1" applyBorder="1" applyAlignment="1">
      <alignment horizontal="center" vertical="center" wrapText="1"/>
    </xf>
    <xf numFmtId="0" fontId="8" fillId="7" borderId="15" xfId="0" applyFont="1" applyFill="1" applyBorder="1" applyAlignment="1">
      <alignment horizontal="center" vertical="center"/>
    </xf>
    <xf numFmtId="3" fontId="8" fillId="7" borderId="20" xfId="0" applyNumberFormat="1" applyFont="1" applyFill="1" applyBorder="1" applyAlignment="1">
      <alignment horizontal="left" vertical="center"/>
    </xf>
    <xf numFmtId="3" fontId="8" fillId="7" borderId="12" xfId="0" applyNumberFormat="1" applyFont="1" applyFill="1" applyBorder="1" applyAlignment="1">
      <alignment horizontal="center" vertical="center" wrapText="1"/>
    </xf>
    <xf numFmtId="3" fontId="8" fillId="7" borderId="13" xfId="0" applyNumberFormat="1" applyFont="1" applyFill="1" applyBorder="1" applyAlignment="1">
      <alignment horizontal="center" vertical="center" wrapText="1"/>
    </xf>
    <xf numFmtId="0" fontId="6" fillId="7" borderId="15" xfId="0" applyFont="1" applyFill="1" applyBorder="1" applyAlignment="1">
      <alignment horizontal="center" vertical="center"/>
    </xf>
    <xf numFmtId="0" fontId="6" fillId="7" borderId="14" xfId="0" applyFont="1" applyFill="1" applyBorder="1" applyAlignment="1">
      <alignment horizontal="center" vertical="center"/>
    </xf>
    <xf numFmtId="0" fontId="8" fillId="7" borderId="29" xfId="0" applyFont="1" applyFill="1" applyBorder="1" applyAlignment="1">
      <alignment horizontal="center" vertical="center" wrapText="1"/>
    </xf>
    <xf numFmtId="0" fontId="8" fillId="7" borderId="30" xfId="0" applyFont="1" applyFill="1" applyBorder="1" applyAlignment="1">
      <alignment horizontal="center" vertical="center" wrapText="1"/>
    </xf>
    <xf numFmtId="3" fontId="8" fillId="7" borderId="14" xfId="0" applyNumberFormat="1" applyFont="1" applyFill="1" applyBorder="1" applyAlignment="1">
      <alignment horizontal="center" vertical="center"/>
    </xf>
    <xf numFmtId="3" fontId="8" fillId="7" borderId="16" xfId="0" applyNumberFormat="1" applyFont="1" applyFill="1" applyBorder="1" applyAlignment="1">
      <alignment horizontal="left"/>
    </xf>
    <xf numFmtId="3" fontId="8" fillId="7" borderId="16" xfId="0" applyNumberFormat="1" applyFont="1" applyFill="1" applyBorder="1" applyAlignment="1">
      <alignment horizontal="left" vertical="center"/>
    </xf>
    <xf numFmtId="3" fontId="8" fillId="7" borderId="20" xfId="0" applyNumberFormat="1" applyFont="1" applyFill="1" applyBorder="1" applyAlignment="1">
      <alignment horizontal="left" wrapText="1"/>
    </xf>
    <xf numFmtId="0" fontId="8" fillId="7" borderId="21" xfId="0" applyFont="1" applyFill="1" applyBorder="1"/>
    <xf numFmtId="0" fontId="8" fillId="7" borderId="16" xfId="0" applyFont="1" applyFill="1" applyBorder="1"/>
    <xf numFmtId="3" fontId="8" fillId="7" borderId="2" xfId="0" applyNumberFormat="1" applyFont="1" applyFill="1" applyBorder="1" applyAlignment="1">
      <alignment horizontal="center" wrapText="1"/>
    </xf>
    <xf numFmtId="3" fontId="8" fillId="7" borderId="31" xfId="0" applyNumberFormat="1" applyFont="1" applyFill="1" applyBorder="1" applyAlignment="1">
      <alignment horizontal="center" wrapText="1"/>
    </xf>
    <xf numFmtId="0" fontId="21" fillId="2" borderId="0" xfId="0" applyFont="1" applyFill="1" applyBorder="1"/>
    <xf numFmtId="0" fontId="0" fillId="2" borderId="0" xfId="0" applyFill="1"/>
    <xf numFmtId="0" fontId="23" fillId="2" borderId="0" xfId="0" applyFont="1" applyFill="1" applyBorder="1"/>
    <xf numFmtId="3" fontId="8" fillId="4" borderId="27" xfId="0" applyNumberFormat="1" applyFont="1" applyFill="1" applyBorder="1" applyAlignment="1">
      <alignment vertical="center" wrapText="1"/>
    </xf>
    <xf numFmtId="0" fontId="6" fillId="4" borderId="23" xfId="0" applyFont="1" applyFill="1" applyBorder="1" applyAlignment="1">
      <alignment horizontal="center" vertical="center"/>
    </xf>
    <xf numFmtId="0" fontId="5" fillId="0" borderId="32" xfId="0" applyFont="1" applyBorder="1" applyAlignment="1">
      <alignment vertical="center"/>
    </xf>
    <xf numFmtId="0" fontId="8" fillId="0" borderId="0" xfId="0" applyFont="1" applyFill="1" applyBorder="1" applyAlignment="1">
      <alignment vertical="center"/>
    </xf>
    <xf numFmtId="3" fontId="8" fillId="4" borderId="23" xfId="0" applyNumberFormat="1" applyFont="1" applyFill="1" applyBorder="1" applyAlignment="1">
      <alignment horizontal="center" vertical="center" wrapText="1"/>
    </xf>
    <xf numFmtId="3" fontId="5" fillId="0" borderId="32" xfId="0" applyNumberFormat="1" applyFont="1" applyBorder="1" applyAlignment="1">
      <alignment horizontal="left"/>
    </xf>
    <xf numFmtId="0" fontId="8" fillId="7" borderId="23" xfId="0" applyFont="1" applyFill="1" applyBorder="1" applyAlignment="1">
      <alignment horizontal="center" vertical="center" wrapText="1"/>
    </xf>
    <xf numFmtId="0" fontId="5" fillId="0" borderId="32" xfId="0" applyFont="1" applyBorder="1" applyAlignment="1">
      <alignment vertical="center" wrapText="1"/>
    </xf>
    <xf numFmtId="3" fontId="8" fillId="0" borderId="0" xfId="0" applyNumberFormat="1" applyFont="1" applyFill="1" applyBorder="1" applyAlignment="1">
      <alignment vertical="center"/>
    </xf>
    <xf numFmtId="0" fontId="8" fillId="4" borderId="23" xfId="0" applyFont="1" applyFill="1" applyBorder="1" applyAlignment="1">
      <alignment horizontal="center" vertical="center" wrapText="1"/>
    </xf>
    <xf numFmtId="0" fontId="5" fillId="0" borderId="0" xfId="0" applyFont="1" applyBorder="1" applyAlignment="1">
      <alignment vertical="center"/>
    </xf>
    <xf numFmtId="0" fontId="27" fillId="0" borderId="0" xfId="0" applyFont="1"/>
    <xf numFmtId="0" fontId="6" fillId="0" borderId="0" xfId="0" applyFont="1" applyAlignment="1">
      <alignment vertical="center"/>
    </xf>
    <xf numFmtId="3" fontId="1" fillId="3" borderId="33" xfId="0" applyNumberFormat="1" applyFont="1" applyFill="1" applyBorder="1" applyAlignment="1">
      <alignment horizontal="right" vertical="center" wrapText="1"/>
    </xf>
    <xf numFmtId="0" fontId="18" fillId="0" borderId="0" xfId="0" applyFont="1" applyFill="1"/>
    <xf numFmtId="9" fontId="5" fillId="0" borderId="0" xfId="0" applyNumberFormat="1" applyFont="1" applyAlignment="1">
      <alignment vertical="center"/>
    </xf>
    <xf numFmtId="3" fontId="26" fillId="0" borderId="0" xfId="0" applyNumberFormat="1" applyFont="1"/>
    <xf numFmtId="0" fontId="26" fillId="0" borderId="0" xfId="0" applyFont="1"/>
    <xf numFmtId="3" fontId="8" fillId="7" borderId="2" xfId="0" applyNumberFormat="1" applyFont="1" applyFill="1" applyBorder="1" applyAlignment="1">
      <alignment horizontal="center" vertical="top" wrapText="1"/>
    </xf>
    <xf numFmtId="3" fontId="8" fillId="7" borderId="31"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0" fontId="7" fillId="5" borderId="0" xfId="0" applyFont="1" applyFill="1" applyBorder="1" applyAlignment="1">
      <alignment vertical="center"/>
    </xf>
    <xf numFmtId="165" fontId="10" fillId="5" borderId="0" xfId="0" applyNumberFormat="1" applyFont="1" applyFill="1" applyBorder="1" applyAlignment="1">
      <alignment vertical="center" wrapText="1"/>
    </xf>
    <xf numFmtId="0" fontId="7" fillId="0" borderId="0" xfId="0" applyFont="1"/>
    <xf numFmtId="3" fontId="7" fillId="0" borderId="2" xfId="0" applyNumberFormat="1" applyFont="1" applyBorder="1" applyAlignment="1">
      <alignment/>
    </xf>
    <xf numFmtId="3" fontId="8" fillId="7" borderId="2" xfId="0" applyNumberFormat="1" applyFont="1" applyFill="1" applyBorder="1" applyAlignment="1">
      <alignment horizontal="right"/>
    </xf>
    <xf numFmtId="166" fontId="5" fillId="0" borderId="0" xfId="0" applyNumberFormat="1" applyFont="1"/>
    <xf numFmtId="3" fontId="6" fillId="7" borderId="23" xfId="0" applyNumberFormat="1" applyFont="1" applyFill="1" applyBorder="1" applyAlignment="1">
      <alignment horizontal="center" vertical="center" wrapText="1"/>
    </xf>
    <xf numFmtId="3" fontId="5" fillId="0" borderId="32" xfId="0" applyNumberFormat="1" applyFont="1" applyBorder="1" applyAlignment="1">
      <alignment horizontal="left" vertical="center" wrapText="1"/>
    </xf>
    <xf numFmtId="3" fontId="5" fillId="0" borderId="32" xfId="0" applyNumberFormat="1" applyFont="1" applyBorder="1" applyAlignment="1">
      <alignment vertical="center" wrapText="1"/>
    </xf>
    <xf numFmtId="3" fontId="5" fillId="0" borderId="32" xfId="0" applyNumberFormat="1" applyFont="1" applyBorder="1" applyAlignment="1">
      <alignment horizontal="left" wrapText="1"/>
    </xf>
    <xf numFmtId="0" fontId="5" fillId="0" borderId="34" xfId="0" applyFont="1" applyBorder="1"/>
    <xf numFmtId="0" fontId="8" fillId="7" borderId="23" xfId="0" applyFont="1" applyFill="1" applyBorder="1" applyAlignment="1">
      <alignment horizontal="center" vertical="center"/>
    </xf>
    <xf numFmtId="3" fontId="8" fillId="4" borderId="2" xfId="0" applyNumberFormat="1" applyFont="1" applyFill="1" applyBorder="1" applyAlignment="1">
      <alignment horizontal="center" vertical="center" wrapText="1"/>
    </xf>
    <xf numFmtId="3" fontId="8" fillId="7" borderId="2" xfId="0" applyNumberFormat="1" applyFont="1" applyFill="1" applyBorder="1" applyAlignment="1">
      <alignment horizontal="center" vertical="center" wrapText="1"/>
    </xf>
    <xf numFmtId="3" fontId="8" fillId="4" borderId="27" xfId="0" applyNumberFormat="1" applyFont="1" applyFill="1" applyBorder="1" applyAlignment="1">
      <alignment horizontal="center" vertical="center" wrapText="1"/>
    </xf>
    <xf numFmtId="165" fontId="6" fillId="5" borderId="0" xfId="0" applyNumberFormat="1" applyFont="1" applyFill="1" applyBorder="1" applyAlignment="1">
      <alignment vertical="center"/>
    </xf>
    <xf numFmtId="0" fontId="0" fillId="0" borderId="0" xfId="0" applyFont="1" applyAlignment="1">
      <alignment wrapText="1"/>
    </xf>
    <xf numFmtId="0" fontId="8" fillId="4" borderId="35" xfId="0" applyFont="1" applyFill="1" applyBorder="1" applyAlignment="1">
      <alignment horizontal="center" vertical="center" wrapText="1"/>
    </xf>
    <xf numFmtId="0" fontId="20"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6" xfId="0" applyFont="1" applyFill="1" applyBorder="1" applyAlignment="1">
      <alignment horizontal="right"/>
    </xf>
    <xf numFmtId="0" fontId="12" fillId="0" borderId="0" xfId="0" applyFont="1" applyFill="1" applyAlignment="1">
      <alignment/>
    </xf>
    <xf numFmtId="3" fontId="8" fillId="7" borderId="2" xfId="0" applyNumberFormat="1" applyFont="1" applyFill="1" applyBorder="1" applyAlignment="1">
      <alignment horizontal="center" vertical="center" wrapText="1"/>
    </xf>
    <xf numFmtId="0" fontId="8" fillId="4" borderId="23" xfId="0" applyFont="1" applyFill="1" applyBorder="1" applyAlignment="1">
      <alignment horizontal="center" vertical="center"/>
    </xf>
    <xf numFmtId="0" fontId="18" fillId="0" borderId="0" xfId="0" applyFont="1"/>
    <xf numFmtId="3" fontId="5" fillId="0" borderId="35"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3" fontId="8" fillId="7" borderId="24" xfId="0" applyNumberFormat="1" applyFont="1" applyFill="1" applyBorder="1" applyAlignment="1">
      <alignment horizontal="right"/>
    </xf>
    <xf numFmtId="165" fontId="29" fillId="5"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7" borderId="14" xfId="0" applyFont="1" applyFill="1" applyBorder="1" applyAlignment="1">
      <alignment horizontal="center" vertical="center"/>
    </xf>
    <xf numFmtId="0" fontId="0" fillId="0" borderId="0" xfId="0" applyFont="1" applyAlignment="1">
      <alignment horizontal="left" wrapText="1"/>
    </xf>
    <xf numFmtId="0" fontId="31" fillId="0" borderId="0" xfId="0" applyFont="1" applyAlignment="1">
      <alignment vertical="center" wrapText="1"/>
    </xf>
    <xf numFmtId="0" fontId="29" fillId="5" borderId="0" xfId="0" applyFont="1" applyFill="1" applyBorder="1" applyAlignment="1">
      <alignment vertical="center"/>
    </xf>
    <xf numFmtId="0" fontId="20" fillId="0" borderId="0" xfId="0" applyFont="1" applyFill="1" applyBorder="1"/>
    <xf numFmtId="165" fontId="20" fillId="0" borderId="0" xfId="0" applyNumberFormat="1" applyFont="1" applyFill="1" applyBorder="1"/>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5" borderId="0" xfId="0" applyNumberFormat="1" applyFont="1" applyFill="1" applyBorder="1" applyAlignment="1">
      <alignment horizontal="left" vertical="center" wrapText="1"/>
    </xf>
    <xf numFmtId="3" fontId="10" fillId="5" borderId="0" xfId="0" applyNumberFormat="1" applyFont="1" applyFill="1" applyBorder="1" applyAlignment="1">
      <alignment horizontal="center" vertical="center" wrapText="1"/>
    </xf>
    <xf numFmtId="3" fontId="8" fillId="7" borderId="2" xfId="0" applyNumberFormat="1" applyFont="1" applyFill="1" applyBorder="1" applyAlignment="1">
      <alignment horizontal="right" vertical="center" wrapText="1"/>
    </xf>
    <xf numFmtId="3" fontId="8" fillId="7" borderId="31"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31" xfId="0" applyNumberFormat="1" applyFont="1" applyBorder="1" applyAlignment="1">
      <alignment horizontal="right" vertical="center" wrapText="1"/>
    </xf>
    <xf numFmtId="3" fontId="7" fillId="0" borderId="31"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8" fillId="7" borderId="24" xfId="0" applyNumberFormat="1" applyFont="1" applyFill="1" applyBorder="1" applyAlignment="1">
      <alignment horizontal="right" vertical="center" wrapText="1"/>
    </xf>
    <xf numFmtId="3" fontId="8" fillId="7" borderId="28"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31" xfId="0" applyNumberFormat="1" applyFont="1" applyFill="1" applyBorder="1" applyAlignment="1">
      <alignment horizontal="right" vertical="center" wrapText="1"/>
    </xf>
    <xf numFmtId="3" fontId="8" fillId="4" borderId="24" xfId="0" applyNumberFormat="1" applyFont="1" applyFill="1" applyBorder="1" applyAlignment="1">
      <alignment horizontal="right" vertical="center" wrapText="1"/>
    </xf>
    <xf numFmtId="3" fontId="8" fillId="4" borderId="28" xfId="0" applyNumberFormat="1" applyFont="1" applyFill="1" applyBorder="1" applyAlignment="1">
      <alignment horizontal="right" vertical="center" wrapText="1"/>
    </xf>
    <xf numFmtId="3" fontId="8" fillId="7" borderId="2" xfId="0" applyNumberFormat="1" applyFont="1" applyFill="1" applyBorder="1" applyAlignment="1">
      <alignment horizontal="right" vertical="center"/>
    </xf>
    <xf numFmtId="3" fontId="8" fillId="7" borderId="31"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31" xfId="0" applyNumberFormat="1" applyFont="1" applyBorder="1" applyAlignment="1">
      <alignment horizontal="right"/>
    </xf>
    <xf numFmtId="3" fontId="6" fillId="4" borderId="31" xfId="0" applyNumberFormat="1" applyFont="1" applyFill="1" applyBorder="1" applyAlignment="1">
      <alignment horizontal="right" wrapText="1"/>
    </xf>
    <xf numFmtId="3" fontId="6" fillId="4" borderId="38" xfId="0" applyNumberFormat="1" applyFont="1" applyFill="1" applyBorder="1" applyAlignment="1">
      <alignment horizontal="right" wrapText="1"/>
    </xf>
    <xf numFmtId="3" fontId="8" fillId="4" borderId="39" xfId="0" applyNumberFormat="1" applyFont="1" applyFill="1" applyBorder="1" applyAlignment="1">
      <alignment horizontal="right" vertical="center" wrapText="1"/>
    </xf>
    <xf numFmtId="3" fontId="5" fillId="0" borderId="31"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35" xfId="0" applyNumberFormat="1" applyFont="1" applyBorder="1" applyAlignment="1">
      <alignment horizontal="right" wrapText="1"/>
    </xf>
    <xf numFmtId="3" fontId="5" fillId="0" borderId="37" xfId="0" applyNumberFormat="1" applyFont="1" applyBorder="1" applyAlignment="1">
      <alignment horizontal="right" wrapText="1"/>
    </xf>
    <xf numFmtId="3" fontId="6" fillId="7" borderId="31" xfId="0" applyNumberFormat="1" applyFont="1" applyFill="1" applyBorder="1" applyAlignment="1">
      <alignment horizontal="right" wrapText="1"/>
    </xf>
    <xf numFmtId="3" fontId="5" fillId="0" borderId="2" xfId="0" applyNumberFormat="1" applyFont="1" applyBorder="1" applyAlignment="1">
      <alignment horizontal="right" vertical="center"/>
    </xf>
    <xf numFmtId="3" fontId="6" fillId="4" borderId="31"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14" fillId="8" borderId="2" xfId="0" applyNumberFormat="1" applyFont="1" applyFill="1" applyBorder="1" applyAlignment="1">
      <alignment horizontal="right" wrapText="1"/>
    </xf>
    <xf numFmtId="3" fontId="19" fillId="6" borderId="24"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0" fillId="0" borderId="0" xfId="0" applyFont="1" applyFill="1"/>
    <xf numFmtId="0" fontId="7" fillId="0" borderId="0" xfId="0" applyFont="1" applyBorder="1" applyAlignment="1">
      <alignment vertical="center"/>
    </xf>
    <xf numFmtId="10" fontId="7" fillId="0" borderId="0" xfId="0" applyNumberFormat="1" applyFont="1" applyBorder="1" applyAlignment="1">
      <alignment horizontal="left" vertical="center"/>
    </xf>
    <xf numFmtId="0" fontId="7" fillId="5" borderId="0" xfId="0" applyFont="1" applyFill="1" applyBorder="1" applyAlignment="1">
      <alignment horizontal="center" vertical="center"/>
    </xf>
    <xf numFmtId="3" fontId="29" fillId="5" borderId="0" xfId="0" applyNumberFormat="1" applyFont="1" applyFill="1" applyBorder="1" applyAlignment="1">
      <alignment horizontal="center" vertical="center"/>
    </xf>
    <xf numFmtId="0" fontId="32" fillId="0" borderId="0" xfId="0" applyFont="1" applyAlignment="1">
      <alignment horizontal="left" vertical="center"/>
    </xf>
    <xf numFmtId="0" fontId="8" fillId="7" borderId="40" xfId="0" applyFont="1" applyFill="1" applyBorder="1" applyAlignment="1">
      <alignment horizontal="center" vertical="center"/>
    </xf>
    <xf numFmtId="0" fontId="8" fillId="7" borderId="41" xfId="0" applyFont="1" applyFill="1" applyBorder="1" applyAlignment="1">
      <alignment horizontal="center" vertical="center"/>
    </xf>
    <xf numFmtId="0" fontId="8" fillId="7" borderId="42" xfId="0" applyFont="1" applyFill="1" applyBorder="1"/>
    <xf numFmtId="0" fontId="19" fillId="6" borderId="15" xfId="0" applyFont="1" applyFill="1" applyBorder="1" applyAlignment="1">
      <alignment horizontal="left" wrapText="1"/>
    </xf>
    <xf numFmtId="3" fontId="19" fillId="6" borderId="28" xfId="0" applyNumberFormat="1" applyFont="1" applyFill="1" applyBorder="1" applyAlignment="1">
      <alignment horizontal="right" wrapText="1"/>
    </xf>
    <xf numFmtId="0" fontId="14" fillId="8" borderId="14" xfId="0" applyFont="1" applyFill="1" applyBorder="1" applyAlignment="1">
      <alignment horizontal="left" wrapText="1"/>
    </xf>
    <xf numFmtId="0" fontId="14" fillId="8" borderId="2" xfId="0" applyNumberFormat="1" applyFont="1" applyFill="1" applyBorder="1" applyAlignment="1">
      <alignment horizontal="center" wrapText="1"/>
    </xf>
    <xf numFmtId="3" fontId="14" fillId="8" borderId="31" xfId="0" applyNumberFormat="1" applyFont="1" applyFill="1" applyBorder="1" applyAlignment="1">
      <alignment horizontal="right" wrapText="1"/>
    </xf>
    <xf numFmtId="0" fontId="14" fillId="5" borderId="14" xfId="0" applyFont="1" applyFill="1" applyBorder="1" applyAlignment="1">
      <alignment horizontal="left" wrapText="1"/>
    </xf>
    <xf numFmtId="0" fontId="14" fillId="5" borderId="2" xfId="0" applyNumberFormat="1" applyFont="1" applyFill="1" applyBorder="1" applyAlignment="1">
      <alignment horizontal="center" wrapText="1"/>
    </xf>
    <xf numFmtId="0" fontId="14" fillId="0" borderId="14" xfId="0" applyFont="1" applyFill="1" applyBorder="1" applyAlignment="1">
      <alignment horizontal="left" wrapText="1"/>
    </xf>
    <xf numFmtId="0" fontId="14" fillId="0" borderId="2" xfId="0" applyNumberFormat="1" applyFont="1" applyFill="1" applyBorder="1" applyAlignment="1">
      <alignment horizontal="center" wrapText="1"/>
    </xf>
    <xf numFmtId="0" fontId="14" fillId="5" borderId="14" xfId="0" applyFont="1" applyFill="1" applyBorder="1" applyAlignment="1">
      <alignment horizontal="left" vertical="top" wrapText="1"/>
    </xf>
    <xf numFmtId="0" fontId="14" fillId="5" borderId="2" xfId="0" applyNumberFormat="1" applyFont="1" applyFill="1" applyBorder="1" applyAlignment="1">
      <alignment horizontal="center" vertical="top" wrapText="1"/>
    </xf>
    <xf numFmtId="3" fontId="14" fillId="8" borderId="2" xfId="0" applyNumberFormat="1" applyFont="1" applyFill="1" applyBorder="1" applyAlignment="1">
      <alignment horizontal="right" vertical="top" wrapText="1"/>
    </xf>
    <xf numFmtId="3" fontId="14" fillId="8" borderId="31" xfId="0" applyNumberFormat="1" applyFont="1" applyFill="1" applyBorder="1" applyAlignment="1">
      <alignment horizontal="right" vertical="top" wrapText="1"/>
    </xf>
    <xf numFmtId="0" fontId="5" fillId="5" borderId="0" xfId="0" applyFont="1" applyFill="1" applyAlignment="1">
      <alignment vertical="top"/>
    </xf>
    <xf numFmtId="0" fontId="5" fillId="0" borderId="0" xfId="0" applyFont="1" applyAlignment="1">
      <alignment vertical="top"/>
    </xf>
    <xf numFmtId="0" fontId="7" fillId="0" borderId="0" xfId="0" applyFont="1" applyAlignment="1">
      <alignment vertical="top"/>
    </xf>
    <xf numFmtId="0" fontId="8" fillId="7" borderId="14" xfId="0" applyFont="1" applyFill="1" applyBorder="1" applyAlignment="1">
      <alignment horizontal="center" vertical="top"/>
    </xf>
    <xf numFmtId="0" fontId="5" fillId="0" borderId="16" xfId="0" applyFont="1" applyBorder="1" applyAlignment="1">
      <alignment vertical="top"/>
    </xf>
    <xf numFmtId="0" fontId="8" fillId="7" borderId="23" xfId="0" applyFont="1" applyFill="1" applyBorder="1" applyAlignment="1">
      <alignment horizontal="center" vertical="top"/>
    </xf>
    <xf numFmtId="0" fontId="5" fillId="0" borderId="32" xfId="0" applyFont="1" applyBorder="1" applyAlignment="1">
      <alignment vertical="top"/>
    </xf>
    <xf numFmtId="0" fontId="8" fillId="7" borderId="15" xfId="0" applyFont="1" applyFill="1" applyBorder="1" applyAlignment="1">
      <alignment horizontal="center" vertical="top"/>
    </xf>
    <xf numFmtId="0" fontId="8" fillId="7" borderId="20" xfId="0" applyFont="1" applyFill="1" applyBorder="1" applyAlignment="1">
      <alignment vertical="top"/>
    </xf>
    <xf numFmtId="0" fontId="20" fillId="0" borderId="0" xfId="0" applyFont="1" applyFill="1" applyAlignment="1">
      <alignment vertical="top"/>
    </xf>
    <xf numFmtId="0" fontId="20" fillId="5" borderId="0" xfId="0" applyFont="1" applyFill="1" applyBorder="1" applyAlignment="1">
      <alignment vertical="top"/>
    </xf>
    <xf numFmtId="0" fontId="0" fillId="0" borderId="0" xfId="0" applyAlignment="1">
      <alignment vertical="top"/>
    </xf>
    <xf numFmtId="3" fontId="8" fillId="4" borderId="31" xfId="0" applyNumberFormat="1" applyFont="1" applyFill="1" applyBorder="1" applyAlignment="1">
      <alignment/>
    </xf>
    <xf numFmtId="3" fontId="8" fillId="4" borderId="28" xfId="0" applyNumberFormat="1" applyFont="1" applyFill="1" applyBorder="1" applyAlignment="1">
      <alignment/>
    </xf>
    <xf numFmtId="3" fontId="8" fillId="7" borderId="2" xfId="0" applyNumberFormat="1" applyFont="1" applyFill="1" applyBorder="1" applyAlignment="1">
      <alignment/>
    </xf>
    <xf numFmtId="3" fontId="8" fillId="7" borderId="24" xfId="0" applyNumberFormat="1" applyFont="1" applyFill="1" applyBorder="1" applyAlignment="1">
      <alignment/>
    </xf>
    <xf numFmtId="0" fontId="8" fillId="4" borderId="15" xfId="0" applyFont="1" applyFill="1" applyBorder="1" applyAlignment="1">
      <alignment horizontal="left" vertical="center" wrapText="1"/>
    </xf>
    <xf numFmtId="3" fontId="10" fillId="0" borderId="24" xfId="0" applyNumberFormat="1" applyFont="1" applyBorder="1" applyAlignment="1">
      <alignment/>
    </xf>
    <xf numFmtId="0" fontId="33" fillId="0" borderId="0" xfId="0" applyFont="1" applyFill="1"/>
    <xf numFmtId="3" fontId="8" fillId="7" borderId="31" xfId="0" applyNumberFormat="1" applyFont="1" applyFill="1" applyBorder="1" applyAlignment="1">
      <alignment horizontal="right"/>
    </xf>
    <xf numFmtId="3" fontId="8" fillId="7" borderId="28" xfId="0" applyNumberFormat="1" applyFont="1" applyFill="1" applyBorder="1" applyAlignment="1">
      <alignment horizontal="right"/>
    </xf>
    <xf numFmtId="3" fontId="8" fillId="4" borderId="35" xfId="0" applyNumberFormat="1" applyFont="1" applyFill="1" applyBorder="1" applyAlignment="1">
      <alignment horizontal="center" vertical="center" wrapText="1"/>
    </xf>
    <xf numFmtId="3" fontId="8" fillId="7" borderId="43" xfId="0" applyNumberFormat="1" applyFont="1" applyFill="1" applyBorder="1" applyAlignment="1">
      <alignment horizontal="center" vertical="center" wrapText="1"/>
    </xf>
    <xf numFmtId="0" fontId="0" fillId="5" borderId="0" xfId="0" applyFill="1"/>
    <xf numFmtId="0" fontId="12" fillId="5" borderId="0" xfId="0" applyFont="1" applyFill="1" applyBorder="1"/>
    <xf numFmtId="0" fontId="18" fillId="5" borderId="0" xfId="0" applyFont="1" applyFill="1" applyBorder="1" applyAlignment="1">
      <alignment horizontal="right"/>
    </xf>
    <xf numFmtId="3" fontId="8" fillId="7" borderId="22" xfId="0" applyNumberFormat="1" applyFont="1" applyFill="1" applyBorder="1" applyAlignment="1">
      <alignment horizontal="center" vertical="center" wrapText="1"/>
    </xf>
    <xf numFmtId="3" fontId="8" fillId="7" borderId="43" xfId="0" applyNumberFormat="1" applyFont="1" applyFill="1" applyBorder="1" applyAlignment="1">
      <alignment horizontal="left" vertical="top" wrapText="1"/>
    </xf>
    <xf numFmtId="0" fontId="34" fillId="9" borderId="44" xfId="0" applyFont="1" applyFill="1" applyBorder="1" applyAlignment="1">
      <alignment wrapText="1"/>
    </xf>
    <xf numFmtId="0" fontId="34" fillId="9" borderId="45" xfId="0" applyFont="1" applyFill="1" applyBorder="1" applyAlignment="1">
      <alignment wrapText="1"/>
    </xf>
    <xf numFmtId="0" fontId="34" fillId="9" borderId="46" xfId="0" applyFont="1" applyFill="1" applyBorder="1" applyAlignment="1">
      <alignment wrapText="1"/>
    </xf>
    <xf numFmtId="0" fontId="35" fillId="3" borderId="47" xfId="0" applyFont="1" applyFill="1" applyBorder="1" applyAlignment="1">
      <alignment horizontal="left" wrapText="1"/>
    </xf>
    <xf numFmtId="0" fontId="35" fillId="3" borderId="48" xfId="0" applyFont="1" applyFill="1" applyBorder="1" applyAlignment="1">
      <alignment horizontal="center" wrapText="1"/>
    </xf>
    <xf numFmtId="3" fontId="4" fillId="0" borderId="49" xfId="0" applyNumberFormat="1" applyFont="1" applyBorder="1"/>
    <xf numFmtId="3" fontId="36" fillId="10" borderId="50" xfId="0" applyNumberFormat="1" applyFont="1" applyFill="1" applyBorder="1"/>
    <xf numFmtId="0" fontId="37" fillId="0" borderId="47" xfId="0" applyFont="1" applyBorder="1" applyAlignment="1">
      <alignment horizontal="left" wrapText="1"/>
    </xf>
    <xf numFmtId="0" fontId="37" fillId="0" borderId="48" xfId="0" applyFont="1" applyBorder="1" applyAlignment="1">
      <alignment horizontal="center" wrapText="1"/>
    </xf>
    <xf numFmtId="0" fontId="37" fillId="3" borderId="47" xfId="0" applyFont="1" applyFill="1" applyBorder="1" applyAlignment="1">
      <alignment horizontal="left" wrapText="1"/>
    </xf>
    <xf numFmtId="0" fontId="37" fillId="3" borderId="48" xfId="0" applyFont="1" applyFill="1" applyBorder="1" applyAlignment="1">
      <alignment horizontal="center" wrapText="1"/>
    </xf>
    <xf numFmtId="0" fontId="35" fillId="0" borderId="47" xfId="0" applyFont="1" applyBorder="1" applyAlignment="1">
      <alignment horizontal="left" wrapText="1"/>
    </xf>
    <xf numFmtId="0" fontId="35" fillId="0" borderId="48" xfId="0" applyFont="1" applyBorder="1" applyAlignment="1">
      <alignment horizontal="center" wrapText="1"/>
    </xf>
    <xf numFmtId="0" fontId="35" fillId="0" borderId="51" xfId="0" applyFont="1" applyBorder="1" applyAlignment="1">
      <alignment horizontal="left" wrapText="1"/>
    </xf>
    <xf numFmtId="0" fontId="35" fillId="0" borderId="52" xfId="0" applyFont="1" applyBorder="1" applyAlignment="1">
      <alignment horizontal="center" wrapText="1"/>
    </xf>
    <xf numFmtId="3" fontId="4" fillId="0" borderId="53" xfId="0" applyNumberFormat="1" applyFont="1" applyBorder="1"/>
    <xf numFmtId="3" fontId="36" fillId="10" borderId="54" xfId="0" applyNumberFormat="1" applyFont="1" applyFill="1" applyBorder="1"/>
    <xf numFmtId="0" fontId="0" fillId="5" borderId="0" xfId="0" applyFont="1" applyFill="1" applyAlignment="1">
      <alignment wrapText="1"/>
    </xf>
    <xf numFmtId="0" fontId="0" fillId="5" borderId="0" xfId="0" applyFont="1" applyFill="1"/>
    <xf numFmtId="3" fontId="0" fillId="5" borderId="0" xfId="0" applyNumberFormat="1" applyFont="1" applyFill="1"/>
    <xf numFmtId="0" fontId="0" fillId="0" borderId="0" xfId="0" applyFont="1" applyAlignment="1">
      <alignment wrapText="1"/>
    </xf>
    <xf numFmtId="0" fontId="0" fillId="0" borderId="0" xfId="0" applyFont="1"/>
    <xf numFmtId="3" fontId="0" fillId="0" borderId="0" xfId="0" applyNumberFormat="1" applyFont="1"/>
    <xf numFmtId="0" fontId="4" fillId="5" borderId="0" xfId="0" applyFont="1" applyFill="1" applyAlignment="1">
      <alignment horizontal="center"/>
    </xf>
    <xf numFmtId="3" fontId="4" fillId="5" borderId="0" xfId="0" applyNumberFormat="1" applyFont="1" applyFill="1"/>
    <xf numFmtId="3" fontId="0" fillId="5" borderId="0" xfId="0" applyNumberFormat="1" applyFill="1" applyAlignment="1">
      <alignment horizontal="right"/>
    </xf>
    <xf numFmtId="0" fontId="35" fillId="0" borderId="48" xfId="0" applyFont="1" applyBorder="1" applyAlignment="1">
      <alignment horizontal="center" vertical="center" wrapText="1"/>
    </xf>
    <xf numFmtId="3" fontId="4" fillId="0" borderId="48" xfId="0" applyNumberFormat="1" applyFont="1" applyBorder="1"/>
    <xf numFmtId="0" fontId="37" fillId="0" borderId="48" xfId="0" applyFont="1" applyBorder="1" applyAlignment="1">
      <alignment horizontal="center" vertical="center" wrapText="1"/>
    </xf>
    <xf numFmtId="0" fontId="38" fillId="0" borderId="48" xfId="0" applyFont="1" applyBorder="1" applyAlignment="1">
      <alignment horizontal="center" vertical="center" wrapText="1"/>
    </xf>
    <xf numFmtId="0" fontId="4" fillId="5" borderId="0" xfId="0" applyFont="1" applyFill="1" applyAlignment="1">
      <alignment wrapText="1"/>
    </xf>
    <xf numFmtId="0" fontId="4" fillId="0" borderId="0" xfId="0" applyFont="1" applyAlignment="1">
      <alignment horizontal="center"/>
    </xf>
    <xf numFmtId="3" fontId="4" fillId="0" borderId="0" xfId="0" applyNumberFormat="1" applyFont="1"/>
    <xf numFmtId="3" fontId="8" fillId="7" borderId="22" xfId="0" applyNumberFormat="1" applyFont="1" applyFill="1" applyBorder="1" applyAlignment="1">
      <alignment horizontal="left" vertical="top" wrapText="1"/>
    </xf>
    <xf numFmtId="3" fontId="8" fillId="7" borderId="43" xfId="0" applyNumberFormat="1" applyFont="1" applyFill="1" applyBorder="1" applyAlignment="1">
      <alignment horizontal="center" vertical="top" wrapText="1"/>
    </xf>
    <xf numFmtId="0" fontId="34" fillId="0" borderId="47" xfId="0" applyFont="1" applyBorder="1" applyAlignment="1">
      <alignment horizontal="left" vertical="center" wrapText="1"/>
    </xf>
    <xf numFmtId="0" fontId="35" fillId="0" borderId="47" xfId="0" applyFont="1" applyBorder="1" applyAlignment="1">
      <alignment horizontal="left" vertical="center" wrapText="1"/>
    </xf>
    <xf numFmtId="0" fontId="37" fillId="0" borderId="47" xfId="0" applyFont="1" applyBorder="1" applyAlignment="1">
      <alignment horizontal="left" vertical="center" wrapText="1"/>
    </xf>
    <xf numFmtId="0" fontId="38" fillId="0" borderId="47" xfId="0" applyFont="1" applyBorder="1" applyAlignment="1">
      <alignment horizontal="left" vertical="center" wrapText="1"/>
    </xf>
    <xf numFmtId="0" fontId="37" fillId="0" borderId="51" xfId="0" applyFont="1" applyBorder="1" applyAlignment="1">
      <alignment horizontal="left" vertical="center" wrapText="1"/>
    </xf>
    <xf numFmtId="0" fontId="37" fillId="0" borderId="52" xfId="0" applyFont="1" applyBorder="1" applyAlignment="1">
      <alignment horizontal="center" vertical="center" wrapText="1"/>
    </xf>
    <xf numFmtId="3" fontId="4" fillId="0" borderId="52" xfId="0" applyNumberFormat="1" applyFont="1" applyBorder="1"/>
    <xf numFmtId="3" fontId="36" fillId="10" borderId="50" xfId="0" applyNumberFormat="1" applyFont="1" applyFill="1" applyBorder="1"/>
    <xf numFmtId="3" fontId="36" fillId="10" borderId="54" xfId="0" applyNumberFormat="1" applyFont="1" applyFill="1" applyBorder="1"/>
    <xf numFmtId="3" fontId="8" fillId="4" borderId="18" xfId="0" applyNumberFormat="1" applyFont="1" applyFill="1" applyBorder="1" applyAlignment="1">
      <alignment horizontal="center" vertical="center" wrapText="1"/>
    </xf>
    <xf numFmtId="0" fontId="8" fillId="7" borderId="55"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4" xfId="0" applyFont="1" applyFill="1" applyBorder="1" applyAlignment="1">
      <alignment horizontal="center" vertical="center"/>
    </xf>
    <xf numFmtId="0" fontId="8" fillId="4" borderId="35" xfId="0" applyFont="1" applyFill="1" applyBorder="1" applyAlignment="1">
      <alignment horizontal="center" vertical="center"/>
    </xf>
    <xf numFmtId="3" fontId="7" fillId="0" borderId="2" xfId="0" applyNumberFormat="1" applyFont="1" applyFill="1" applyBorder="1" applyAlignment="1">
      <alignment horizontal="right" vertical="center" wrapText="1"/>
    </xf>
    <xf numFmtId="3" fontId="7" fillId="0" borderId="31" xfId="0" applyNumberFormat="1" applyFont="1" applyFill="1" applyBorder="1" applyAlignment="1">
      <alignment horizontal="right" vertical="center" wrapText="1"/>
    </xf>
    <xf numFmtId="3" fontId="7" fillId="0" borderId="2" xfId="0" applyNumberFormat="1" applyFont="1" applyFill="1" applyBorder="1" applyAlignment="1">
      <alignment horizontal="right"/>
    </xf>
    <xf numFmtId="3" fontId="8" fillId="4" borderId="24" xfId="0" applyNumberFormat="1" applyFont="1" applyFill="1" applyBorder="1" applyAlignment="1">
      <alignment horizontal="right"/>
    </xf>
    <xf numFmtId="3" fontId="7" fillId="5" borderId="2" xfId="0" applyNumberFormat="1" applyFont="1" applyFill="1" applyBorder="1" applyAlignment="1">
      <alignment horizontal="right"/>
    </xf>
    <xf numFmtId="3" fontId="8" fillId="7" borderId="2" xfId="0" applyNumberFormat="1" applyFont="1" applyFill="1" applyBorder="1" applyAlignment="1">
      <alignment vertical="center"/>
    </xf>
    <xf numFmtId="3" fontId="8" fillId="7" borderId="24" xfId="0" applyNumberFormat="1" applyFont="1" applyFill="1" applyBorder="1" applyAlignment="1">
      <alignment vertical="center"/>
    </xf>
    <xf numFmtId="3" fontId="8" fillId="4" borderId="31" xfId="0" applyNumberFormat="1" applyFont="1" applyFill="1" applyBorder="1" applyAlignment="1">
      <alignment vertical="center"/>
    </xf>
    <xf numFmtId="3" fontId="8" fillId="4" borderId="28" xfId="0" applyNumberFormat="1" applyFont="1" applyFill="1" applyBorder="1" applyAlignment="1">
      <alignment vertical="center"/>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0" fillId="0" borderId="0" xfId="0" applyAlignment="1">
      <alignment horizontal="justify" vertical="top" wrapText="1"/>
    </xf>
    <xf numFmtId="0" fontId="24" fillId="2" borderId="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2" borderId="0" xfId="0" applyFont="1" applyFill="1" applyBorder="1" applyAlignment="1">
      <alignment horizontal="center"/>
    </xf>
    <xf numFmtId="0" fontId="12" fillId="0" borderId="0" xfId="0" applyFont="1" applyAlignment="1">
      <alignment horizontal="center" vertical="center"/>
    </xf>
    <xf numFmtId="3" fontId="8" fillId="4" borderId="56" xfId="0" applyNumberFormat="1" applyFont="1" applyFill="1" applyBorder="1" applyAlignment="1">
      <alignment horizontal="center" vertical="center"/>
    </xf>
    <xf numFmtId="3" fontId="8" fillId="4" borderId="57" xfId="0" applyNumberFormat="1" applyFont="1" applyFill="1" applyBorder="1" applyAlignment="1">
      <alignment horizontal="center" vertical="center"/>
    </xf>
    <xf numFmtId="3" fontId="8" fillId="4" borderId="36" xfId="0" applyNumberFormat="1" applyFont="1" applyFill="1" applyBorder="1" applyAlignment="1">
      <alignment horizontal="center" vertical="center"/>
    </xf>
    <xf numFmtId="3" fontId="8" fillId="4" borderId="58" xfId="0" applyNumberFormat="1" applyFont="1" applyFill="1" applyBorder="1" applyAlignment="1">
      <alignment horizontal="center" vertical="center"/>
    </xf>
    <xf numFmtId="3" fontId="8" fillId="4" borderId="11" xfId="0" applyNumberFormat="1" applyFont="1" applyFill="1" applyBorder="1" applyAlignment="1">
      <alignment horizontal="center" vertical="center" wrapText="1"/>
    </xf>
    <xf numFmtId="3" fontId="8" fillId="4" borderId="31" xfId="0" applyNumberFormat="1" applyFont="1" applyFill="1" applyBorder="1" applyAlignment="1">
      <alignment horizontal="center" vertical="center" wrapText="1"/>
    </xf>
    <xf numFmtId="3" fontId="8" fillId="4" borderId="43" xfId="0" applyNumberFormat="1"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59" xfId="0" applyFont="1" applyFill="1" applyBorder="1" applyAlignment="1">
      <alignment horizontal="center" vertical="center" wrapText="1"/>
    </xf>
    <xf numFmtId="3" fontId="8" fillId="4" borderId="18" xfId="0" applyNumberFormat="1" applyFont="1" applyFill="1" applyBorder="1" applyAlignment="1">
      <alignment horizontal="center" vertical="center" wrapText="1"/>
    </xf>
    <xf numFmtId="3" fontId="8" fillId="4" borderId="60" xfId="0" applyNumberFormat="1" applyFont="1" applyFill="1" applyBorder="1" applyAlignment="1">
      <alignment horizontal="center" vertical="center" wrapText="1"/>
    </xf>
    <xf numFmtId="0" fontId="8" fillId="4" borderId="61"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62" xfId="0" applyFont="1" applyFill="1" applyBorder="1" applyAlignment="1">
      <alignment horizontal="center" vertical="center"/>
    </xf>
    <xf numFmtId="0" fontId="8" fillId="4" borderId="36" xfId="0" applyFont="1" applyFill="1" applyBorder="1" applyAlignment="1">
      <alignment horizontal="center" vertical="center"/>
    </xf>
    <xf numFmtId="0" fontId="12" fillId="0" borderId="0" xfId="0" applyFont="1" applyAlignment="1">
      <alignment horizontal="center"/>
    </xf>
    <xf numFmtId="0" fontId="8" fillId="7" borderId="22" xfId="0" applyFont="1" applyFill="1" applyBorder="1" applyAlignment="1">
      <alignment horizontal="center" vertical="center" wrapText="1"/>
    </xf>
    <xf numFmtId="0" fontId="8" fillId="7" borderId="15" xfId="0" applyFont="1" applyFill="1" applyBorder="1" applyAlignment="1">
      <alignment horizontal="center" vertical="center" wrapText="1"/>
    </xf>
    <xf numFmtId="3" fontId="8" fillId="7" borderId="63" xfId="0" applyNumberFormat="1" applyFont="1" applyFill="1" applyBorder="1" applyAlignment="1">
      <alignment horizontal="center" vertical="center" wrapText="1"/>
    </xf>
    <xf numFmtId="3" fontId="8" fillId="7" borderId="20" xfId="0" applyNumberFormat="1" applyFont="1" applyFill="1" applyBorder="1" applyAlignment="1">
      <alignment horizontal="center" vertical="center" wrapText="1"/>
    </xf>
    <xf numFmtId="3" fontId="8" fillId="7" borderId="56" xfId="0" applyNumberFormat="1" applyFont="1" applyFill="1" applyBorder="1" applyAlignment="1">
      <alignment horizontal="center" vertical="center"/>
    </xf>
    <xf numFmtId="3" fontId="8" fillId="7" borderId="57" xfId="0" applyNumberFormat="1" applyFont="1" applyFill="1" applyBorder="1" applyAlignment="1">
      <alignment horizontal="center" vertical="center"/>
    </xf>
    <xf numFmtId="3" fontId="8" fillId="7" borderId="36" xfId="0" applyNumberFormat="1" applyFont="1" applyFill="1" applyBorder="1" applyAlignment="1">
      <alignment horizontal="center" vertical="center"/>
    </xf>
    <xf numFmtId="3" fontId="8" fillId="7" borderId="58" xfId="0" applyNumberFormat="1" applyFont="1" applyFill="1" applyBorder="1" applyAlignment="1">
      <alignment horizontal="center" vertical="center"/>
    </xf>
    <xf numFmtId="3" fontId="8" fillId="7" borderId="57" xfId="0" applyNumberFormat="1" applyFont="1" applyFill="1" applyBorder="1" applyAlignment="1">
      <alignment horizontal="center" vertical="center" wrapText="1"/>
    </xf>
    <xf numFmtId="3" fontId="8" fillId="7" borderId="64" xfId="0" applyNumberFormat="1" applyFont="1" applyFill="1" applyBorder="1" applyAlignment="1">
      <alignment horizontal="center" vertical="center" wrapText="1"/>
    </xf>
    <xf numFmtId="3" fontId="8" fillId="7" borderId="43" xfId="0" applyNumberFormat="1" applyFont="1" applyFill="1" applyBorder="1" applyAlignment="1">
      <alignment horizontal="center" vertical="center" wrapText="1"/>
    </xf>
    <xf numFmtId="0" fontId="8" fillId="7" borderId="61" xfId="0" applyFont="1" applyFill="1" applyBorder="1" applyAlignment="1">
      <alignment horizontal="center" vertical="center"/>
    </xf>
    <xf numFmtId="0" fontId="8" fillId="7" borderId="56" xfId="0" applyFont="1" applyFill="1" applyBorder="1" applyAlignment="1">
      <alignment horizontal="center" vertical="center"/>
    </xf>
    <xf numFmtId="0" fontId="8" fillId="7" borderId="62" xfId="0" applyFont="1" applyFill="1" applyBorder="1" applyAlignment="1">
      <alignment horizontal="center" vertical="center"/>
    </xf>
    <xf numFmtId="0" fontId="8" fillId="7" borderId="36" xfId="0" applyFont="1" applyFill="1" applyBorder="1" applyAlignment="1">
      <alignment horizontal="center" vertical="center"/>
    </xf>
    <xf numFmtId="0" fontId="0" fillId="0" borderId="65" xfId="0" applyFont="1" applyBorder="1" applyAlignment="1">
      <alignment horizontal="left" wrapText="1"/>
    </xf>
    <xf numFmtId="0" fontId="0" fillId="0" borderId="0" xfId="0" applyFont="1" applyAlignment="1">
      <alignment horizontal="left" vertical="center" wrapText="1"/>
    </xf>
    <xf numFmtId="0" fontId="31" fillId="0" borderId="0" xfId="0" applyFont="1" applyAlignment="1">
      <alignment horizontal="left" vertical="center" wrapText="1"/>
    </xf>
    <xf numFmtId="0" fontId="8" fillId="7" borderId="14" xfId="0" applyFont="1" applyFill="1" applyBorder="1" applyAlignment="1">
      <alignment horizontal="center" vertical="center" wrapText="1"/>
    </xf>
    <xf numFmtId="3" fontId="8" fillId="7" borderId="16" xfId="0" applyNumberFormat="1" applyFont="1" applyFill="1" applyBorder="1" applyAlignment="1">
      <alignment horizontal="center" vertical="center" wrapText="1"/>
    </xf>
    <xf numFmtId="3" fontId="8" fillId="4" borderId="63" xfId="0" applyNumberFormat="1" applyFont="1" applyFill="1" applyBorder="1" applyAlignment="1">
      <alignment horizontal="center" vertical="center" wrapText="1"/>
    </xf>
    <xf numFmtId="3" fontId="8" fillId="4" borderId="66"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7" borderId="67" xfId="0" applyFont="1" applyFill="1" applyBorder="1" applyAlignment="1">
      <alignment horizontal="center" vertical="center"/>
    </xf>
    <xf numFmtId="0" fontId="8" fillId="7" borderId="68" xfId="0" applyFont="1" applyFill="1" applyBorder="1" applyAlignment="1">
      <alignment horizontal="center" vertical="center"/>
    </xf>
    <xf numFmtId="3" fontId="8" fillId="7" borderId="68" xfId="0" applyNumberFormat="1" applyFont="1" applyFill="1" applyBorder="1" applyAlignment="1">
      <alignment horizontal="center" vertical="center"/>
    </xf>
    <xf numFmtId="3" fontId="8" fillId="7" borderId="69" xfId="0" applyNumberFormat="1" applyFont="1" applyFill="1" applyBorder="1" applyAlignment="1">
      <alignment horizontal="center" vertical="center"/>
    </xf>
    <xf numFmtId="0" fontId="8" fillId="7" borderId="59" xfId="0" applyFont="1" applyFill="1" applyBorder="1" applyAlignment="1">
      <alignment horizontal="center" vertical="center" wrapText="1"/>
    </xf>
    <xf numFmtId="3" fontId="8" fillId="7" borderId="18" xfId="0" applyNumberFormat="1" applyFont="1" applyFill="1" applyBorder="1" applyAlignment="1">
      <alignment horizontal="center" vertical="center" wrapText="1"/>
    </xf>
    <xf numFmtId="3" fontId="8" fillId="7" borderId="60" xfId="0" applyNumberFormat="1" applyFont="1" applyFill="1" applyBorder="1" applyAlignment="1">
      <alignment horizontal="center" vertical="center" wrapText="1"/>
    </xf>
    <xf numFmtId="3" fontId="8" fillId="7" borderId="70" xfId="0" applyNumberFormat="1" applyFont="1" applyFill="1" applyBorder="1" applyAlignment="1">
      <alignment horizontal="center" vertical="center" wrapText="1"/>
    </xf>
    <xf numFmtId="0" fontId="12" fillId="0" borderId="0" xfId="0" applyFont="1" applyFill="1" applyAlignment="1">
      <alignment horizontal="center"/>
    </xf>
    <xf numFmtId="0" fontId="8" fillId="4" borderId="63"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73"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37"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74" xfId="0" applyFont="1" applyFill="1" applyBorder="1" applyAlignment="1">
      <alignment horizontal="center" vertical="center"/>
    </xf>
    <xf numFmtId="0" fontId="8" fillId="7" borderId="75" xfId="0" applyFont="1" applyFill="1" applyBorder="1" applyAlignment="1">
      <alignment horizontal="center" vertical="center" wrapText="1"/>
    </xf>
    <xf numFmtId="0" fontId="8" fillId="7" borderId="55" xfId="0" applyFont="1" applyFill="1" applyBorder="1" applyAlignment="1">
      <alignment horizontal="center" vertical="center" wrapText="1"/>
    </xf>
    <xf numFmtId="0" fontId="8" fillId="7" borderId="75" xfId="0" applyFont="1" applyFill="1" applyBorder="1" applyAlignment="1">
      <alignment horizontal="center" vertical="center"/>
    </xf>
    <xf numFmtId="0" fontId="8" fillId="7" borderId="76" xfId="0" applyFont="1" applyFill="1" applyBorder="1" applyAlignment="1">
      <alignment horizontal="center" vertical="center" wrapText="1"/>
    </xf>
    <xf numFmtId="0" fontId="8" fillId="7" borderId="77"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22"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43" xfId="0" applyFont="1" applyFill="1" applyBorder="1" applyAlignment="1">
      <alignment horizontal="center"/>
    </xf>
    <xf numFmtId="0" fontId="8" fillId="4" borderId="43" xfId="0" applyFont="1" applyFill="1" applyBorder="1" applyAlignment="1">
      <alignment horizontal="center" vertical="center"/>
    </xf>
    <xf numFmtId="0" fontId="8" fillId="4" borderId="43" xfId="0" applyFont="1" applyFill="1" applyBorder="1" applyAlignment="1">
      <alignment horizontal="center" vertical="center" wrapText="1"/>
    </xf>
    <xf numFmtId="0" fontId="8" fillId="4" borderId="35"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78" xfId="0" applyFont="1" applyFill="1" applyBorder="1" applyAlignment="1">
      <alignment horizontal="center" vertical="center"/>
    </xf>
    <xf numFmtId="0" fontId="12" fillId="5" borderId="36" xfId="0" applyFont="1" applyFill="1" applyBorder="1" applyAlignment="1">
      <alignment horizontal="center"/>
    </xf>
    <xf numFmtId="3" fontId="8" fillId="7" borderId="43" xfId="0" applyNumberFormat="1" applyFont="1" applyFill="1" applyBorder="1" applyAlignment="1">
      <alignment horizontal="center" wrapText="1"/>
    </xf>
    <xf numFmtId="3" fontId="8" fillId="7" borderId="11" xfId="0" applyNumberFormat="1" applyFont="1" applyFill="1" applyBorder="1" applyAlignment="1">
      <alignment horizontal="center" wrapText="1"/>
    </xf>
    <xf numFmtId="0" fontId="13" fillId="7" borderId="61" xfId="0" applyFont="1" applyFill="1" applyBorder="1" applyAlignment="1">
      <alignment horizontal="center" vertical="center" wrapText="1"/>
    </xf>
    <xf numFmtId="0" fontId="13" fillId="7" borderId="79" xfId="0" applyFont="1" applyFill="1" applyBorder="1" applyAlignment="1">
      <alignment horizontal="center" vertical="center" wrapText="1"/>
    </xf>
    <xf numFmtId="0" fontId="13" fillId="7" borderId="80" xfId="0" applyFont="1" applyFill="1" applyBorder="1" applyAlignment="1">
      <alignment horizontal="center" vertical="center" wrapText="1"/>
    </xf>
    <xf numFmtId="0" fontId="13" fillId="7" borderId="81" xfId="0" applyFont="1" applyFill="1" applyBorder="1" applyAlignment="1">
      <alignment horizontal="center" vertical="center" wrapText="1"/>
    </xf>
    <xf numFmtId="0" fontId="13" fillId="7" borderId="82" xfId="0" applyFont="1" applyFill="1" applyBorder="1" applyAlignment="1">
      <alignment horizontal="center" vertical="center" wrapText="1"/>
    </xf>
    <xf numFmtId="0" fontId="13" fillId="7" borderId="83" xfId="0" applyFont="1" applyFill="1" applyBorder="1" applyAlignment="1">
      <alignment horizontal="center" vertical="center" wrapText="1"/>
    </xf>
    <xf numFmtId="0" fontId="5" fillId="5" borderId="84" xfId="0" applyFont="1" applyFill="1" applyBorder="1" applyAlignment="1">
      <alignment horizontal="left" vertical="center" wrapText="1"/>
    </xf>
    <xf numFmtId="0" fontId="5" fillId="5" borderId="85" xfId="0" applyFont="1" applyFill="1" applyBorder="1" applyAlignment="1">
      <alignment horizontal="left" vertical="center" wrapText="1"/>
    </xf>
    <xf numFmtId="0" fontId="5" fillId="5" borderId="86" xfId="0" applyFont="1" applyFill="1" applyBorder="1" applyAlignment="1">
      <alignment horizontal="left" vertical="center" wrapText="1"/>
    </xf>
    <xf numFmtId="0" fontId="12" fillId="5" borderId="87" xfId="0" applyFont="1" applyFill="1" applyBorder="1" applyAlignment="1">
      <alignment horizontal="center"/>
    </xf>
    <xf numFmtId="0" fontId="12" fillId="5" borderId="0" xfId="0" applyFont="1"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52902828"/>
        <c:axId val="6363405"/>
      </c:scatterChart>
      <c:valAx>
        <c:axId val="52902828"/>
        <c:scaling>
          <c:orientation val="minMax"/>
        </c:scaling>
        <c:axPos val="b"/>
        <c:delete val="1"/>
        <c:majorTickMark val="out"/>
        <c:minorTickMark val="none"/>
        <c:tickLblPos val="none"/>
        <c:crossAx val="6363405"/>
        <c:crosses val="autoZero"/>
        <c:crossBetween val="midCat"/>
        <c:dispUnits/>
      </c:valAx>
      <c:valAx>
        <c:axId val="6363405"/>
        <c:scaling>
          <c:orientation val="minMax"/>
        </c:scaling>
        <c:axPos val="l"/>
        <c:delete val="0"/>
        <c:numFmt formatCode="0%" sourceLinked="0"/>
        <c:majorTickMark val="out"/>
        <c:minorTickMark val="none"/>
        <c:tickLblPos val="nextTo"/>
        <c:crossAx val="52902828"/>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57270646"/>
        <c:axId val="45673767"/>
      </c:barChart>
      <c:catAx>
        <c:axId val="572706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45673767"/>
        <c:crosses val="autoZero"/>
        <c:auto val="1"/>
        <c:lblOffset val="100"/>
        <c:noMultiLvlLbl val="0"/>
      </c:catAx>
      <c:valAx>
        <c:axId val="45673767"/>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57270646"/>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9!$B$52:$Q$52</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hape val="box"/>
        <c:axId val="8410720"/>
        <c:axId val="8587617"/>
      </c:bar3DChart>
      <c:catAx>
        <c:axId val="8410720"/>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8587617"/>
        <c:crosses val="autoZero"/>
        <c:auto val="1"/>
        <c:lblOffset val="100"/>
        <c:noMultiLvlLbl val="0"/>
      </c:catAx>
      <c:valAx>
        <c:axId val="8587617"/>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410720"/>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plotArea>
      <c:layout>
        <c:manualLayout>
          <c:layoutTarget val="inner"/>
          <c:xMode val="edge"/>
          <c:yMode val="edge"/>
          <c:x val="0.04925"/>
          <c:y val="0.03225"/>
          <c:w val="0.93975"/>
          <c:h val="0.7255"/>
        </c:manualLayout>
      </c:layout>
      <c:barChart>
        <c:barDir val="col"/>
        <c:grouping val="clustere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075"/>
                  <c:y val="0"/>
                </c:manualLayout>
              </c:layout>
              <c:showLegendKey val="0"/>
              <c:showVal val="1"/>
              <c:showBubbleSize val="0"/>
              <c:showCatName val="0"/>
              <c:showSerName val="0"/>
              <c:showPercent val="0"/>
            </c:dLbl>
            <c:dLbl>
              <c:idx val="9"/>
              <c:layout>
                <c:manualLayout>
                  <c:x val="-0.00875"/>
                  <c:y val="0.00575"/>
                </c:manualLayout>
              </c:layout>
              <c:showLegendKey val="0"/>
              <c:showVal val="1"/>
              <c:showBubbleSize val="0"/>
              <c:showCatName val="0"/>
              <c:showSerName val="0"/>
              <c:showPercent val="0"/>
            </c:dLbl>
            <c:dLbl>
              <c:idx val="10"/>
              <c:layout>
                <c:manualLayout>
                  <c:x val="-0.0125"/>
                  <c:y val="0.00525"/>
                </c:manualLayout>
              </c:layout>
              <c:showLegendKey val="0"/>
              <c:showVal val="1"/>
              <c:showBubbleSize val="0"/>
              <c:showCatName val="0"/>
              <c:showSerName val="0"/>
              <c:showPercent val="0"/>
            </c:dLbl>
            <c:dLbl>
              <c:idx val="11"/>
              <c:layout>
                <c:manualLayout>
                  <c:x val="-0.01175"/>
                  <c:y val="0"/>
                </c:manualLayout>
              </c:layout>
              <c:showLegendKey val="0"/>
              <c:showVal val="1"/>
              <c:showBubbleSize val="0"/>
              <c:showCatName val="0"/>
              <c:showSerName val="0"/>
              <c:showPercent val="0"/>
            </c:dLbl>
            <c:dLbl>
              <c:idx val="12"/>
              <c:layout>
                <c:manualLayout>
                  <c:x val="-0.009"/>
                  <c:y val="0"/>
                </c:manualLayout>
              </c:layout>
              <c:showLegendKey val="0"/>
              <c:showVal val="1"/>
              <c:showBubbleSize val="0"/>
              <c:showCatName val="0"/>
              <c:showSerName val="0"/>
              <c:showPercent val="0"/>
            </c:dLbl>
            <c:dLbl>
              <c:idx val="13"/>
              <c:layout>
                <c:manualLayout>
                  <c:x val="-0.00875"/>
                  <c:y val="0"/>
                </c:manualLayout>
              </c:layout>
              <c:showLegendKey val="0"/>
              <c:showVal val="1"/>
              <c:showBubbleSize val="0"/>
              <c:showCatName val="0"/>
              <c:showSerName val="0"/>
              <c:showPercent val="0"/>
            </c:dLbl>
            <c:dLbl>
              <c:idx val="14"/>
              <c:layout>
                <c:manualLayout>
                  <c:x val="-0.01"/>
                  <c:y val="-0.005"/>
                </c:manualLayout>
              </c:layout>
              <c:showLegendKey val="0"/>
              <c:showVal val="1"/>
              <c:showBubbleSize val="0"/>
              <c:showCatName val="0"/>
              <c:showSerName val="0"/>
              <c:showPercent val="0"/>
            </c:dLbl>
            <c:dLbl>
              <c:idx val="15"/>
              <c:layout>
                <c:manualLayout>
                  <c:x val="-0.007"/>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er>
        <c:axId val="10179690"/>
        <c:axId val="24508347"/>
      </c:barChart>
      <c:catAx>
        <c:axId val="10179690"/>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24508347"/>
        <c:crosses val="autoZero"/>
        <c:auto val="1"/>
        <c:lblOffset val="100"/>
        <c:noMultiLvlLbl val="0"/>
      </c:catAx>
      <c:valAx>
        <c:axId val="24508347"/>
        <c:scaling>
          <c:orientation val="minMax"/>
          <c:max val="1750000.0000000002"/>
        </c:scaling>
        <c:axPos val="l"/>
        <c:majorGridlines>
          <c:spPr>
            <a:ln>
              <a:solidFill>
                <a:schemeClr val="bg1">
                  <a:lumMod val="95000"/>
                </a:schemeClr>
              </a:solidFill>
            </a:ln>
          </c:spPr>
        </c:majorGridlines>
        <c:delete val="0"/>
        <c:numFmt formatCode="#,##0" sourceLinked="1"/>
        <c:majorTickMark val="out"/>
        <c:minorTickMark val="none"/>
        <c:tickLblPos val="nextTo"/>
        <c:crossAx val="10179690"/>
        <c:crosses val="autoZero"/>
        <c:crossBetween val="between"/>
        <c:dispUnits/>
        <c:majorUnit val="200000"/>
      </c:valAx>
      <c:spPr>
        <a:solidFill>
          <a:schemeClr val="bg1">
            <a:lumMod val="95000"/>
          </a:schemeClr>
        </a:solidFill>
      </c:spPr>
    </c:plotArea>
    <c:legend>
      <c:legendPos val="b"/>
      <c:layout>
        <c:manualLayout>
          <c:xMode val="edge"/>
          <c:yMode val="edge"/>
          <c:x val="0.37025"/>
          <c:y val="0.8975"/>
          <c:w val="0.26175"/>
          <c:h val="0.1025"/>
        </c:manualLayout>
      </c:layout>
      <c:overlay val="0"/>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20</xdr:row>
      <xdr:rowOff>133350</xdr:rowOff>
    </xdr:from>
    <xdr:to>
      <xdr:col>8</xdr:col>
      <xdr:colOff>66675</xdr:colOff>
      <xdr:row>33</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433387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6829425"/>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95250</xdr:rowOff>
    </xdr:from>
    <xdr:to>
      <xdr:col>21</xdr:col>
      <xdr:colOff>523875</xdr:colOff>
      <xdr:row>42</xdr:row>
      <xdr:rowOff>123825</xdr:rowOff>
    </xdr:to>
    <xdr:graphicFrame macro="">
      <xdr:nvGraphicFramePr>
        <xdr:cNvPr id="7" name="Графикон 3"/>
        <xdr:cNvGraphicFramePr/>
      </xdr:nvGraphicFramePr>
      <xdr:xfrm>
        <a:off x="76200" y="285750"/>
        <a:ext cx="13249275" cy="798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0</xdr:rowOff>
    </xdr:from>
    <xdr:to>
      <xdr:col>20</xdr:col>
      <xdr:colOff>209550</xdr:colOff>
      <xdr:row>24</xdr:row>
      <xdr:rowOff>104775</xdr:rowOff>
    </xdr:to>
    <xdr:graphicFrame macro="">
      <xdr:nvGraphicFramePr>
        <xdr:cNvPr id="5" name="Chart 4"/>
        <xdr:cNvGraphicFramePr/>
      </xdr:nvGraphicFramePr>
      <xdr:xfrm>
        <a:off x="57150" y="2085975"/>
        <a:ext cx="15106650" cy="3324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K2021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63619</v>
          </cell>
          <cell r="C3">
            <v>85861</v>
          </cell>
          <cell r="D3">
            <v>81238</v>
          </cell>
          <cell r="E3">
            <v>22511</v>
          </cell>
          <cell r="F3">
            <v>81661</v>
          </cell>
          <cell r="G3">
            <v>46006</v>
          </cell>
          <cell r="H3">
            <v>15758</v>
          </cell>
          <cell r="I3">
            <v>53182</v>
          </cell>
          <cell r="J3">
            <v>38112</v>
          </cell>
          <cell r="K3">
            <v>73836</v>
          </cell>
          <cell r="L3">
            <v>85316</v>
          </cell>
          <cell r="M3">
            <v>647100</v>
          </cell>
        </row>
        <row r="4">
          <cell r="B4">
            <v>7332</v>
          </cell>
          <cell r="C4">
            <v>86500</v>
          </cell>
          <cell r="D4">
            <v>36834</v>
          </cell>
          <cell r="E4">
            <v>15632</v>
          </cell>
          <cell r="F4">
            <v>104012</v>
          </cell>
          <cell r="G4">
            <v>1966</v>
          </cell>
          <cell r="H4">
            <v>0</v>
          </cell>
          <cell r="I4">
            <v>18920</v>
          </cell>
          <cell r="J4">
            <v>127</v>
          </cell>
          <cell r="K4">
            <v>73702</v>
          </cell>
          <cell r="L4">
            <v>59984</v>
          </cell>
          <cell r="M4">
            <v>405009</v>
          </cell>
        </row>
        <row r="5">
          <cell r="B5">
            <v>60822</v>
          </cell>
          <cell r="C5">
            <v>157892</v>
          </cell>
          <cell r="D5">
            <v>152921</v>
          </cell>
          <cell r="E5">
            <v>57569</v>
          </cell>
          <cell r="F5">
            <v>77567</v>
          </cell>
          <cell r="G5">
            <v>56487</v>
          </cell>
          <cell r="H5">
            <v>7870</v>
          </cell>
          <cell r="I5">
            <v>82112</v>
          </cell>
          <cell r="J5">
            <v>88559</v>
          </cell>
          <cell r="K5">
            <v>87529</v>
          </cell>
          <cell r="L5">
            <v>60960</v>
          </cell>
          <cell r="M5">
            <v>890288</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78100</v>
          </cell>
          <cell r="G7">
            <v>7300</v>
          </cell>
          <cell r="H7">
            <v>0</v>
          </cell>
          <cell r="I7">
            <v>0</v>
          </cell>
          <cell r="J7">
            <v>767</v>
          </cell>
          <cell r="K7">
            <v>2200</v>
          </cell>
          <cell r="L7">
            <v>0</v>
          </cell>
          <cell r="M7">
            <v>88367</v>
          </cell>
        </row>
        <row r="8">
          <cell r="B8">
            <v>6</v>
          </cell>
          <cell r="C8">
            <v>302</v>
          </cell>
          <cell r="D8">
            <v>519</v>
          </cell>
          <cell r="E8">
            <v>11</v>
          </cell>
          <cell r="F8">
            <v>185</v>
          </cell>
          <cell r="G8">
            <v>94</v>
          </cell>
          <cell r="H8">
            <v>0</v>
          </cell>
          <cell r="I8">
            <v>98</v>
          </cell>
          <cell r="J8">
            <v>217</v>
          </cell>
          <cell r="K8">
            <v>241</v>
          </cell>
          <cell r="L8">
            <v>0</v>
          </cell>
          <cell r="M8">
            <v>1673</v>
          </cell>
        </row>
        <row r="9">
          <cell r="B9">
            <v>20978</v>
          </cell>
          <cell r="C9">
            <v>34261</v>
          </cell>
          <cell r="D9">
            <v>3104</v>
          </cell>
          <cell r="E9">
            <v>10993</v>
          </cell>
          <cell r="F9">
            <v>2729</v>
          </cell>
          <cell r="G9">
            <v>1018</v>
          </cell>
          <cell r="H9">
            <v>0</v>
          </cell>
          <cell r="I9">
            <v>8959</v>
          </cell>
          <cell r="J9">
            <v>1898</v>
          </cell>
          <cell r="K9">
            <v>3671</v>
          </cell>
          <cell r="L9">
            <v>2801</v>
          </cell>
          <cell r="M9">
            <v>90412</v>
          </cell>
        </row>
        <row r="10">
          <cell r="B10">
            <v>149445</v>
          </cell>
          <cell r="C10">
            <v>82928</v>
          </cell>
          <cell r="D10">
            <v>61534</v>
          </cell>
          <cell r="E10">
            <v>69679</v>
          </cell>
          <cell r="F10">
            <v>200840</v>
          </cell>
          <cell r="G10">
            <v>14231</v>
          </cell>
          <cell r="H10">
            <v>3300</v>
          </cell>
          <cell r="I10">
            <v>32257</v>
          </cell>
          <cell r="J10">
            <v>36198</v>
          </cell>
          <cell r="K10">
            <v>56171</v>
          </cell>
          <cell r="L10">
            <v>52001</v>
          </cell>
          <cell r="M10">
            <v>758584</v>
          </cell>
        </row>
        <row r="11">
          <cell r="B11">
            <v>293491</v>
          </cell>
          <cell r="C11">
            <v>220215</v>
          </cell>
          <cell r="D11">
            <v>113932</v>
          </cell>
          <cell r="E11">
            <v>224552</v>
          </cell>
          <cell r="F11">
            <v>99100</v>
          </cell>
          <cell r="G11">
            <v>86540</v>
          </cell>
          <cell r="H11">
            <v>1104</v>
          </cell>
          <cell r="I11">
            <v>145442</v>
          </cell>
          <cell r="J11">
            <v>12461</v>
          </cell>
          <cell r="K11">
            <v>190826</v>
          </cell>
          <cell r="L11">
            <v>20679</v>
          </cell>
          <cell r="M11">
            <v>1408342</v>
          </cell>
        </row>
        <row r="15">
          <cell r="B15">
            <v>259017</v>
          </cell>
          <cell r="C15">
            <v>536428</v>
          </cell>
          <cell r="D15">
            <v>451445</v>
          </cell>
          <cell r="E15">
            <v>395570</v>
          </cell>
          <cell r="F15">
            <v>384668</v>
          </cell>
          <cell r="G15">
            <v>605325</v>
          </cell>
          <cell r="H15">
            <v>286078</v>
          </cell>
          <cell r="I15">
            <v>623730</v>
          </cell>
          <cell r="J15">
            <v>453458</v>
          </cell>
          <cell r="K15">
            <v>471770</v>
          </cell>
          <cell r="L15">
            <v>368797</v>
          </cell>
          <cell r="M15">
            <v>4836286</v>
          </cell>
        </row>
        <row r="19">
          <cell r="B19">
            <v>0</v>
          </cell>
          <cell r="C19">
            <v>0</v>
          </cell>
          <cell r="D19">
            <v>0</v>
          </cell>
          <cell r="E19">
            <v>0</v>
          </cell>
          <cell r="F19">
            <v>6876</v>
          </cell>
          <cell r="G19">
            <v>9492</v>
          </cell>
          <cell r="H19">
            <v>0</v>
          </cell>
          <cell r="I19">
            <v>0</v>
          </cell>
          <cell r="J19">
            <v>1230</v>
          </cell>
          <cell r="K19">
            <v>1508</v>
          </cell>
          <cell r="L19">
            <v>0</v>
          </cell>
          <cell r="M19">
            <v>19106</v>
          </cell>
        </row>
        <row r="20">
          <cell r="B20">
            <v>187</v>
          </cell>
          <cell r="C20">
            <v>475</v>
          </cell>
          <cell r="D20">
            <v>874</v>
          </cell>
          <cell r="E20">
            <v>77</v>
          </cell>
          <cell r="F20">
            <v>496</v>
          </cell>
          <cell r="G20">
            <v>214</v>
          </cell>
          <cell r="H20">
            <v>0</v>
          </cell>
          <cell r="I20">
            <v>345</v>
          </cell>
          <cell r="J20">
            <v>480</v>
          </cell>
          <cell r="K20">
            <v>267</v>
          </cell>
          <cell r="L20">
            <v>3</v>
          </cell>
          <cell r="M20">
            <v>3418</v>
          </cell>
        </row>
        <row r="21">
          <cell r="B21">
            <v>37793</v>
          </cell>
          <cell r="C21">
            <v>37821</v>
          </cell>
          <cell r="D21">
            <v>11213</v>
          </cell>
          <cell r="E21">
            <v>5014</v>
          </cell>
          <cell r="F21">
            <v>63173</v>
          </cell>
          <cell r="G21">
            <v>13249</v>
          </cell>
          <cell r="H21">
            <v>599</v>
          </cell>
          <cell r="I21">
            <v>42162</v>
          </cell>
          <cell r="J21">
            <v>13398</v>
          </cell>
          <cell r="K21">
            <v>21504</v>
          </cell>
          <cell r="L21">
            <v>6498</v>
          </cell>
          <cell r="M21">
            <v>252424</v>
          </cell>
        </row>
        <row r="22">
          <cell r="B22">
            <v>1570</v>
          </cell>
          <cell r="C22">
            <v>4585</v>
          </cell>
          <cell r="D22">
            <v>881</v>
          </cell>
          <cell r="E22">
            <v>131</v>
          </cell>
          <cell r="F22">
            <v>0</v>
          </cell>
          <cell r="G22">
            <v>0</v>
          </cell>
          <cell r="H22">
            <v>0</v>
          </cell>
          <cell r="I22">
            <v>0</v>
          </cell>
          <cell r="J22">
            <v>0</v>
          </cell>
          <cell r="K22">
            <v>-68</v>
          </cell>
          <cell r="L22">
            <v>2426</v>
          </cell>
          <cell r="M22">
            <v>9525</v>
          </cell>
        </row>
        <row r="23">
          <cell r="B23">
            <v>3</v>
          </cell>
          <cell r="C23">
            <v>61</v>
          </cell>
          <cell r="D23">
            <v>8</v>
          </cell>
          <cell r="E23">
            <v>62</v>
          </cell>
          <cell r="F23">
            <v>9</v>
          </cell>
          <cell r="G23">
            <v>2</v>
          </cell>
          <cell r="H23">
            <v>0</v>
          </cell>
          <cell r="I23">
            <v>0</v>
          </cell>
          <cell r="J23">
            <v>16</v>
          </cell>
          <cell r="K23">
            <v>108</v>
          </cell>
          <cell r="L23">
            <v>0</v>
          </cell>
          <cell r="M23">
            <v>269</v>
          </cell>
        </row>
        <row r="24">
          <cell r="B24">
            <v>10165</v>
          </cell>
          <cell r="C24">
            <v>49409</v>
          </cell>
          <cell r="D24">
            <v>2406</v>
          </cell>
          <cell r="E24">
            <v>414</v>
          </cell>
          <cell r="F24">
            <v>274</v>
          </cell>
          <cell r="G24">
            <v>0</v>
          </cell>
          <cell r="H24">
            <v>0</v>
          </cell>
          <cell r="I24">
            <v>6273</v>
          </cell>
          <cell r="J24">
            <v>0</v>
          </cell>
          <cell r="K24">
            <v>172</v>
          </cell>
          <cell r="L24">
            <v>56</v>
          </cell>
          <cell r="M24">
            <v>69169</v>
          </cell>
        </row>
        <row r="25">
          <cell r="B25">
            <v>0</v>
          </cell>
          <cell r="C25">
            <v>0</v>
          </cell>
          <cell r="D25">
            <v>0</v>
          </cell>
          <cell r="E25">
            <v>2</v>
          </cell>
          <cell r="F25">
            <v>0</v>
          </cell>
          <cell r="G25">
            <v>0</v>
          </cell>
          <cell r="H25">
            <v>0</v>
          </cell>
          <cell r="I25">
            <v>0</v>
          </cell>
          <cell r="J25">
            <v>0</v>
          </cell>
          <cell r="K25">
            <v>0</v>
          </cell>
          <cell r="L25">
            <v>3</v>
          </cell>
          <cell r="M25">
            <v>5</v>
          </cell>
        </row>
        <row r="26">
          <cell r="B26">
            <v>6885</v>
          </cell>
          <cell r="C26">
            <v>36131</v>
          </cell>
          <cell r="D26">
            <v>24663</v>
          </cell>
          <cell r="E26">
            <v>5482</v>
          </cell>
          <cell r="F26">
            <v>24608</v>
          </cell>
          <cell r="G26">
            <v>6424</v>
          </cell>
          <cell r="H26">
            <v>3259</v>
          </cell>
          <cell r="I26">
            <v>9976</v>
          </cell>
          <cell r="J26">
            <v>11327</v>
          </cell>
          <cell r="K26">
            <v>8456</v>
          </cell>
          <cell r="L26">
            <v>10738</v>
          </cell>
          <cell r="M26">
            <v>147949</v>
          </cell>
        </row>
        <row r="27">
          <cell r="B27">
            <v>911313</v>
          </cell>
          <cell r="C27">
            <v>1332869</v>
          </cell>
          <cell r="D27">
            <v>941572</v>
          </cell>
          <cell r="E27">
            <v>807699</v>
          </cell>
          <cell r="F27">
            <v>1124298</v>
          </cell>
          <cell r="G27">
            <v>848348</v>
          </cell>
          <cell r="H27">
            <v>317968</v>
          </cell>
          <cell r="I27">
            <v>1023456</v>
          </cell>
          <cell r="J27">
            <v>658248</v>
          </cell>
          <cell r="K27">
            <v>991893</v>
          </cell>
          <cell r="L27">
            <v>670262</v>
          </cell>
          <cell r="M27">
            <v>9627926</v>
          </cell>
        </row>
        <row r="30">
          <cell r="B30">
            <v>592373</v>
          </cell>
          <cell r="C30">
            <v>497035</v>
          </cell>
          <cell r="D30">
            <v>173606</v>
          </cell>
          <cell r="E30">
            <v>163166</v>
          </cell>
          <cell r="G30">
            <v>192396</v>
          </cell>
          <cell r="H30">
            <v>1618576</v>
          </cell>
        </row>
        <row r="34">
          <cell r="B34">
            <v>0</v>
          </cell>
          <cell r="C34">
            <v>0</v>
          </cell>
          <cell r="D34">
            <v>0</v>
          </cell>
          <cell r="E34">
            <v>0</v>
          </cell>
          <cell r="G34">
            <v>0</v>
          </cell>
          <cell r="H34">
            <v>0</v>
          </cell>
        </row>
        <row r="35">
          <cell r="B35">
            <v>95909</v>
          </cell>
          <cell r="C35">
            <v>21412</v>
          </cell>
          <cell r="D35">
            <v>174600</v>
          </cell>
          <cell r="E35">
            <v>84250</v>
          </cell>
          <cell r="G35">
            <v>7027</v>
          </cell>
          <cell r="H35">
            <v>383198</v>
          </cell>
        </row>
        <row r="40">
          <cell r="B40">
            <v>688282</v>
          </cell>
          <cell r="C40">
            <v>518447</v>
          </cell>
          <cell r="D40">
            <v>348206</v>
          </cell>
          <cell r="E40">
            <v>247416</v>
          </cell>
          <cell r="G40">
            <v>199423</v>
          </cell>
          <cell r="H40">
            <v>2001774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9627926</v>
          </cell>
          <cell r="D5">
            <v>2197618</v>
          </cell>
          <cell r="E5">
            <v>6981790</v>
          </cell>
          <cell r="F5">
            <v>2646136</v>
          </cell>
        </row>
        <row r="6">
          <cell r="C6">
            <v>911313</v>
          </cell>
          <cell r="D6">
            <v>353309</v>
          </cell>
          <cell r="E6">
            <v>626194</v>
          </cell>
          <cell r="F6">
            <v>285119</v>
          </cell>
        </row>
        <row r="7">
          <cell r="C7">
            <v>1332869</v>
          </cell>
          <cell r="D7">
            <v>406855</v>
          </cell>
          <cell r="E7">
            <v>962498</v>
          </cell>
          <cell r="F7">
            <v>370371</v>
          </cell>
        </row>
        <row r="8">
          <cell r="C8">
            <v>941572</v>
          </cell>
          <cell r="D8">
            <v>60487</v>
          </cell>
          <cell r="E8">
            <v>736292</v>
          </cell>
          <cell r="F8">
            <v>205280</v>
          </cell>
        </row>
        <row r="9">
          <cell r="C9">
            <v>807699</v>
          </cell>
          <cell r="D9">
            <v>81640</v>
          </cell>
          <cell r="E9">
            <v>560495</v>
          </cell>
          <cell r="F9">
            <v>247204</v>
          </cell>
        </row>
        <row r="10">
          <cell r="C10">
            <v>1124298</v>
          </cell>
          <cell r="D10">
            <v>364355</v>
          </cell>
          <cell r="E10">
            <v>791974</v>
          </cell>
          <cell r="F10">
            <v>332324</v>
          </cell>
        </row>
        <row r="11">
          <cell r="C11">
            <v>848348</v>
          </cell>
          <cell r="D11">
            <v>440360</v>
          </cell>
          <cell r="E11">
            <v>605996</v>
          </cell>
          <cell r="F11">
            <v>242352</v>
          </cell>
        </row>
        <row r="12">
          <cell r="C12">
            <v>317968</v>
          </cell>
          <cell r="D12">
            <v>12813</v>
          </cell>
          <cell r="E12">
            <v>225166</v>
          </cell>
          <cell r="F12">
            <v>92802</v>
          </cell>
        </row>
        <row r="13">
          <cell r="C13">
            <v>1023456</v>
          </cell>
          <cell r="D13">
            <v>143125</v>
          </cell>
          <cell r="E13">
            <v>760079</v>
          </cell>
          <cell r="F13">
            <v>263377</v>
          </cell>
        </row>
        <row r="14">
          <cell r="C14">
            <v>658248</v>
          </cell>
          <cell r="D14">
            <v>79675</v>
          </cell>
          <cell r="E14">
            <v>476200</v>
          </cell>
          <cell r="F14">
            <v>182048</v>
          </cell>
        </row>
        <row r="15">
          <cell r="C15">
            <v>991893</v>
          </cell>
          <cell r="D15">
            <v>215650</v>
          </cell>
          <cell r="E15">
            <v>743972</v>
          </cell>
          <cell r="F15">
            <v>247921</v>
          </cell>
        </row>
        <row r="16">
          <cell r="C16">
            <v>670262</v>
          </cell>
          <cell r="D16">
            <v>39349</v>
          </cell>
          <cell r="E16">
            <v>492924</v>
          </cell>
          <cell r="F16">
            <v>177338</v>
          </cell>
        </row>
        <row r="17">
          <cell r="C17">
            <v>2001774</v>
          </cell>
          <cell r="D17">
            <v>69968</v>
          </cell>
          <cell r="E17">
            <v>1403796</v>
          </cell>
          <cell r="F17">
            <v>597978</v>
          </cell>
        </row>
        <row r="18">
          <cell r="C18">
            <v>688282</v>
          </cell>
          <cell r="D18">
            <v>2374</v>
          </cell>
          <cell r="E18">
            <v>445628</v>
          </cell>
          <cell r="F18">
            <v>242654</v>
          </cell>
        </row>
        <row r="19">
          <cell r="C19">
            <v>518447</v>
          </cell>
          <cell r="D19">
            <v>41453</v>
          </cell>
          <cell r="E19">
            <v>409823</v>
          </cell>
          <cell r="F19">
            <v>108624</v>
          </cell>
        </row>
        <row r="20">
          <cell r="C20">
            <v>348206</v>
          </cell>
          <cell r="D20">
            <v>25286</v>
          </cell>
          <cell r="E20">
            <v>286946</v>
          </cell>
          <cell r="F20">
            <v>61260</v>
          </cell>
        </row>
        <row r="21">
          <cell r="C21">
            <v>247416</v>
          </cell>
          <cell r="D21">
            <v>275</v>
          </cell>
          <cell r="E21">
            <v>111090</v>
          </cell>
          <cell r="F21">
            <v>136326</v>
          </cell>
        </row>
        <row r="23">
          <cell r="C23">
            <v>199423</v>
          </cell>
          <cell r="D23">
            <v>580</v>
          </cell>
          <cell r="E23">
            <v>150309</v>
          </cell>
          <cell r="F23">
            <v>49114</v>
          </cell>
        </row>
        <row r="24">
          <cell r="C24">
            <v>11629700</v>
          </cell>
          <cell r="D24">
            <v>2267586</v>
          </cell>
          <cell r="E24">
            <v>8385586</v>
          </cell>
          <cell r="F24">
            <v>3244114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C5">
            <v>647100</v>
          </cell>
          <cell r="D5">
            <v>40699</v>
          </cell>
          <cell r="E5">
            <v>475793</v>
          </cell>
          <cell r="F5">
            <v>171307</v>
          </cell>
        </row>
        <row r="6">
          <cell r="C6">
            <v>405009</v>
          </cell>
          <cell r="D6">
            <v>34358</v>
          </cell>
          <cell r="E6">
            <v>308110</v>
          </cell>
          <cell r="F6">
            <v>96899</v>
          </cell>
        </row>
        <row r="7">
          <cell r="C7">
            <v>890288</v>
          </cell>
          <cell r="D7">
            <v>109128</v>
          </cell>
          <cell r="E7">
            <v>651835</v>
          </cell>
          <cell r="F7">
            <v>238453</v>
          </cell>
        </row>
        <row r="8">
          <cell r="C8">
            <v>0</v>
          </cell>
          <cell r="D8">
            <v>0</v>
          </cell>
          <cell r="E8">
            <v>0</v>
          </cell>
          <cell r="F8">
            <v>0</v>
          </cell>
        </row>
        <row r="9">
          <cell r="C9">
            <v>88367</v>
          </cell>
          <cell r="D9">
            <v>81115</v>
          </cell>
          <cell r="E9">
            <v>66237</v>
          </cell>
          <cell r="F9">
            <v>22130</v>
          </cell>
        </row>
        <row r="10">
          <cell r="C10">
            <v>1673</v>
          </cell>
          <cell r="D10">
            <v>543</v>
          </cell>
          <cell r="E10">
            <v>1308</v>
          </cell>
          <cell r="F10">
            <v>365</v>
          </cell>
        </row>
        <row r="11">
          <cell r="C11">
            <v>90412</v>
          </cell>
          <cell r="D11">
            <v>48344</v>
          </cell>
          <cell r="E11">
            <v>66435</v>
          </cell>
          <cell r="F11">
            <v>23977</v>
          </cell>
        </row>
        <row r="12">
          <cell r="C12">
            <v>758584</v>
          </cell>
          <cell r="D12">
            <v>423931</v>
          </cell>
          <cell r="E12">
            <v>543953</v>
          </cell>
          <cell r="F12">
            <v>214631</v>
          </cell>
        </row>
        <row r="13">
          <cell r="C13">
            <v>1408342</v>
          </cell>
          <cell r="D13">
            <v>582663</v>
          </cell>
          <cell r="E13">
            <v>978923</v>
          </cell>
          <cell r="F13">
            <v>429419</v>
          </cell>
        </row>
        <row r="14">
          <cell r="C14">
            <v>4836286</v>
          </cell>
          <cell r="D14">
            <v>636814</v>
          </cell>
          <cell r="E14">
            <v>3532528</v>
          </cell>
          <cell r="F14">
            <v>1303758</v>
          </cell>
        </row>
        <row r="15">
          <cell r="C15">
            <v>19106</v>
          </cell>
          <cell r="D15">
            <v>9493</v>
          </cell>
          <cell r="E15">
            <v>14330</v>
          </cell>
          <cell r="F15">
            <v>4776</v>
          </cell>
        </row>
        <row r="16">
          <cell r="C16">
            <v>3418</v>
          </cell>
          <cell r="D16">
            <v>602</v>
          </cell>
          <cell r="E16">
            <v>2600</v>
          </cell>
          <cell r="F16">
            <v>818</v>
          </cell>
        </row>
        <row r="17">
          <cell r="C17">
            <v>252424</v>
          </cell>
          <cell r="D17">
            <v>157974</v>
          </cell>
          <cell r="E17">
            <v>189929</v>
          </cell>
          <cell r="F17">
            <v>62495</v>
          </cell>
        </row>
        <row r="18">
          <cell r="C18">
            <v>9525</v>
          </cell>
          <cell r="D18">
            <v>8218</v>
          </cell>
          <cell r="E18">
            <v>5625</v>
          </cell>
          <cell r="F18">
            <v>3900</v>
          </cell>
        </row>
        <row r="19">
          <cell r="C19">
            <v>269</v>
          </cell>
          <cell r="D19">
            <v>174</v>
          </cell>
          <cell r="E19">
            <v>207</v>
          </cell>
          <cell r="F19">
            <v>62</v>
          </cell>
        </row>
        <row r="20">
          <cell r="C20">
            <v>69169</v>
          </cell>
          <cell r="D20">
            <v>61198</v>
          </cell>
          <cell r="E20">
            <v>52660</v>
          </cell>
          <cell r="F20">
            <v>16509</v>
          </cell>
        </row>
        <row r="21">
          <cell r="C21">
            <v>5</v>
          </cell>
          <cell r="D21">
            <v>0</v>
          </cell>
          <cell r="E21">
            <v>2</v>
          </cell>
          <cell r="F21">
            <v>3</v>
          </cell>
        </row>
        <row r="22">
          <cell r="C22">
            <v>147949</v>
          </cell>
          <cell r="D22">
            <v>2364</v>
          </cell>
          <cell r="E22">
            <v>91315</v>
          </cell>
          <cell r="F22">
            <v>56634</v>
          </cell>
        </row>
        <row r="23">
          <cell r="C23">
            <v>1618576</v>
          </cell>
          <cell r="D23">
            <v>68557</v>
          </cell>
          <cell r="E23">
            <v>1191065</v>
          </cell>
          <cell r="F23">
            <v>427511</v>
          </cell>
        </row>
        <row r="24">
          <cell r="C24">
            <v>0</v>
          </cell>
          <cell r="D24">
            <v>0</v>
          </cell>
          <cell r="E24">
            <v>0</v>
          </cell>
          <cell r="F24">
            <v>0</v>
          </cell>
        </row>
        <row r="25">
          <cell r="C25">
            <v>383198</v>
          </cell>
          <cell r="D25">
            <v>1411</v>
          </cell>
          <cell r="E25">
            <v>212731</v>
          </cell>
          <cell r="F25">
            <v>170467</v>
          </cell>
        </row>
        <row r="30">
          <cell r="C30">
            <v>11629700</v>
          </cell>
          <cell r="D30">
            <v>2267586</v>
          </cell>
          <cell r="E30">
            <v>8385586</v>
          </cell>
          <cell r="F30">
            <v>3244114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35114</v>
          </cell>
          <cell r="C3">
            <v>58405</v>
          </cell>
          <cell r="D3">
            <v>110085</v>
          </cell>
          <cell r="E3">
            <v>36516</v>
          </cell>
          <cell r="F3">
            <v>49907</v>
          </cell>
          <cell r="G3">
            <v>73746</v>
          </cell>
          <cell r="H3">
            <v>30586</v>
          </cell>
          <cell r="I3">
            <v>63208</v>
          </cell>
          <cell r="J3">
            <v>55728</v>
          </cell>
          <cell r="K3">
            <v>67944</v>
          </cell>
          <cell r="L3">
            <v>97874</v>
          </cell>
          <cell r="M3">
            <v>679113</v>
          </cell>
        </row>
        <row r="4">
          <cell r="B4">
            <v>34</v>
          </cell>
          <cell r="C4">
            <v>7921</v>
          </cell>
          <cell r="D4">
            <v>5217</v>
          </cell>
          <cell r="E4">
            <v>1894</v>
          </cell>
          <cell r="F4">
            <v>672</v>
          </cell>
          <cell r="G4">
            <v>38</v>
          </cell>
          <cell r="H4">
            <v>0</v>
          </cell>
          <cell r="I4">
            <v>85</v>
          </cell>
          <cell r="J4">
            <v>30</v>
          </cell>
          <cell r="K4">
            <v>1494</v>
          </cell>
          <cell r="L4">
            <v>850</v>
          </cell>
          <cell r="M4">
            <v>18235</v>
          </cell>
        </row>
        <row r="5">
          <cell r="B5">
            <v>2652</v>
          </cell>
          <cell r="C5">
            <v>7228</v>
          </cell>
          <cell r="D5">
            <v>7502</v>
          </cell>
          <cell r="E5">
            <v>9778</v>
          </cell>
          <cell r="F5">
            <v>4050</v>
          </cell>
          <cell r="G5">
            <v>3003</v>
          </cell>
          <cell r="H5">
            <v>530</v>
          </cell>
          <cell r="I5">
            <v>3911</v>
          </cell>
          <cell r="J5">
            <v>5655</v>
          </cell>
          <cell r="K5">
            <v>4264</v>
          </cell>
          <cell r="L5">
            <v>3717</v>
          </cell>
          <cell r="M5">
            <v>52290</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2</v>
          </cell>
          <cell r="G7">
            <v>5</v>
          </cell>
          <cell r="H7">
            <v>0</v>
          </cell>
          <cell r="I7">
            <v>0</v>
          </cell>
          <cell r="J7">
            <v>10</v>
          </cell>
          <cell r="K7">
            <v>1</v>
          </cell>
          <cell r="L7">
            <v>0</v>
          </cell>
          <cell r="M7">
            <v>18</v>
          </cell>
        </row>
        <row r="8">
          <cell r="B8">
            <v>1</v>
          </cell>
          <cell r="C8">
            <v>6</v>
          </cell>
          <cell r="D8">
            <v>15</v>
          </cell>
          <cell r="E8">
            <v>1</v>
          </cell>
          <cell r="F8">
            <v>7</v>
          </cell>
          <cell r="G8">
            <v>8</v>
          </cell>
          <cell r="H8">
            <v>0</v>
          </cell>
          <cell r="I8">
            <v>4</v>
          </cell>
          <cell r="J8">
            <v>10</v>
          </cell>
          <cell r="K8">
            <v>6</v>
          </cell>
          <cell r="L8">
            <v>0</v>
          </cell>
          <cell r="M8">
            <v>58</v>
          </cell>
        </row>
        <row r="9">
          <cell r="B9">
            <v>362</v>
          </cell>
          <cell r="C9">
            <v>719</v>
          </cell>
          <cell r="D9">
            <v>191</v>
          </cell>
          <cell r="E9">
            <v>255</v>
          </cell>
          <cell r="F9">
            <v>386</v>
          </cell>
          <cell r="G9">
            <v>173</v>
          </cell>
          <cell r="H9">
            <v>0</v>
          </cell>
          <cell r="I9">
            <v>134</v>
          </cell>
          <cell r="J9">
            <v>185</v>
          </cell>
          <cell r="K9">
            <v>59</v>
          </cell>
          <cell r="L9">
            <v>135</v>
          </cell>
          <cell r="M9">
            <v>2599</v>
          </cell>
        </row>
        <row r="10">
          <cell r="B10">
            <v>10783</v>
          </cell>
          <cell r="C10">
            <v>13514</v>
          </cell>
          <cell r="D10">
            <v>20749</v>
          </cell>
          <cell r="E10">
            <v>6678</v>
          </cell>
          <cell r="F10">
            <v>23236</v>
          </cell>
          <cell r="G10">
            <v>8199</v>
          </cell>
          <cell r="H10">
            <v>639</v>
          </cell>
          <cell r="I10">
            <v>4754</v>
          </cell>
          <cell r="J10">
            <v>6729</v>
          </cell>
          <cell r="K10">
            <v>9871</v>
          </cell>
          <cell r="L10">
            <v>19500</v>
          </cell>
          <cell r="M10">
            <v>124652</v>
          </cell>
        </row>
        <row r="11">
          <cell r="B11">
            <v>11710</v>
          </cell>
          <cell r="C11">
            <v>14902</v>
          </cell>
          <cell r="D11">
            <v>35226</v>
          </cell>
          <cell r="E11">
            <v>3126</v>
          </cell>
          <cell r="F11">
            <v>21128</v>
          </cell>
          <cell r="G11">
            <v>8702</v>
          </cell>
          <cell r="H11">
            <v>370</v>
          </cell>
          <cell r="I11">
            <v>2471</v>
          </cell>
          <cell r="J11">
            <v>3167</v>
          </cell>
          <cell r="K11">
            <v>3478</v>
          </cell>
          <cell r="L11">
            <v>11215</v>
          </cell>
          <cell r="M11">
            <v>115495</v>
          </cell>
        </row>
        <row r="15">
          <cell r="B15">
            <v>47763</v>
          </cell>
          <cell r="C15">
            <v>92348</v>
          </cell>
          <cell r="D15">
            <v>76897</v>
          </cell>
          <cell r="E15">
            <v>76487</v>
          </cell>
          <cell r="F15">
            <v>72016</v>
          </cell>
          <cell r="G15">
            <v>108977</v>
          </cell>
          <cell r="H15">
            <v>53069</v>
          </cell>
          <cell r="I15">
            <v>116226</v>
          </cell>
          <cell r="J15">
            <v>83030</v>
          </cell>
          <cell r="K15">
            <v>78947</v>
          </cell>
          <cell r="L15">
            <v>66509</v>
          </cell>
          <cell r="M15">
            <v>872269</v>
          </cell>
        </row>
        <row r="19">
          <cell r="B19">
            <v>0</v>
          </cell>
          <cell r="C19">
            <v>0</v>
          </cell>
          <cell r="D19">
            <v>0</v>
          </cell>
          <cell r="E19">
            <v>0</v>
          </cell>
          <cell r="F19">
            <v>6</v>
          </cell>
          <cell r="G19">
            <v>27</v>
          </cell>
          <cell r="H19">
            <v>0</v>
          </cell>
          <cell r="I19">
            <v>0</v>
          </cell>
          <cell r="J19">
            <v>26</v>
          </cell>
          <cell r="K19">
            <v>2</v>
          </cell>
          <cell r="L19">
            <v>0</v>
          </cell>
          <cell r="M19">
            <v>61</v>
          </cell>
        </row>
        <row r="20">
          <cell r="B20">
            <v>58</v>
          </cell>
          <cell r="C20">
            <v>79</v>
          </cell>
          <cell r="D20">
            <v>266</v>
          </cell>
          <cell r="E20">
            <v>37</v>
          </cell>
          <cell r="F20">
            <v>145</v>
          </cell>
          <cell r="G20">
            <v>71</v>
          </cell>
          <cell r="H20">
            <v>0</v>
          </cell>
          <cell r="I20">
            <v>75</v>
          </cell>
          <cell r="J20">
            <v>168</v>
          </cell>
          <cell r="K20">
            <v>56</v>
          </cell>
          <cell r="L20">
            <v>2</v>
          </cell>
          <cell r="M20">
            <v>957</v>
          </cell>
        </row>
        <row r="21">
          <cell r="B21">
            <v>3723</v>
          </cell>
          <cell r="C21">
            <v>5818</v>
          </cell>
          <cell r="D21">
            <v>11608</v>
          </cell>
          <cell r="E21">
            <v>1448</v>
          </cell>
          <cell r="F21">
            <v>14380</v>
          </cell>
          <cell r="G21">
            <v>4949</v>
          </cell>
          <cell r="H21">
            <v>230</v>
          </cell>
          <cell r="I21">
            <v>1842</v>
          </cell>
          <cell r="J21">
            <v>3706</v>
          </cell>
          <cell r="K21">
            <v>424</v>
          </cell>
          <cell r="L21">
            <v>8095</v>
          </cell>
          <cell r="M21">
            <v>56223</v>
          </cell>
        </row>
        <row r="22">
          <cell r="B22">
            <v>1</v>
          </cell>
          <cell r="C22">
            <v>1831</v>
          </cell>
          <cell r="D22">
            <v>1</v>
          </cell>
          <cell r="E22">
            <v>6</v>
          </cell>
          <cell r="F22">
            <v>0</v>
          </cell>
          <cell r="G22">
            <v>0</v>
          </cell>
          <cell r="H22">
            <v>0</v>
          </cell>
          <cell r="I22">
            <v>0</v>
          </cell>
          <cell r="J22">
            <v>0</v>
          </cell>
          <cell r="K22">
            <v>1</v>
          </cell>
          <cell r="L22">
            <v>199</v>
          </cell>
          <cell r="M22">
            <v>2039</v>
          </cell>
        </row>
        <row r="23">
          <cell r="B23">
            <v>1</v>
          </cell>
          <cell r="C23">
            <v>2</v>
          </cell>
          <cell r="D23">
            <v>2</v>
          </cell>
          <cell r="E23">
            <v>1</v>
          </cell>
          <cell r="F23">
            <v>3</v>
          </cell>
          <cell r="G23">
            <v>1</v>
          </cell>
          <cell r="H23">
            <v>0</v>
          </cell>
          <cell r="I23">
            <v>0</v>
          </cell>
          <cell r="J23">
            <v>10</v>
          </cell>
          <cell r="K23">
            <v>60</v>
          </cell>
          <cell r="L23">
            <v>0</v>
          </cell>
          <cell r="M23">
            <v>80</v>
          </cell>
        </row>
        <row r="24">
          <cell r="B24">
            <v>37</v>
          </cell>
          <cell r="C24">
            <v>54</v>
          </cell>
          <cell r="D24">
            <v>161</v>
          </cell>
          <cell r="E24">
            <v>14</v>
          </cell>
          <cell r="F24">
            <v>1081</v>
          </cell>
          <cell r="G24">
            <v>0</v>
          </cell>
          <cell r="H24">
            <v>0</v>
          </cell>
          <cell r="I24">
            <v>30</v>
          </cell>
          <cell r="J24">
            <v>0</v>
          </cell>
          <cell r="K24">
            <v>2</v>
          </cell>
          <cell r="L24">
            <v>3</v>
          </cell>
          <cell r="M24">
            <v>1382</v>
          </cell>
        </row>
        <row r="25">
          <cell r="B25">
            <v>0</v>
          </cell>
          <cell r="C25">
            <v>0</v>
          </cell>
          <cell r="D25">
            <v>0</v>
          </cell>
          <cell r="E25">
            <v>1</v>
          </cell>
          <cell r="F25">
            <v>0</v>
          </cell>
          <cell r="G25">
            <v>0</v>
          </cell>
          <cell r="H25">
            <v>0</v>
          </cell>
          <cell r="I25">
            <v>0</v>
          </cell>
          <cell r="J25">
            <v>0</v>
          </cell>
          <cell r="K25">
            <v>0</v>
          </cell>
          <cell r="L25">
            <v>4</v>
          </cell>
          <cell r="M25">
            <v>5</v>
          </cell>
        </row>
        <row r="26">
          <cell r="B26">
            <v>6300</v>
          </cell>
          <cell r="C26">
            <v>59051</v>
          </cell>
          <cell r="D26">
            <v>35872</v>
          </cell>
          <cell r="E26">
            <v>8598</v>
          </cell>
          <cell r="F26">
            <v>55300</v>
          </cell>
          <cell r="G26">
            <v>11591</v>
          </cell>
          <cell r="H26">
            <v>7615</v>
          </cell>
          <cell r="I26">
            <v>22470</v>
          </cell>
          <cell r="J26">
            <v>18066</v>
          </cell>
          <cell r="K26">
            <v>12957</v>
          </cell>
          <cell r="L26">
            <v>22835</v>
          </cell>
          <cell r="M26">
            <v>260655</v>
          </cell>
        </row>
        <row r="27">
          <cell r="B27">
            <v>69936</v>
          </cell>
          <cell r="C27">
            <v>187341</v>
          </cell>
          <cell r="D27">
            <v>192736</v>
          </cell>
          <cell r="E27">
            <v>104874</v>
          </cell>
          <cell r="F27">
            <v>158314</v>
          </cell>
          <cell r="G27">
            <v>136759</v>
          </cell>
          <cell r="H27">
            <v>62184</v>
          </cell>
          <cell r="I27">
            <v>149594</v>
          </cell>
          <cell r="J27">
            <v>115488</v>
          </cell>
          <cell r="K27">
            <v>126920</v>
          </cell>
          <cell r="L27">
            <v>169240</v>
          </cell>
          <cell r="M27">
            <v>1473386</v>
          </cell>
        </row>
        <row r="30">
          <cell r="B30">
            <v>4404</v>
          </cell>
          <cell r="C30">
            <v>710</v>
          </cell>
          <cell r="D30">
            <v>4531</v>
          </cell>
          <cell r="E30">
            <v>10616</v>
          </cell>
          <cell r="G30">
            <v>37333</v>
          </cell>
          <cell r="H30">
            <v>57594</v>
          </cell>
        </row>
        <row r="34">
          <cell r="B34">
            <v>0</v>
          </cell>
          <cell r="C34">
            <v>0</v>
          </cell>
          <cell r="D34">
            <v>0</v>
          </cell>
          <cell r="E34">
            <v>0</v>
          </cell>
          <cell r="G34">
            <v>0</v>
          </cell>
          <cell r="H34">
            <v>0</v>
          </cell>
        </row>
        <row r="35">
          <cell r="B35">
            <v>595</v>
          </cell>
          <cell r="C35">
            <v>299</v>
          </cell>
          <cell r="D35">
            <v>843</v>
          </cell>
          <cell r="E35">
            <v>958</v>
          </cell>
          <cell r="G35">
            <v>31</v>
          </cell>
          <cell r="H35">
            <v>2726</v>
          </cell>
        </row>
        <row r="40">
          <cell r="B40">
            <v>4999</v>
          </cell>
          <cell r="C40">
            <v>1009</v>
          </cell>
          <cell r="D40">
            <v>5374</v>
          </cell>
          <cell r="E40">
            <v>11574</v>
          </cell>
          <cell r="G40">
            <v>37364</v>
          </cell>
          <cell r="H40">
            <v>60320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51727</v>
          </cell>
          <cell r="C3">
            <v>82591</v>
          </cell>
          <cell r="D3">
            <v>35519</v>
          </cell>
          <cell r="E3">
            <v>20021</v>
          </cell>
          <cell r="F3">
            <v>67297</v>
          </cell>
          <cell r="G3">
            <v>22214</v>
          </cell>
          <cell r="H3">
            <v>6212</v>
          </cell>
          <cell r="I3">
            <v>42676</v>
          </cell>
          <cell r="J3">
            <v>16968</v>
          </cell>
          <cell r="K3">
            <v>50798</v>
          </cell>
          <cell r="L3">
            <v>38055</v>
          </cell>
          <cell r="M3">
            <v>434078</v>
          </cell>
        </row>
        <row r="4">
          <cell r="B4">
            <v>1890</v>
          </cell>
          <cell r="C4">
            <v>41463</v>
          </cell>
          <cell r="D4">
            <v>14030</v>
          </cell>
          <cell r="E4">
            <v>10751</v>
          </cell>
          <cell r="F4">
            <v>62739</v>
          </cell>
          <cell r="G4">
            <v>1625</v>
          </cell>
          <cell r="H4">
            <v>0</v>
          </cell>
          <cell r="I4">
            <v>7770</v>
          </cell>
          <cell r="J4">
            <v>0</v>
          </cell>
          <cell r="K4">
            <v>43792</v>
          </cell>
          <cell r="L4">
            <v>27216</v>
          </cell>
          <cell r="M4">
            <v>211276</v>
          </cell>
        </row>
        <row r="5">
          <cell r="B5">
            <v>32175</v>
          </cell>
          <cell r="C5">
            <v>86888</v>
          </cell>
          <cell r="D5">
            <v>89356</v>
          </cell>
          <cell r="E5">
            <v>28208</v>
          </cell>
          <cell r="F5">
            <v>38981</v>
          </cell>
          <cell r="G5">
            <v>35301</v>
          </cell>
          <cell r="H5">
            <v>4201</v>
          </cell>
          <cell r="I5">
            <v>57819</v>
          </cell>
          <cell r="J5">
            <v>65063</v>
          </cell>
          <cell r="K5">
            <v>43155</v>
          </cell>
          <cell r="L5">
            <v>26036</v>
          </cell>
          <cell r="M5">
            <v>507183</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2580</v>
          </cell>
          <cell r="C9">
            <v>7120</v>
          </cell>
          <cell r="D9">
            <v>222</v>
          </cell>
          <cell r="E9">
            <v>220</v>
          </cell>
          <cell r="F9">
            <v>128</v>
          </cell>
          <cell r="G9">
            <v>148</v>
          </cell>
          <cell r="H9">
            <v>0</v>
          </cell>
          <cell r="I9">
            <v>208</v>
          </cell>
          <cell r="J9">
            <v>0</v>
          </cell>
          <cell r="K9">
            <v>13</v>
          </cell>
          <cell r="L9">
            <v>39</v>
          </cell>
          <cell r="M9">
            <v>10678</v>
          </cell>
        </row>
        <row r="10">
          <cell r="B10">
            <v>46262</v>
          </cell>
          <cell r="C10">
            <v>12420</v>
          </cell>
          <cell r="D10">
            <v>16010</v>
          </cell>
          <cell r="E10">
            <v>5043</v>
          </cell>
          <cell r="F10">
            <v>14310</v>
          </cell>
          <cell r="G10">
            <v>1496</v>
          </cell>
          <cell r="H10">
            <v>608</v>
          </cell>
          <cell r="I10">
            <v>1987</v>
          </cell>
          <cell r="J10">
            <v>2770</v>
          </cell>
          <cell r="K10">
            <v>18807</v>
          </cell>
          <cell r="L10">
            <v>3595</v>
          </cell>
          <cell r="M10">
            <v>123308</v>
          </cell>
        </row>
        <row r="11">
          <cell r="B11">
            <v>106845</v>
          </cell>
          <cell r="C11">
            <v>62662</v>
          </cell>
          <cell r="D11">
            <v>59593</v>
          </cell>
          <cell r="E11">
            <v>158352</v>
          </cell>
          <cell r="F11">
            <v>10670</v>
          </cell>
          <cell r="G11">
            <v>14721</v>
          </cell>
          <cell r="H11">
            <v>1391</v>
          </cell>
          <cell r="I11">
            <v>5226</v>
          </cell>
          <cell r="J11">
            <v>5783</v>
          </cell>
          <cell r="K11">
            <v>156706</v>
          </cell>
          <cell r="L11">
            <v>4594</v>
          </cell>
          <cell r="M11">
            <v>586543</v>
          </cell>
        </row>
        <row r="15">
          <cell r="B15">
            <v>114912</v>
          </cell>
          <cell r="C15">
            <v>241996</v>
          </cell>
          <cell r="D15">
            <v>229722</v>
          </cell>
          <cell r="E15">
            <v>171694</v>
          </cell>
          <cell r="F15">
            <v>156833</v>
          </cell>
          <cell r="G15">
            <v>262426</v>
          </cell>
          <cell r="H15">
            <v>128272</v>
          </cell>
          <cell r="I15">
            <v>286567</v>
          </cell>
          <cell r="J15">
            <v>168628</v>
          </cell>
          <cell r="K15">
            <v>193076</v>
          </cell>
          <cell r="L15">
            <v>148027</v>
          </cell>
          <cell r="M15">
            <v>2102153</v>
          </cell>
        </row>
        <row r="19">
          <cell r="B19">
            <v>0</v>
          </cell>
          <cell r="C19">
            <v>14530</v>
          </cell>
          <cell r="D19">
            <v>0</v>
          </cell>
          <cell r="E19">
            <v>0</v>
          </cell>
          <cell r="F19">
            <v>0</v>
          </cell>
          <cell r="G19">
            <v>0</v>
          </cell>
          <cell r="H19">
            <v>0</v>
          </cell>
          <cell r="I19">
            <v>0</v>
          </cell>
          <cell r="J19">
            <v>0</v>
          </cell>
          <cell r="K19">
            <v>0</v>
          </cell>
          <cell r="L19">
            <v>0</v>
          </cell>
          <cell r="M19">
            <v>14530</v>
          </cell>
        </row>
        <row r="20">
          <cell r="B20">
            <v>0</v>
          </cell>
          <cell r="C20">
            <v>0</v>
          </cell>
          <cell r="D20">
            <v>0</v>
          </cell>
          <cell r="E20">
            <v>0</v>
          </cell>
          <cell r="F20">
            <v>0</v>
          </cell>
          <cell r="G20">
            <v>0</v>
          </cell>
          <cell r="H20">
            <v>0</v>
          </cell>
          <cell r="I20">
            <v>0</v>
          </cell>
          <cell r="J20">
            <v>0</v>
          </cell>
          <cell r="K20">
            <v>0</v>
          </cell>
          <cell r="L20">
            <v>0</v>
          </cell>
          <cell r="M20">
            <v>0</v>
          </cell>
        </row>
        <row r="21">
          <cell r="B21">
            <v>4138</v>
          </cell>
          <cell r="C21">
            <v>1190</v>
          </cell>
          <cell r="D21">
            <v>3055</v>
          </cell>
          <cell r="E21">
            <v>272</v>
          </cell>
          <cell r="F21">
            <v>2786</v>
          </cell>
          <cell r="G21">
            <v>1563</v>
          </cell>
          <cell r="H21">
            <v>0</v>
          </cell>
          <cell r="I21">
            <v>4531</v>
          </cell>
          <cell r="J21">
            <v>652</v>
          </cell>
          <cell r="K21">
            <v>374</v>
          </cell>
          <cell r="L21">
            <v>270</v>
          </cell>
          <cell r="M21">
            <v>18831</v>
          </cell>
        </row>
        <row r="22">
          <cell r="B22">
            <v>0</v>
          </cell>
          <cell r="C22">
            <v>0</v>
          </cell>
          <cell r="D22">
            <v>0</v>
          </cell>
          <cell r="E22">
            <v>0</v>
          </cell>
          <cell r="F22">
            <v>0</v>
          </cell>
          <cell r="G22">
            <v>0</v>
          </cell>
          <cell r="H22">
            <v>0</v>
          </cell>
          <cell r="I22">
            <v>0</v>
          </cell>
          <cell r="J22">
            <v>0</v>
          </cell>
          <cell r="K22">
            <v>3753</v>
          </cell>
          <cell r="L22">
            <v>0</v>
          </cell>
          <cell r="M22">
            <v>3753</v>
          </cell>
        </row>
        <row r="23">
          <cell r="B23">
            <v>0</v>
          </cell>
          <cell r="C23">
            <v>0</v>
          </cell>
          <cell r="D23">
            <v>0</v>
          </cell>
          <cell r="E23">
            <v>0</v>
          </cell>
          <cell r="F23">
            <v>0</v>
          </cell>
          <cell r="G23">
            <v>0</v>
          </cell>
          <cell r="H23">
            <v>0</v>
          </cell>
          <cell r="I23">
            <v>0</v>
          </cell>
          <cell r="J23">
            <v>0</v>
          </cell>
          <cell r="K23">
            <v>0</v>
          </cell>
          <cell r="L23">
            <v>0</v>
          </cell>
          <cell r="M23">
            <v>0</v>
          </cell>
        </row>
        <row r="24">
          <cell r="B24">
            <v>40</v>
          </cell>
          <cell r="C24">
            <v>8647</v>
          </cell>
          <cell r="D24">
            <v>7698</v>
          </cell>
          <cell r="E24">
            <v>0</v>
          </cell>
          <cell r="F24">
            <v>196</v>
          </cell>
          <cell r="G24">
            <v>0</v>
          </cell>
          <cell r="H24">
            <v>0</v>
          </cell>
          <cell r="I24">
            <v>0</v>
          </cell>
          <cell r="J24">
            <v>0</v>
          </cell>
          <cell r="K24">
            <v>0</v>
          </cell>
          <cell r="L24">
            <v>0</v>
          </cell>
          <cell r="M24">
            <v>16581</v>
          </cell>
        </row>
        <row r="25">
          <cell r="B25">
            <v>0</v>
          </cell>
          <cell r="C25">
            <v>0</v>
          </cell>
          <cell r="D25">
            <v>0</v>
          </cell>
          <cell r="E25">
            <v>0</v>
          </cell>
          <cell r="F25">
            <v>0</v>
          </cell>
          <cell r="G25">
            <v>0</v>
          </cell>
          <cell r="H25">
            <v>0</v>
          </cell>
          <cell r="I25">
            <v>0</v>
          </cell>
          <cell r="J25">
            <v>0</v>
          </cell>
          <cell r="K25">
            <v>0</v>
          </cell>
          <cell r="L25">
            <v>0</v>
          </cell>
          <cell r="M25">
            <v>0</v>
          </cell>
        </row>
        <row r="26">
          <cell r="B26">
            <v>1791</v>
          </cell>
          <cell r="C26">
            <v>10812</v>
          </cell>
          <cell r="D26">
            <v>8083</v>
          </cell>
          <cell r="E26">
            <v>1700</v>
          </cell>
          <cell r="F26">
            <v>8108</v>
          </cell>
          <cell r="G26">
            <v>1729</v>
          </cell>
          <cell r="H26">
            <v>1461</v>
          </cell>
          <cell r="I26">
            <v>1702</v>
          </cell>
          <cell r="J26">
            <v>990</v>
          </cell>
          <cell r="K26">
            <v>1453</v>
          </cell>
          <cell r="L26">
            <v>2449</v>
          </cell>
          <cell r="M26">
            <v>40278</v>
          </cell>
        </row>
        <row r="27">
          <cell r="B27">
            <v>362360</v>
          </cell>
          <cell r="C27">
            <v>570319</v>
          </cell>
          <cell r="D27">
            <v>463288</v>
          </cell>
          <cell r="E27">
            <v>396261</v>
          </cell>
          <cell r="F27">
            <v>362048</v>
          </cell>
          <cell r="G27">
            <v>341223</v>
          </cell>
          <cell r="H27">
            <v>142145</v>
          </cell>
          <cell r="I27">
            <v>408486</v>
          </cell>
          <cell r="J27">
            <v>260854</v>
          </cell>
          <cell r="K27">
            <v>511927</v>
          </cell>
          <cell r="L27">
            <v>250281</v>
          </cell>
          <cell r="M27">
            <v>4069192</v>
          </cell>
        </row>
        <row r="30">
          <cell r="B30">
            <v>281389</v>
          </cell>
          <cell r="C30">
            <v>165031</v>
          </cell>
          <cell r="D30">
            <v>60311</v>
          </cell>
          <cell r="E30">
            <v>35754</v>
          </cell>
          <cell r="G30">
            <v>22833</v>
          </cell>
          <cell r="H30">
            <v>565318</v>
          </cell>
        </row>
        <row r="34">
          <cell r="B34">
            <v>0</v>
          </cell>
          <cell r="C34">
            <v>0</v>
          </cell>
          <cell r="D34">
            <v>0</v>
          </cell>
          <cell r="E34">
            <v>0</v>
          </cell>
          <cell r="G34">
            <v>0</v>
          </cell>
          <cell r="H34">
            <v>0</v>
          </cell>
        </row>
        <row r="35">
          <cell r="B35">
            <v>12072</v>
          </cell>
          <cell r="C35">
            <v>370</v>
          </cell>
          <cell r="D35">
            <v>16232</v>
          </cell>
          <cell r="E35">
            <v>1038</v>
          </cell>
          <cell r="G35">
            <v>0</v>
          </cell>
          <cell r="H35">
            <v>29712</v>
          </cell>
        </row>
        <row r="40">
          <cell r="B40">
            <v>293461</v>
          </cell>
          <cell r="C40">
            <v>165401</v>
          </cell>
          <cell r="D40">
            <v>76543</v>
          </cell>
          <cell r="E40">
            <v>36792</v>
          </cell>
          <cell r="G40">
            <v>22833</v>
          </cell>
          <cell r="H40">
            <v>595030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728</v>
          </cell>
          <cell r="C3">
            <v>1400</v>
          </cell>
          <cell r="D3">
            <v>883</v>
          </cell>
          <cell r="E3">
            <v>261</v>
          </cell>
          <cell r="F3">
            <v>1283</v>
          </cell>
          <cell r="G3">
            <v>481</v>
          </cell>
          <cell r="H3">
            <v>155</v>
          </cell>
          <cell r="I3">
            <v>635</v>
          </cell>
          <cell r="J3">
            <v>341</v>
          </cell>
          <cell r="K3">
            <v>553</v>
          </cell>
          <cell r="L3">
            <v>604</v>
          </cell>
          <cell r="M3">
            <v>7324</v>
          </cell>
        </row>
        <row r="4">
          <cell r="B4">
            <v>90</v>
          </cell>
          <cell r="C4">
            <v>4072</v>
          </cell>
          <cell r="D4">
            <v>789</v>
          </cell>
          <cell r="E4">
            <v>1000</v>
          </cell>
          <cell r="F4">
            <v>6649</v>
          </cell>
          <cell r="G4">
            <v>140</v>
          </cell>
          <cell r="H4">
            <v>0</v>
          </cell>
          <cell r="I4">
            <v>568</v>
          </cell>
          <cell r="J4">
            <v>0</v>
          </cell>
          <cell r="K4">
            <v>5904</v>
          </cell>
          <cell r="L4">
            <v>3845</v>
          </cell>
          <cell r="M4">
            <v>23057</v>
          </cell>
        </row>
        <row r="5">
          <cell r="B5">
            <v>512</v>
          </cell>
          <cell r="C5">
            <v>1370</v>
          </cell>
          <cell r="D5">
            <v>1252</v>
          </cell>
          <cell r="E5">
            <v>663</v>
          </cell>
          <cell r="F5">
            <v>686</v>
          </cell>
          <cell r="G5">
            <v>759</v>
          </cell>
          <cell r="H5">
            <v>80</v>
          </cell>
          <cell r="I5">
            <v>688</v>
          </cell>
          <cell r="J5">
            <v>760</v>
          </cell>
          <cell r="K5">
            <v>657</v>
          </cell>
          <cell r="L5">
            <v>416</v>
          </cell>
          <cell r="M5">
            <v>7843</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3</v>
          </cell>
          <cell r="C9">
            <v>3</v>
          </cell>
          <cell r="D9">
            <v>3</v>
          </cell>
          <cell r="E9">
            <v>10</v>
          </cell>
          <cell r="F9">
            <v>3</v>
          </cell>
          <cell r="G9">
            <v>2</v>
          </cell>
          <cell r="H9">
            <v>0</v>
          </cell>
          <cell r="I9">
            <v>10</v>
          </cell>
          <cell r="J9">
            <v>0</v>
          </cell>
          <cell r="K9">
            <v>7</v>
          </cell>
          <cell r="L9">
            <v>1</v>
          </cell>
          <cell r="M9">
            <v>42</v>
          </cell>
        </row>
        <row r="10">
          <cell r="B10">
            <v>75</v>
          </cell>
          <cell r="C10">
            <v>49</v>
          </cell>
          <cell r="D10">
            <v>86</v>
          </cell>
          <cell r="E10">
            <v>17</v>
          </cell>
          <cell r="F10">
            <v>286</v>
          </cell>
          <cell r="G10">
            <v>34</v>
          </cell>
          <cell r="H10">
            <v>9</v>
          </cell>
          <cell r="I10">
            <v>23</v>
          </cell>
          <cell r="J10">
            <v>38</v>
          </cell>
          <cell r="K10">
            <v>49</v>
          </cell>
          <cell r="L10">
            <v>49</v>
          </cell>
          <cell r="M10">
            <v>715</v>
          </cell>
        </row>
        <row r="11">
          <cell r="B11">
            <v>1078</v>
          </cell>
          <cell r="C11">
            <v>1530</v>
          </cell>
          <cell r="D11">
            <v>943</v>
          </cell>
          <cell r="E11">
            <v>1831</v>
          </cell>
          <cell r="F11">
            <v>930</v>
          </cell>
          <cell r="G11">
            <v>220</v>
          </cell>
          <cell r="H11">
            <v>13</v>
          </cell>
          <cell r="I11">
            <v>166</v>
          </cell>
          <cell r="J11">
            <v>176</v>
          </cell>
          <cell r="K11">
            <v>1205</v>
          </cell>
          <cell r="L11">
            <v>169</v>
          </cell>
          <cell r="M11">
            <v>8261</v>
          </cell>
        </row>
        <row r="15">
          <cell r="B15">
            <v>1670</v>
          </cell>
          <cell r="C15">
            <v>3318</v>
          </cell>
          <cell r="D15">
            <v>2862</v>
          </cell>
          <cell r="E15">
            <v>2390</v>
          </cell>
          <cell r="F15">
            <v>2322</v>
          </cell>
          <cell r="G15">
            <v>3976</v>
          </cell>
          <cell r="H15">
            <v>1842</v>
          </cell>
          <cell r="I15">
            <v>4208</v>
          </cell>
          <cell r="J15">
            <v>2417</v>
          </cell>
          <cell r="K15">
            <v>2943</v>
          </cell>
          <cell r="L15">
            <v>1904</v>
          </cell>
          <cell r="M15">
            <v>29852</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122</v>
          </cell>
          <cell r="C21">
            <v>7</v>
          </cell>
          <cell r="D21">
            <v>55</v>
          </cell>
          <cell r="E21">
            <v>8</v>
          </cell>
          <cell r="F21">
            <v>40</v>
          </cell>
          <cell r="G21">
            <v>54</v>
          </cell>
          <cell r="H21">
            <v>0</v>
          </cell>
          <cell r="I21">
            <v>18</v>
          </cell>
          <cell r="J21">
            <v>50</v>
          </cell>
          <cell r="K21">
            <v>7</v>
          </cell>
          <cell r="L21">
            <v>10</v>
          </cell>
          <cell r="M21">
            <v>371</v>
          </cell>
        </row>
        <row r="22">
          <cell r="B22">
            <v>0</v>
          </cell>
          <cell r="C22">
            <v>0</v>
          </cell>
          <cell r="D22">
            <v>0</v>
          </cell>
          <cell r="E22">
            <v>0</v>
          </cell>
          <cell r="F22">
            <v>0</v>
          </cell>
          <cell r="G22">
            <v>0</v>
          </cell>
          <cell r="H22">
            <v>0</v>
          </cell>
          <cell r="I22">
            <v>0</v>
          </cell>
          <cell r="J22">
            <v>0</v>
          </cell>
          <cell r="K22">
            <v>6</v>
          </cell>
          <cell r="L22">
            <v>0</v>
          </cell>
          <cell r="M22">
            <v>6</v>
          </cell>
        </row>
        <row r="23">
          <cell r="B23">
            <v>0</v>
          </cell>
          <cell r="C23">
            <v>0</v>
          </cell>
          <cell r="D23">
            <v>0</v>
          </cell>
          <cell r="E23">
            <v>0</v>
          </cell>
          <cell r="F23">
            <v>0</v>
          </cell>
          <cell r="G23">
            <v>0</v>
          </cell>
          <cell r="H23">
            <v>0</v>
          </cell>
          <cell r="I23">
            <v>0</v>
          </cell>
          <cell r="J23">
            <v>0</v>
          </cell>
          <cell r="K23">
            <v>0</v>
          </cell>
          <cell r="L23">
            <v>0</v>
          </cell>
          <cell r="M23">
            <v>0</v>
          </cell>
        </row>
        <row r="24">
          <cell r="B24">
            <v>34</v>
          </cell>
          <cell r="C24">
            <v>1</v>
          </cell>
          <cell r="D24">
            <v>5</v>
          </cell>
          <cell r="E24">
            <v>0</v>
          </cell>
          <cell r="F24">
            <v>6</v>
          </cell>
          <cell r="G24">
            <v>0</v>
          </cell>
          <cell r="H24">
            <v>0</v>
          </cell>
          <cell r="I24">
            <v>0</v>
          </cell>
          <cell r="J24">
            <v>0</v>
          </cell>
          <cell r="K24">
            <v>0</v>
          </cell>
          <cell r="L24">
            <v>0</v>
          </cell>
          <cell r="M24">
            <v>46</v>
          </cell>
        </row>
        <row r="25">
          <cell r="B25">
            <v>0</v>
          </cell>
          <cell r="C25">
            <v>0</v>
          </cell>
          <cell r="D25">
            <v>0</v>
          </cell>
          <cell r="E25">
            <v>0</v>
          </cell>
          <cell r="F25">
            <v>0</v>
          </cell>
          <cell r="G25">
            <v>0</v>
          </cell>
          <cell r="H25">
            <v>0</v>
          </cell>
          <cell r="I25">
            <v>0</v>
          </cell>
          <cell r="J25">
            <v>0</v>
          </cell>
          <cell r="K25">
            <v>0</v>
          </cell>
          <cell r="L25">
            <v>0</v>
          </cell>
          <cell r="M25">
            <v>0</v>
          </cell>
        </row>
        <row r="26">
          <cell r="B26">
            <v>87</v>
          </cell>
          <cell r="C26">
            <v>513</v>
          </cell>
          <cell r="D26">
            <v>455</v>
          </cell>
          <cell r="E26">
            <v>43</v>
          </cell>
          <cell r="F26">
            <v>272</v>
          </cell>
          <cell r="G26">
            <v>69</v>
          </cell>
          <cell r="H26">
            <v>24</v>
          </cell>
          <cell r="I26">
            <v>89</v>
          </cell>
          <cell r="J26">
            <v>85</v>
          </cell>
          <cell r="K26">
            <v>51</v>
          </cell>
          <cell r="L26">
            <v>131</v>
          </cell>
          <cell r="M26">
            <v>1819</v>
          </cell>
        </row>
        <row r="27">
          <cell r="B27">
            <v>4399</v>
          </cell>
          <cell r="C27">
            <v>12263</v>
          </cell>
          <cell r="D27">
            <v>7333</v>
          </cell>
          <cell r="E27">
            <v>6223</v>
          </cell>
          <cell r="F27">
            <v>12477</v>
          </cell>
          <cell r="G27">
            <v>5735</v>
          </cell>
          <cell r="H27">
            <v>2123</v>
          </cell>
          <cell r="I27">
            <v>6405</v>
          </cell>
          <cell r="J27">
            <v>3867</v>
          </cell>
          <cell r="K27">
            <v>11382</v>
          </cell>
          <cell r="L27">
            <v>7129</v>
          </cell>
          <cell r="M27">
            <v>79336</v>
          </cell>
        </row>
        <row r="30">
          <cell r="B30">
            <v>2211</v>
          </cell>
          <cell r="C30">
            <v>850</v>
          </cell>
          <cell r="D30">
            <v>262</v>
          </cell>
          <cell r="E30">
            <v>283</v>
          </cell>
          <cell r="G30">
            <v>154</v>
          </cell>
          <cell r="H30">
            <v>3760</v>
          </cell>
        </row>
        <row r="34">
          <cell r="B34">
            <v>0</v>
          </cell>
          <cell r="C34">
            <v>0</v>
          </cell>
          <cell r="D34">
            <v>0</v>
          </cell>
          <cell r="E34">
            <v>0</v>
          </cell>
          <cell r="G34">
            <v>0</v>
          </cell>
          <cell r="H34">
            <v>0</v>
          </cell>
        </row>
        <row r="35">
          <cell r="B35">
            <v>30</v>
          </cell>
          <cell r="C35">
            <v>1</v>
          </cell>
          <cell r="D35">
            <v>199</v>
          </cell>
          <cell r="E35">
            <v>12</v>
          </cell>
          <cell r="G35">
            <v>0</v>
          </cell>
          <cell r="H35">
            <v>242</v>
          </cell>
        </row>
        <row r="40">
          <cell r="B40">
            <v>2241</v>
          </cell>
          <cell r="C40">
            <v>851</v>
          </cell>
          <cell r="D40">
            <v>461</v>
          </cell>
          <cell r="E40">
            <v>295</v>
          </cell>
          <cell r="G40">
            <v>154</v>
          </cell>
          <cell r="H40">
            <v>4002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 val="14"/>
      <sheetName val="15"/>
    </sheetNames>
    <sheetDataSet>
      <sheetData sheetId="0"/>
      <sheetData sheetId="1"/>
      <sheetData sheetId="2"/>
      <sheetData sheetId="3"/>
      <sheetData sheetId="4"/>
      <sheetData sheetId="5"/>
      <sheetData sheetId="6"/>
      <sheetData sheetId="7"/>
      <sheetData sheetId="8"/>
      <sheetData sheetId="9">
        <row r="4">
          <cell r="C4">
            <v>15754</v>
          </cell>
          <cell r="D4">
            <v>94266</v>
          </cell>
          <cell r="E4">
            <v>79336</v>
          </cell>
          <cell r="F4">
            <v>13815</v>
          </cell>
          <cell r="G4">
            <v>16869</v>
          </cell>
          <cell r="H4">
            <v>2185</v>
          </cell>
        </row>
        <row r="5">
          <cell r="C5">
            <v>844</v>
          </cell>
          <cell r="D5">
            <v>4806</v>
          </cell>
          <cell r="E5">
            <v>4399</v>
          </cell>
          <cell r="F5">
            <v>480</v>
          </cell>
          <cell r="G5">
            <v>771</v>
          </cell>
          <cell r="H5">
            <v>165</v>
          </cell>
        </row>
        <row r="6">
          <cell r="C6">
            <v>1928</v>
          </cell>
          <cell r="D6">
            <v>14596</v>
          </cell>
          <cell r="E6">
            <v>12263</v>
          </cell>
          <cell r="F6">
            <v>2268</v>
          </cell>
          <cell r="G6">
            <v>1993</v>
          </cell>
          <cell r="H6">
            <v>247</v>
          </cell>
        </row>
        <row r="7">
          <cell r="C7">
            <v>1948</v>
          </cell>
          <cell r="D7">
            <v>9000</v>
          </cell>
          <cell r="E7">
            <v>7333</v>
          </cell>
          <cell r="F7">
            <v>1907</v>
          </cell>
          <cell r="G7">
            <v>1708</v>
          </cell>
          <cell r="H7">
            <v>228</v>
          </cell>
        </row>
        <row r="8">
          <cell r="C8">
            <v>1641</v>
          </cell>
          <cell r="D8">
            <v>6974</v>
          </cell>
          <cell r="E8">
            <v>6223</v>
          </cell>
          <cell r="F8">
            <v>918</v>
          </cell>
          <cell r="G8">
            <v>1474</v>
          </cell>
          <cell r="H8">
            <v>152</v>
          </cell>
        </row>
        <row r="9">
          <cell r="C9">
            <v>2550</v>
          </cell>
          <cell r="D9">
            <v>13883</v>
          </cell>
          <cell r="E9">
            <v>12477</v>
          </cell>
          <cell r="F9">
            <v>1188</v>
          </cell>
          <cell r="G9">
            <v>2768</v>
          </cell>
          <cell r="H9">
            <v>216</v>
          </cell>
        </row>
        <row r="10">
          <cell r="C10">
            <v>502</v>
          </cell>
          <cell r="D10">
            <v>6713</v>
          </cell>
          <cell r="E10">
            <v>5735</v>
          </cell>
          <cell r="F10">
            <v>901</v>
          </cell>
          <cell r="G10">
            <v>579</v>
          </cell>
          <cell r="H10">
            <v>198</v>
          </cell>
        </row>
        <row r="11">
          <cell r="C11">
            <v>1166</v>
          </cell>
          <cell r="D11">
            <v>2504</v>
          </cell>
          <cell r="E11">
            <v>2123</v>
          </cell>
          <cell r="F11">
            <v>298</v>
          </cell>
          <cell r="G11">
            <v>1249</v>
          </cell>
          <cell r="H11">
            <v>137</v>
          </cell>
        </row>
        <row r="12">
          <cell r="C12">
            <v>1418</v>
          </cell>
          <cell r="D12">
            <v>7526</v>
          </cell>
          <cell r="E12">
            <v>6405</v>
          </cell>
          <cell r="F12">
            <v>1219</v>
          </cell>
          <cell r="G12">
            <v>1320</v>
          </cell>
          <cell r="H12">
            <v>253</v>
          </cell>
        </row>
        <row r="13">
          <cell r="C13">
            <v>1146</v>
          </cell>
          <cell r="D13">
            <v>4965</v>
          </cell>
          <cell r="E13">
            <v>3867</v>
          </cell>
          <cell r="F13">
            <v>954</v>
          </cell>
          <cell r="G13">
            <v>1290</v>
          </cell>
          <cell r="H13">
            <v>187</v>
          </cell>
        </row>
        <row r="14">
          <cell r="C14">
            <v>1538</v>
          </cell>
          <cell r="D14">
            <v>13759</v>
          </cell>
          <cell r="E14">
            <v>11382</v>
          </cell>
          <cell r="F14">
            <v>2485</v>
          </cell>
          <cell r="G14">
            <v>1430</v>
          </cell>
          <cell r="H14">
            <v>249</v>
          </cell>
        </row>
        <row r="15">
          <cell r="C15">
            <v>1073</v>
          </cell>
          <cell r="D15">
            <v>9540</v>
          </cell>
          <cell r="E15">
            <v>7129</v>
          </cell>
          <cell r="F15">
            <v>1197</v>
          </cell>
          <cell r="G15">
            <v>2287</v>
          </cell>
          <cell r="H15">
            <v>153</v>
          </cell>
        </row>
        <row r="16">
          <cell r="C16">
            <v>501</v>
          </cell>
          <cell r="D16">
            <v>4348</v>
          </cell>
          <cell r="E16">
            <v>4002</v>
          </cell>
          <cell r="F16">
            <v>282</v>
          </cell>
          <cell r="G16">
            <v>565</v>
          </cell>
          <cell r="H16">
            <v>5</v>
          </cell>
        </row>
        <row r="17">
          <cell r="C17">
            <v>206</v>
          </cell>
          <cell r="D17">
            <v>2384</v>
          </cell>
          <cell r="E17">
            <v>2241</v>
          </cell>
          <cell r="F17">
            <v>115</v>
          </cell>
          <cell r="G17">
            <v>234</v>
          </cell>
          <cell r="H17">
            <v>0</v>
          </cell>
        </row>
        <row r="18">
          <cell r="C18">
            <v>260</v>
          </cell>
          <cell r="D18">
            <v>921</v>
          </cell>
          <cell r="E18">
            <v>851</v>
          </cell>
          <cell r="F18">
            <v>69</v>
          </cell>
          <cell r="G18">
            <v>261</v>
          </cell>
          <cell r="H18">
            <v>5</v>
          </cell>
        </row>
        <row r="19">
          <cell r="C19">
            <v>21</v>
          </cell>
          <cell r="D19">
            <v>540</v>
          </cell>
          <cell r="E19">
            <v>461</v>
          </cell>
          <cell r="F19">
            <v>57</v>
          </cell>
          <cell r="G19">
            <v>43</v>
          </cell>
          <cell r="H19">
            <v>0</v>
          </cell>
        </row>
        <row r="20">
          <cell r="C20">
            <v>12</v>
          </cell>
          <cell r="D20">
            <v>332</v>
          </cell>
          <cell r="E20">
            <v>295</v>
          </cell>
          <cell r="F20">
            <v>24</v>
          </cell>
          <cell r="G20">
            <v>25</v>
          </cell>
          <cell r="H20">
            <v>0</v>
          </cell>
        </row>
        <row r="21">
          <cell r="C21">
            <v>2</v>
          </cell>
          <cell r="D21">
            <v>171</v>
          </cell>
          <cell r="E21">
            <v>154</v>
          </cell>
          <cell r="F21">
            <v>17</v>
          </cell>
          <cell r="G21">
            <v>2</v>
          </cell>
          <cell r="H21">
            <v>0</v>
          </cell>
        </row>
        <row r="22">
          <cell r="C22">
            <v>16255</v>
          </cell>
          <cell r="D22">
            <v>98614</v>
          </cell>
          <cell r="E22">
            <v>83338</v>
          </cell>
          <cell r="F22">
            <v>14097</v>
          </cell>
          <cell r="G22">
            <v>17434</v>
          </cell>
          <cell r="H22">
            <v>2190</v>
          </cell>
        </row>
      </sheetData>
      <sheetData sheetId="10"/>
      <sheetData sheetId="11">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v>
          </cell>
          <cell r="C6">
            <v>150766.05616110595</v>
          </cell>
          <cell r="D6">
            <v>219703.37395350868</v>
          </cell>
          <cell r="E6">
            <v>222300.28887434214</v>
          </cell>
          <cell r="F6">
            <v>195326</v>
          </cell>
          <cell r="G6">
            <v>247036.938</v>
          </cell>
          <cell r="H6">
            <v>452051.748</v>
          </cell>
          <cell r="I6">
            <v>184002.981</v>
          </cell>
          <cell r="J6">
            <v>8202</v>
          </cell>
          <cell r="K6">
            <v>0</v>
          </cell>
          <cell r="L6">
            <v>397005</v>
          </cell>
          <cell r="M6">
            <v>2913701.3859889572</v>
          </cell>
          <cell r="N6">
            <v>174925.162</v>
          </cell>
          <cell r="O6">
            <v>183999</v>
          </cell>
          <cell r="P6">
            <v>356934</v>
          </cell>
          <cell r="Q6">
            <v>215706</v>
          </cell>
          <cell r="R6">
            <v>245963</v>
          </cell>
          <cell r="S6">
            <v>1177527.162</v>
          </cell>
          <cell r="T6">
            <v>4091228.5479889573</v>
          </cell>
        </row>
        <row r="7">
          <cell r="B7">
            <v>1730</v>
          </cell>
          <cell r="C7">
            <v>175.4238834241659</v>
          </cell>
          <cell r="D7">
            <v>0</v>
          </cell>
          <cell r="E7">
            <v>14475.36764763158</v>
          </cell>
          <cell r="F7">
            <v>0</v>
          </cell>
          <cell r="G7">
            <v>0</v>
          </cell>
          <cell r="H7">
            <v>0</v>
          </cell>
          <cell r="I7">
            <v>0</v>
          </cell>
          <cell r="J7">
            <v>11657.5</v>
          </cell>
          <cell r="K7">
            <v>0</v>
          </cell>
          <cell r="L7">
            <v>0</v>
          </cell>
          <cell r="M7">
            <v>28038.291531055744</v>
          </cell>
          <cell r="N7">
            <v>0</v>
          </cell>
          <cell r="O7">
            <v>0</v>
          </cell>
          <cell r="P7">
            <v>0</v>
          </cell>
          <cell r="Q7">
            <v>0</v>
          </cell>
          <cell r="R7">
            <v>0</v>
          </cell>
          <cell r="S7">
            <v>0</v>
          </cell>
          <cell r="T7">
            <v>28038.291531055744</v>
          </cell>
        </row>
        <row r="8">
          <cell r="B8">
            <v>16904</v>
          </cell>
          <cell r="C8">
            <v>0</v>
          </cell>
          <cell r="D8">
            <v>12504.482477791116</v>
          </cell>
          <cell r="E8">
            <v>0</v>
          </cell>
          <cell r="F8">
            <v>0</v>
          </cell>
          <cell r="G8">
            <v>0</v>
          </cell>
          <cell r="H8">
            <v>0</v>
          </cell>
          <cell r="I8">
            <v>0</v>
          </cell>
          <cell r="J8">
            <v>0</v>
          </cell>
          <cell r="K8">
            <v>0</v>
          </cell>
          <cell r="L8">
            <v>0</v>
          </cell>
          <cell r="M8">
            <v>29408.482477791116</v>
          </cell>
          <cell r="N8">
            <v>0</v>
          </cell>
          <cell r="O8">
            <v>0</v>
          </cell>
          <cell r="P8">
            <v>0</v>
          </cell>
          <cell r="Q8">
            <v>0</v>
          </cell>
          <cell r="R8">
            <v>0</v>
          </cell>
          <cell r="S8">
            <v>0</v>
          </cell>
          <cell r="T8">
            <v>29408.482477791116</v>
          </cell>
        </row>
        <row r="9">
          <cell r="B9">
            <v>1024</v>
          </cell>
          <cell r="C9">
            <v>0</v>
          </cell>
          <cell r="D9">
            <v>0</v>
          </cell>
          <cell r="E9">
            <v>0</v>
          </cell>
          <cell r="F9">
            <v>0</v>
          </cell>
          <cell r="G9">
            <v>0</v>
          </cell>
          <cell r="H9">
            <v>0</v>
          </cell>
          <cell r="I9">
            <v>0</v>
          </cell>
          <cell r="J9">
            <v>0</v>
          </cell>
          <cell r="K9">
            <v>953546.883</v>
          </cell>
          <cell r="L9">
            <v>35716</v>
          </cell>
          <cell r="M9">
            <v>990286.883</v>
          </cell>
          <cell r="N9">
            <v>9206.588</v>
          </cell>
          <cell r="O9">
            <v>0</v>
          </cell>
          <cell r="P9">
            <v>0</v>
          </cell>
          <cell r="Q9">
            <v>0</v>
          </cell>
          <cell r="R9">
            <v>61628</v>
          </cell>
          <cell r="S9">
            <v>70834.588</v>
          </cell>
          <cell r="T9">
            <v>1061121.4710000001</v>
          </cell>
        </row>
        <row r="10">
          <cell r="B10">
            <v>29659</v>
          </cell>
          <cell r="C10">
            <v>34281.51995546989</v>
          </cell>
          <cell r="D10">
            <v>1864.8155687002075</v>
          </cell>
          <cell r="E10">
            <v>1347.274478026316</v>
          </cell>
          <cell r="F10">
            <v>0</v>
          </cell>
          <cell r="G10">
            <v>0</v>
          </cell>
          <cell r="H10">
            <v>0</v>
          </cell>
          <cell r="I10">
            <v>0</v>
          </cell>
          <cell r="J10">
            <v>164836.5</v>
          </cell>
          <cell r="K10">
            <v>0</v>
          </cell>
          <cell r="L10">
            <v>0</v>
          </cell>
          <cell r="M10">
            <v>231989.11000219642</v>
          </cell>
          <cell r="N10">
            <v>0</v>
          </cell>
          <cell r="O10">
            <v>0</v>
          </cell>
          <cell r="P10">
            <v>0</v>
          </cell>
          <cell r="Q10">
            <v>0</v>
          </cell>
          <cell r="R10">
            <v>0</v>
          </cell>
          <cell r="S10">
            <v>0</v>
          </cell>
          <cell r="T10">
            <v>231989.11000219642</v>
          </cell>
        </row>
        <row r="11">
          <cell r="B11">
            <v>1684</v>
          </cell>
          <cell r="C11">
            <v>0</v>
          </cell>
          <cell r="D11">
            <v>0</v>
          </cell>
          <cell r="E11">
            <v>0</v>
          </cell>
          <cell r="F11">
            <v>0</v>
          </cell>
          <cell r="G11">
            <v>0</v>
          </cell>
          <cell r="H11">
            <v>0</v>
          </cell>
          <cell r="I11">
            <v>0</v>
          </cell>
          <cell r="J11">
            <v>0</v>
          </cell>
          <cell r="K11">
            <v>0</v>
          </cell>
          <cell r="L11">
            <v>0</v>
          </cell>
          <cell r="M11">
            <v>1684</v>
          </cell>
          <cell r="N11">
            <v>0</v>
          </cell>
          <cell r="O11">
            <v>0</v>
          </cell>
          <cell r="P11">
            <v>0</v>
          </cell>
          <cell r="Q11">
            <v>0</v>
          </cell>
          <cell r="R11">
            <v>0</v>
          </cell>
          <cell r="S11">
            <v>0</v>
          </cell>
          <cell r="T11">
            <v>1684</v>
          </cell>
        </row>
        <row r="12">
          <cell r="B12">
            <v>888308</v>
          </cell>
          <cell r="C12">
            <v>185223</v>
          </cell>
          <cell r="D12">
            <v>234072.672</v>
          </cell>
          <cell r="E12">
            <v>238122.93100000004</v>
          </cell>
          <cell r="F12">
            <v>195326</v>
          </cell>
          <cell r="G12">
            <v>247036.938</v>
          </cell>
          <cell r="H12">
            <v>452051.748</v>
          </cell>
          <cell r="I12">
            <v>184002.981</v>
          </cell>
          <cell r="J12">
            <v>184696</v>
          </cell>
          <cell r="K12">
            <v>953546.883</v>
          </cell>
          <cell r="L12">
            <v>432721</v>
          </cell>
          <cell r="M12">
            <v>4195108.153000001</v>
          </cell>
          <cell r="N12">
            <v>184131.75</v>
          </cell>
          <cell r="O12">
            <v>183999</v>
          </cell>
          <cell r="P12">
            <v>356934</v>
          </cell>
          <cell r="Q12">
            <v>215706</v>
          </cell>
          <cell r="R12">
            <v>307591</v>
          </cell>
          <cell r="S12">
            <v>1248361.75</v>
          </cell>
          <cell r="T12">
            <v>5443469.903000001</v>
          </cell>
        </row>
      </sheetData>
      <sheetData sheetId="12"/>
      <sheetData sheetId="13">
        <row r="5">
          <cell r="C5">
            <v>4336879</v>
          </cell>
          <cell r="D5">
            <v>42281</v>
          </cell>
          <cell r="E5">
            <v>2986538</v>
          </cell>
          <cell r="F5">
            <v>2306815</v>
          </cell>
          <cell r="G5">
            <v>5414205</v>
          </cell>
          <cell r="H5">
            <v>0</v>
          </cell>
          <cell r="I5">
            <v>0</v>
          </cell>
          <cell r="J5">
            <v>15402</v>
          </cell>
          <cell r="K5">
            <v>9808767</v>
          </cell>
        </row>
        <row r="6">
          <cell r="C6">
            <v>325478</v>
          </cell>
          <cell r="D6">
            <v>10138</v>
          </cell>
          <cell r="E6">
            <v>221579</v>
          </cell>
          <cell r="F6">
            <v>135205</v>
          </cell>
          <cell r="G6">
            <v>362134</v>
          </cell>
          <cell r="H6">
            <v>0</v>
          </cell>
          <cell r="I6">
            <v>0</v>
          </cell>
          <cell r="J6">
            <v>0</v>
          </cell>
          <cell r="K6">
            <v>697750</v>
          </cell>
        </row>
        <row r="7">
          <cell r="C7">
            <v>571773</v>
          </cell>
          <cell r="D7">
            <v>2769</v>
          </cell>
          <cell r="E7">
            <v>873671</v>
          </cell>
          <cell r="F7">
            <v>270936</v>
          </cell>
          <cell r="G7">
            <v>1203338</v>
          </cell>
          <cell r="H7">
            <v>0</v>
          </cell>
          <cell r="I7">
            <v>0</v>
          </cell>
          <cell r="J7">
            <v>0</v>
          </cell>
          <cell r="K7">
            <v>1777880</v>
          </cell>
        </row>
        <row r="8">
          <cell r="C8">
            <v>450566</v>
          </cell>
          <cell r="D8">
            <v>4886</v>
          </cell>
          <cell r="E8">
            <v>247332</v>
          </cell>
          <cell r="F8">
            <v>165741</v>
          </cell>
          <cell r="G8">
            <v>427782</v>
          </cell>
          <cell r="H8">
            <v>0</v>
          </cell>
          <cell r="I8">
            <v>0</v>
          </cell>
          <cell r="J8">
            <v>0</v>
          </cell>
          <cell r="K8">
            <v>883234</v>
          </cell>
        </row>
        <row r="9">
          <cell r="C9">
            <v>294245</v>
          </cell>
          <cell r="D9">
            <v>2413</v>
          </cell>
          <cell r="E9">
            <v>163571</v>
          </cell>
          <cell r="F9">
            <v>226443</v>
          </cell>
          <cell r="G9">
            <v>392676</v>
          </cell>
          <cell r="H9">
            <v>0</v>
          </cell>
          <cell r="I9">
            <v>0</v>
          </cell>
          <cell r="J9">
            <v>0</v>
          </cell>
          <cell r="K9">
            <v>689334</v>
          </cell>
        </row>
        <row r="10">
          <cell r="C10">
            <v>523401</v>
          </cell>
          <cell r="D10">
            <v>10243</v>
          </cell>
          <cell r="E10">
            <v>296571</v>
          </cell>
          <cell r="F10">
            <v>200822</v>
          </cell>
          <cell r="G10">
            <v>500247</v>
          </cell>
          <cell r="H10">
            <v>0</v>
          </cell>
          <cell r="I10">
            <v>0</v>
          </cell>
          <cell r="J10">
            <v>0</v>
          </cell>
          <cell r="K10">
            <v>1033891</v>
          </cell>
        </row>
        <row r="11">
          <cell r="C11">
            <v>447481</v>
          </cell>
          <cell r="D11">
            <v>0</v>
          </cell>
          <cell r="E11">
            <v>238636</v>
          </cell>
          <cell r="F11">
            <v>189230</v>
          </cell>
          <cell r="G11">
            <v>432145</v>
          </cell>
          <cell r="H11">
            <v>0</v>
          </cell>
          <cell r="I11">
            <v>0</v>
          </cell>
          <cell r="J11">
            <v>0</v>
          </cell>
          <cell r="K11">
            <v>879626</v>
          </cell>
        </row>
        <row r="12">
          <cell r="C12">
            <v>159186</v>
          </cell>
          <cell r="D12">
            <v>0</v>
          </cell>
          <cell r="E12">
            <v>136820</v>
          </cell>
          <cell r="F12">
            <v>347203</v>
          </cell>
          <cell r="G12">
            <v>486443</v>
          </cell>
          <cell r="H12">
            <v>0</v>
          </cell>
          <cell r="I12">
            <v>0</v>
          </cell>
          <cell r="J12">
            <v>0</v>
          </cell>
          <cell r="K12">
            <v>645629</v>
          </cell>
        </row>
        <row r="13">
          <cell r="C13">
            <v>469712</v>
          </cell>
          <cell r="D13">
            <v>46</v>
          </cell>
          <cell r="E13">
            <v>148468</v>
          </cell>
          <cell r="F13">
            <v>186984</v>
          </cell>
          <cell r="G13">
            <v>340148</v>
          </cell>
          <cell r="H13">
            <v>0</v>
          </cell>
          <cell r="I13">
            <v>0</v>
          </cell>
          <cell r="J13">
            <v>0</v>
          </cell>
          <cell r="K13">
            <v>809906</v>
          </cell>
        </row>
        <row r="14">
          <cell r="C14">
            <v>323552</v>
          </cell>
          <cell r="D14">
            <v>4549</v>
          </cell>
          <cell r="E14">
            <v>236254</v>
          </cell>
          <cell r="F14">
            <v>215338</v>
          </cell>
          <cell r="G14">
            <v>457936</v>
          </cell>
          <cell r="H14">
            <v>0</v>
          </cell>
          <cell r="I14">
            <v>0</v>
          </cell>
          <cell r="J14">
            <v>15402</v>
          </cell>
          <cell r="K14">
            <v>801439</v>
          </cell>
        </row>
        <row r="15">
          <cell r="C15">
            <v>426189</v>
          </cell>
          <cell r="D15">
            <v>1086</v>
          </cell>
          <cell r="E15">
            <v>246968</v>
          </cell>
          <cell r="F15">
            <v>207061</v>
          </cell>
          <cell r="G15">
            <v>464610</v>
          </cell>
          <cell r="H15">
            <v>0</v>
          </cell>
          <cell r="I15">
            <v>0</v>
          </cell>
          <cell r="J15">
            <v>0</v>
          </cell>
          <cell r="K15">
            <v>891885</v>
          </cell>
        </row>
        <row r="16">
          <cell r="C16">
            <v>345296</v>
          </cell>
          <cell r="D16">
            <v>6151</v>
          </cell>
          <cell r="E16">
            <v>176668</v>
          </cell>
          <cell r="F16">
            <v>161852</v>
          </cell>
          <cell r="G16">
            <v>346746</v>
          </cell>
          <cell r="H16">
            <v>0</v>
          </cell>
          <cell r="I16">
            <v>0</v>
          </cell>
          <cell r="J16">
            <v>0</v>
          </cell>
          <cell r="K16">
            <v>698193</v>
          </cell>
        </row>
        <row r="17">
          <cell r="C17">
            <v>40263</v>
          </cell>
          <cell r="D17">
            <v>118990</v>
          </cell>
          <cell r="E17">
            <v>73072</v>
          </cell>
          <cell r="F17">
            <v>33764</v>
          </cell>
          <cell r="G17">
            <v>110541</v>
          </cell>
          <cell r="H17">
            <v>0</v>
          </cell>
          <cell r="I17">
            <v>7874043</v>
          </cell>
          <cell r="J17">
            <v>0</v>
          </cell>
          <cell r="K17">
            <v>8143837</v>
          </cell>
        </row>
        <row r="18">
          <cell r="C18">
            <v>11938</v>
          </cell>
          <cell r="D18">
            <v>0</v>
          </cell>
          <cell r="E18">
            <v>21305</v>
          </cell>
          <cell r="F18">
            <v>2240</v>
          </cell>
          <cell r="G18">
            <v>23887</v>
          </cell>
          <cell r="H18">
            <v>0</v>
          </cell>
          <cell r="I18">
            <v>3320727</v>
          </cell>
          <cell r="J18">
            <v>0</v>
          </cell>
          <cell r="K18">
            <v>3356552</v>
          </cell>
        </row>
        <row r="19">
          <cell r="C19">
            <v>16876</v>
          </cell>
          <cell r="D19">
            <v>118990</v>
          </cell>
          <cell r="E19">
            <v>38525</v>
          </cell>
          <cell r="F19">
            <v>23429</v>
          </cell>
          <cell r="G19">
            <v>63813</v>
          </cell>
          <cell r="H19">
            <v>0</v>
          </cell>
          <cell r="I19">
            <v>2730628</v>
          </cell>
          <cell r="J19">
            <v>0</v>
          </cell>
          <cell r="K19">
            <v>2930307</v>
          </cell>
        </row>
        <row r="20">
          <cell r="C20">
            <v>5792</v>
          </cell>
          <cell r="D20">
            <v>0</v>
          </cell>
          <cell r="E20">
            <v>8790</v>
          </cell>
          <cell r="F20">
            <v>7636</v>
          </cell>
          <cell r="G20">
            <v>17401</v>
          </cell>
          <cell r="H20">
            <v>0</v>
          </cell>
          <cell r="I20">
            <v>1107014</v>
          </cell>
          <cell r="J20">
            <v>0</v>
          </cell>
          <cell r="K20">
            <v>1130207</v>
          </cell>
        </row>
        <row r="21">
          <cell r="C21">
            <v>4690</v>
          </cell>
          <cell r="D21">
            <v>0</v>
          </cell>
          <cell r="E21">
            <v>4349</v>
          </cell>
          <cell r="F21">
            <v>309</v>
          </cell>
          <cell r="G21">
            <v>5143</v>
          </cell>
          <cell r="H21">
            <v>0</v>
          </cell>
          <cell r="I21">
            <v>531608</v>
          </cell>
          <cell r="J21">
            <v>0</v>
          </cell>
          <cell r="K21">
            <v>541441</v>
          </cell>
        </row>
        <row r="22">
          <cell r="C22">
            <v>967</v>
          </cell>
          <cell r="D22">
            <v>0</v>
          </cell>
          <cell r="E22">
            <v>103</v>
          </cell>
          <cell r="F22">
            <v>150</v>
          </cell>
          <cell r="G22">
            <v>297</v>
          </cell>
          <cell r="H22">
            <v>0</v>
          </cell>
          <cell r="I22">
            <v>184066</v>
          </cell>
          <cell r="J22">
            <v>0</v>
          </cell>
          <cell r="K22">
            <v>185330</v>
          </cell>
        </row>
        <row r="23">
          <cell r="C23">
            <v>4377142</v>
          </cell>
          <cell r="D23">
            <v>161271</v>
          </cell>
          <cell r="E23">
            <v>3059610</v>
          </cell>
          <cell r="F23">
            <v>2340579</v>
          </cell>
          <cell r="G23">
            <v>5524746</v>
          </cell>
          <cell r="H23">
            <v>0</v>
          </cell>
          <cell r="I23">
            <v>7874043</v>
          </cell>
          <cell r="J23">
            <v>15402</v>
          </cell>
          <cell r="K23">
            <v>17952604</v>
          </cell>
        </row>
        <row r="29">
          <cell r="C29">
            <v>3801919</v>
          </cell>
          <cell r="D29">
            <v>39001</v>
          </cell>
          <cell r="E29">
            <v>1968345</v>
          </cell>
          <cell r="F29">
            <v>1818993</v>
          </cell>
          <cell r="G29">
            <v>3908190</v>
          </cell>
          <cell r="H29">
            <v>0</v>
          </cell>
          <cell r="I29">
            <v>0</v>
          </cell>
          <cell r="J29">
            <v>15402</v>
          </cell>
          <cell r="K29">
            <v>7764512</v>
          </cell>
        </row>
        <row r="30">
          <cell r="C30">
            <v>291473</v>
          </cell>
          <cell r="D30">
            <v>10138</v>
          </cell>
          <cell r="E30">
            <v>74824</v>
          </cell>
          <cell r="F30">
            <v>89780</v>
          </cell>
          <cell r="G30">
            <v>169954</v>
          </cell>
          <cell r="H30">
            <v>0</v>
          </cell>
          <cell r="I30">
            <v>0</v>
          </cell>
          <cell r="J30">
            <v>0</v>
          </cell>
          <cell r="K30">
            <v>471565</v>
          </cell>
        </row>
        <row r="31">
          <cell r="C31">
            <v>484874</v>
          </cell>
          <cell r="D31">
            <v>1857</v>
          </cell>
          <cell r="E31">
            <v>300705</v>
          </cell>
          <cell r="F31">
            <v>246999</v>
          </cell>
          <cell r="G31">
            <v>606435</v>
          </cell>
          <cell r="H31">
            <v>0</v>
          </cell>
          <cell r="I31">
            <v>0</v>
          </cell>
          <cell r="J31">
            <v>0</v>
          </cell>
          <cell r="K31">
            <v>1093166</v>
          </cell>
        </row>
        <row r="32">
          <cell r="C32">
            <v>437400</v>
          </cell>
          <cell r="D32">
            <v>2518</v>
          </cell>
          <cell r="E32">
            <v>221333</v>
          </cell>
          <cell r="F32">
            <v>145710</v>
          </cell>
          <cell r="G32">
            <v>381752</v>
          </cell>
          <cell r="H32">
            <v>0</v>
          </cell>
          <cell r="I32">
            <v>0</v>
          </cell>
          <cell r="J32">
            <v>0</v>
          </cell>
          <cell r="K32">
            <v>821670</v>
          </cell>
        </row>
        <row r="33">
          <cell r="C33">
            <v>276509</v>
          </cell>
          <cell r="D33">
            <v>2413</v>
          </cell>
          <cell r="E33">
            <v>150280</v>
          </cell>
          <cell r="F33">
            <v>218230</v>
          </cell>
          <cell r="G33">
            <v>371172</v>
          </cell>
          <cell r="H33">
            <v>0</v>
          </cell>
          <cell r="I33">
            <v>0</v>
          </cell>
          <cell r="J33">
            <v>0</v>
          </cell>
          <cell r="K33">
            <v>650094</v>
          </cell>
        </row>
        <row r="34">
          <cell r="C34">
            <v>396925</v>
          </cell>
          <cell r="D34">
            <v>10243</v>
          </cell>
          <cell r="E34">
            <v>274162</v>
          </cell>
          <cell r="F34">
            <v>191504</v>
          </cell>
          <cell r="G34">
            <v>468520</v>
          </cell>
          <cell r="H34">
            <v>0</v>
          </cell>
          <cell r="I34">
            <v>0</v>
          </cell>
          <cell r="J34">
            <v>0</v>
          </cell>
          <cell r="K34">
            <v>875688</v>
          </cell>
        </row>
        <row r="35">
          <cell r="C35">
            <v>263477</v>
          </cell>
          <cell r="D35">
            <v>0</v>
          </cell>
          <cell r="E35">
            <v>107380</v>
          </cell>
          <cell r="F35">
            <v>95543</v>
          </cell>
          <cell r="G35">
            <v>207202</v>
          </cell>
          <cell r="H35">
            <v>0</v>
          </cell>
          <cell r="I35">
            <v>0</v>
          </cell>
          <cell r="J35">
            <v>0</v>
          </cell>
          <cell r="K35">
            <v>470679</v>
          </cell>
        </row>
        <row r="36">
          <cell r="C36">
            <v>159186</v>
          </cell>
          <cell r="D36">
            <v>0</v>
          </cell>
          <cell r="E36">
            <v>124232</v>
          </cell>
          <cell r="F36">
            <v>99000</v>
          </cell>
          <cell r="G36">
            <v>225652</v>
          </cell>
          <cell r="H36">
            <v>0</v>
          </cell>
          <cell r="I36">
            <v>0</v>
          </cell>
          <cell r="J36">
            <v>0</v>
          </cell>
          <cell r="K36">
            <v>384838</v>
          </cell>
        </row>
        <row r="37">
          <cell r="C37">
            <v>444532</v>
          </cell>
          <cell r="D37">
            <v>46</v>
          </cell>
          <cell r="E37">
            <v>142475</v>
          </cell>
          <cell r="F37">
            <v>186070</v>
          </cell>
          <cell r="G37">
            <v>333241</v>
          </cell>
          <cell r="H37">
            <v>0</v>
          </cell>
          <cell r="I37">
            <v>0</v>
          </cell>
          <cell r="J37">
            <v>0</v>
          </cell>
          <cell r="K37">
            <v>777819</v>
          </cell>
        </row>
        <row r="38">
          <cell r="C38">
            <v>295680</v>
          </cell>
          <cell r="D38">
            <v>4549</v>
          </cell>
          <cell r="E38">
            <v>195828</v>
          </cell>
          <cell r="F38">
            <v>188993</v>
          </cell>
          <cell r="G38">
            <v>391165</v>
          </cell>
          <cell r="H38">
            <v>0</v>
          </cell>
          <cell r="I38">
            <v>0</v>
          </cell>
          <cell r="J38">
            <v>15402</v>
          </cell>
          <cell r="K38">
            <v>706796</v>
          </cell>
        </row>
        <row r="39">
          <cell r="C39">
            <v>412446</v>
          </cell>
          <cell r="D39">
            <v>1086</v>
          </cell>
          <cell r="E39">
            <v>227539</v>
          </cell>
          <cell r="F39">
            <v>196783</v>
          </cell>
          <cell r="G39">
            <v>434903</v>
          </cell>
          <cell r="H39">
            <v>0</v>
          </cell>
          <cell r="I39">
            <v>0</v>
          </cell>
          <cell r="J39">
            <v>0</v>
          </cell>
          <cell r="K39">
            <v>848435</v>
          </cell>
        </row>
        <row r="40">
          <cell r="C40">
            <v>339417</v>
          </cell>
          <cell r="D40">
            <v>6151</v>
          </cell>
          <cell r="E40">
            <v>149587</v>
          </cell>
          <cell r="F40">
            <v>160381</v>
          </cell>
          <cell r="G40">
            <v>318194</v>
          </cell>
          <cell r="H40">
            <v>0</v>
          </cell>
          <cell r="I40">
            <v>0</v>
          </cell>
          <cell r="J40">
            <v>0</v>
          </cell>
          <cell r="K40">
            <v>663762</v>
          </cell>
        </row>
        <row r="41">
          <cell r="C41">
            <v>33746</v>
          </cell>
          <cell r="D41">
            <v>118990</v>
          </cell>
          <cell r="E41">
            <v>62568</v>
          </cell>
          <cell r="F41">
            <v>20908</v>
          </cell>
          <cell r="G41">
            <v>87181</v>
          </cell>
          <cell r="H41">
            <v>0</v>
          </cell>
          <cell r="I41">
            <v>7768927</v>
          </cell>
          <cell r="J41">
            <v>0</v>
          </cell>
          <cell r="K41">
            <v>8008844</v>
          </cell>
        </row>
        <row r="42">
          <cell r="C42">
            <v>10762</v>
          </cell>
          <cell r="D42">
            <v>0</v>
          </cell>
          <cell r="E42">
            <v>21305</v>
          </cell>
          <cell r="F42">
            <v>2240</v>
          </cell>
          <cell r="G42">
            <v>23887</v>
          </cell>
          <cell r="H42">
            <v>0</v>
          </cell>
          <cell r="I42">
            <v>3320727</v>
          </cell>
          <cell r="J42">
            <v>0</v>
          </cell>
          <cell r="K42">
            <v>3355376</v>
          </cell>
        </row>
        <row r="43">
          <cell r="C43">
            <v>11881</v>
          </cell>
          <cell r="D43">
            <v>118990</v>
          </cell>
          <cell r="E43">
            <v>28840</v>
          </cell>
          <cell r="F43">
            <v>10573</v>
          </cell>
          <cell r="G43">
            <v>41272</v>
          </cell>
          <cell r="H43">
            <v>0</v>
          </cell>
          <cell r="I43">
            <v>2724743</v>
          </cell>
          <cell r="J43">
            <v>0</v>
          </cell>
          <cell r="K43">
            <v>2896886</v>
          </cell>
        </row>
        <row r="44">
          <cell r="C44">
            <v>5446</v>
          </cell>
          <cell r="D44">
            <v>0</v>
          </cell>
          <cell r="E44">
            <v>7971</v>
          </cell>
          <cell r="F44">
            <v>7636</v>
          </cell>
          <cell r="G44">
            <v>16582</v>
          </cell>
          <cell r="H44">
            <v>0</v>
          </cell>
          <cell r="I44">
            <v>1007986</v>
          </cell>
          <cell r="J44">
            <v>0</v>
          </cell>
          <cell r="K44">
            <v>1030014</v>
          </cell>
        </row>
        <row r="45">
          <cell r="C45">
            <v>4690</v>
          </cell>
          <cell r="D45">
            <v>0</v>
          </cell>
          <cell r="E45">
            <v>4349</v>
          </cell>
          <cell r="F45">
            <v>309</v>
          </cell>
          <cell r="G45">
            <v>5143</v>
          </cell>
          <cell r="H45">
            <v>0</v>
          </cell>
          <cell r="I45">
            <v>531405</v>
          </cell>
          <cell r="J45">
            <v>0</v>
          </cell>
          <cell r="K45">
            <v>541238</v>
          </cell>
        </row>
        <row r="46">
          <cell r="C46">
            <v>967</v>
          </cell>
          <cell r="D46">
            <v>0</v>
          </cell>
          <cell r="E46">
            <v>103</v>
          </cell>
          <cell r="F46">
            <v>150</v>
          </cell>
          <cell r="G46">
            <v>297</v>
          </cell>
          <cell r="H46">
            <v>0</v>
          </cell>
          <cell r="I46">
            <v>184066</v>
          </cell>
          <cell r="J46">
            <v>0</v>
          </cell>
          <cell r="K46">
            <v>185330</v>
          </cell>
        </row>
        <row r="47">
          <cell r="C47">
            <v>3835665</v>
          </cell>
          <cell r="D47">
            <v>157991</v>
          </cell>
          <cell r="E47">
            <v>2030913</v>
          </cell>
          <cell r="F47">
            <v>1839901</v>
          </cell>
          <cell r="G47">
            <v>3995371</v>
          </cell>
          <cell r="H47">
            <v>0</v>
          </cell>
          <cell r="I47">
            <v>7768927</v>
          </cell>
          <cell r="J47">
            <v>15402</v>
          </cell>
          <cell r="K47">
            <v>15773356</v>
          </cell>
        </row>
      </sheetData>
      <sheetData sheetId="14">
        <row r="5">
          <cell r="B5">
            <v>1449120</v>
          </cell>
          <cell r="C5">
            <v>847560</v>
          </cell>
          <cell r="D5">
            <v>388232</v>
          </cell>
          <cell r="E5">
            <v>336771</v>
          </cell>
          <cell r="F5">
            <v>494694</v>
          </cell>
          <cell r="G5">
            <v>433170</v>
          </cell>
          <cell r="H5">
            <v>170453</v>
          </cell>
          <cell r="I5">
            <v>347717</v>
          </cell>
          <cell r="J5">
            <v>527221</v>
          </cell>
          <cell r="K5">
            <v>360241</v>
          </cell>
          <cell r="L5">
            <v>202010</v>
          </cell>
          <cell r="M5">
            <v>5557189</v>
          </cell>
          <cell r="N5">
            <v>459345</v>
          </cell>
          <cell r="O5">
            <v>524092</v>
          </cell>
          <cell r="P5">
            <v>244120</v>
          </cell>
          <cell r="Q5">
            <v>195665</v>
          </cell>
          <cell r="R5">
            <v>259565</v>
          </cell>
          <cell r="S5">
            <v>1682787</v>
          </cell>
          <cell r="T5">
            <v>7239976</v>
          </cell>
        </row>
        <row r="6">
          <cell r="B6">
            <v>96412</v>
          </cell>
          <cell r="C6">
            <v>177971</v>
          </cell>
          <cell r="D6">
            <v>149064</v>
          </cell>
          <cell r="E6">
            <v>126915</v>
          </cell>
          <cell r="F6">
            <v>188474</v>
          </cell>
          <cell r="G6">
            <v>74031</v>
          </cell>
          <cell r="H6">
            <v>69279</v>
          </cell>
          <cell r="I6">
            <v>175117</v>
          </cell>
          <cell r="J6">
            <v>106851</v>
          </cell>
          <cell r="K6">
            <v>131960</v>
          </cell>
          <cell r="L6">
            <v>115983</v>
          </cell>
          <cell r="M6">
            <v>1412057</v>
          </cell>
          <cell r="N6">
            <v>191705</v>
          </cell>
          <cell r="O6">
            <v>147431</v>
          </cell>
          <cell r="P6">
            <v>61003</v>
          </cell>
          <cell r="Q6">
            <v>55279</v>
          </cell>
          <cell r="R6">
            <v>28013</v>
          </cell>
          <cell r="S6">
            <v>483431</v>
          </cell>
          <cell r="T6">
            <v>1895488</v>
          </cell>
        </row>
      </sheetData>
      <sheetData sheetId="15"/>
      <sheetData sheetId="16">
        <row r="5">
          <cell r="C5">
            <v>59609258.04</v>
          </cell>
          <cell r="D5">
            <v>8280436</v>
          </cell>
        </row>
        <row r="6">
          <cell r="C6">
            <v>0</v>
          </cell>
          <cell r="D6">
            <v>0</v>
          </cell>
        </row>
        <row r="7">
          <cell r="C7">
            <v>59609258.04</v>
          </cell>
          <cell r="D7">
            <v>8280436</v>
          </cell>
        </row>
        <row r="8">
          <cell r="C8">
            <v>11720051528.05</v>
          </cell>
          <cell r="D8">
            <v>9033914009</v>
          </cell>
        </row>
        <row r="9">
          <cell r="C9">
            <v>1046804201.65</v>
          </cell>
          <cell r="D9">
            <v>100572751</v>
          </cell>
        </row>
        <row r="10">
          <cell r="C10">
            <v>638555577.65</v>
          </cell>
          <cell r="D10">
            <v>46464773</v>
          </cell>
        </row>
        <row r="11">
          <cell r="C11">
            <v>29184434</v>
          </cell>
          <cell r="D11">
            <v>0</v>
          </cell>
        </row>
        <row r="12">
          <cell r="C12">
            <v>609371143.65</v>
          </cell>
          <cell r="D12">
            <v>46464773</v>
          </cell>
        </row>
        <row r="13">
          <cell r="C13">
            <v>408248624</v>
          </cell>
          <cell r="D13">
            <v>54107978</v>
          </cell>
        </row>
        <row r="14">
          <cell r="C14">
            <v>966763</v>
          </cell>
          <cell r="D14">
            <v>0</v>
          </cell>
        </row>
        <row r="15">
          <cell r="C15">
            <v>407281861</v>
          </cell>
          <cell r="D15">
            <v>54107978</v>
          </cell>
        </row>
        <row r="16">
          <cell r="C16">
            <v>0</v>
          </cell>
          <cell r="D16">
            <v>0</v>
          </cell>
        </row>
        <row r="17">
          <cell r="C17">
            <v>251053533</v>
          </cell>
          <cell r="D17">
            <v>35716226</v>
          </cell>
        </row>
        <row r="18">
          <cell r="C18">
            <v>12300000</v>
          </cell>
          <cell r="D18">
            <v>0</v>
          </cell>
        </row>
        <row r="19">
          <cell r="C19">
            <v>0</v>
          </cell>
          <cell r="D19">
            <v>0</v>
          </cell>
        </row>
        <row r="20">
          <cell r="C20">
            <v>52596317</v>
          </cell>
          <cell r="D20">
            <v>35716226</v>
          </cell>
        </row>
        <row r="21">
          <cell r="C21">
            <v>0</v>
          </cell>
          <cell r="D21">
            <v>0</v>
          </cell>
        </row>
        <row r="22">
          <cell r="C22">
            <v>0</v>
          </cell>
          <cell r="D22">
            <v>0</v>
          </cell>
        </row>
        <row r="23">
          <cell r="C23">
            <v>0</v>
          </cell>
          <cell r="D23">
            <v>0</v>
          </cell>
        </row>
        <row r="24">
          <cell r="C24">
            <v>186157216</v>
          </cell>
          <cell r="D24">
            <v>0</v>
          </cell>
        </row>
        <row r="25">
          <cell r="C25">
            <v>10422193793.4</v>
          </cell>
          <cell r="D25">
            <v>8897625032</v>
          </cell>
        </row>
        <row r="26">
          <cell r="C26">
            <v>1995139319</v>
          </cell>
          <cell r="D26">
            <v>570509829</v>
          </cell>
        </row>
        <row r="27">
          <cell r="C27">
            <v>180841050</v>
          </cell>
          <cell r="D27">
            <v>1123124</v>
          </cell>
        </row>
        <row r="28">
          <cell r="C28">
            <v>1814298269</v>
          </cell>
          <cell r="D28">
            <v>569386705</v>
          </cell>
        </row>
        <row r="29">
          <cell r="C29">
            <v>3481390930.95</v>
          </cell>
          <cell r="D29">
            <v>6418708964</v>
          </cell>
        </row>
        <row r="30">
          <cell r="C30">
            <v>40528085.34</v>
          </cell>
          <cell r="D30">
            <v>1735814</v>
          </cell>
        </row>
        <row r="31">
          <cell r="C31">
            <v>3010213283.46</v>
          </cell>
          <cell r="D31">
            <v>6384987860</v>
          </cell>
        </row>
        <row r="32">
          <cell r="C32">
            <v>110562220</v>
          </cell>
          <cell r="D32">
            <v>1828289</v>
          </cell>
        </row>
        <row r="33">
          <cell r="C33">
            <v>320087342.15</v>
          </cell>
          <cell r="D33">
            <v>30157001</v>
          </cell>
        </row>
        <row r="34">
          <cell r="C34">
            <v>694364016</v>
          </cell>
          <cell r="D34">
            <v>238598439</v>
          </cell>
        </row>
        <row r="35">
          <cell r="C35">
            <v>0</v>
          </cell>
          <cell r="D35">
            <v>0</v>
          </cell>
        </row>
        <row r="36">
          <cell r="C36">
            <v>0</v>
          </cell>
          <cell r="D36">
            <v>0</v>
          </cell>
        </row>
        <row r="37">
          <cell r="C37">
            <v>237238698</v>
          </cell>
          <cell r="D37">
            <v>0</v>
          </cell>
        </row>
        <row r="38">
          <cell r="C38">
            <v>457125318</v>
          </cell>
          <cell r="D38">
            <v>238598439</v>
          </cell>
        </row>
        <row r="39">
          <cell r="C39">
            <v>4251299527.45</v>
          </cell>
          <cell r="D39">
            <v>1669807800</v>
          </cell>
        </row>
        <row r="40">
          <cell r="C40">
            <v>4223325869.45</v>
          </cell>
          <cell r="D40">
            <v>1594413878</v>
          </cell>
        </row>
        <row r="41">
          <cell r="C41">
            <v>0</v>
          </cell>
          <cell r="D41">
            <v>0</v>
          </cell>
        </row>
        <row r="42">
          <cell r="C42">
            <v>0</v>
          </cell>
          <cell r="D42">
            <v>75393922</v>
          </cell>
        </row>
        <row r="43">
          <cell r="C43">
            <v>27973658</v>
          </cell>
          <cell r="D43">
            <v>0</v>
          </cell>
        </row>
        <row r="44">
          <cell r="C44">
            <v>0</v>
          </cell>
          <cell r="D44">
            <v>0</v>
          </cell>
        </row>
        <row r="45">
          <cell r="C45">
            <v>0</v>
          </cell>
          <cell r="D45">
            <v>0</v>
          </cell>
        </row>
        <row r="46">
          <cell r="C46">
            <v>2044254133.44</v>
          </cell>
          <cell r="D46">
            <v>134994249</v>
          </cell>
        </row>
        <row r="47">
          <cell r="C47">
            <v>534962963.87</v>
          </cell>
          <cell r="D47">
            <v>6517631</v>
          </cell>
        </row>
        <row r="48">
          <cell r="C48">
            <v>0</v>
          </cell>
          <cell r="D48">
            <v>105115993</v>
          </cell>
        </row>
        <row r="49">
          <cell r="C49">
            <v>1506012947.99</v>
          </cell>
          <cell r="D49">
            <v>23360625</v>
          </cell>
        </row>
        <row r="50">
          <cell r="C50">
            <v>3278221.58</v>
          </cell>
          <cell r="D50">
            <v>0</v>
          </cell>
        </row>
        <row r="51">
          <cell r="C51">
            <v>0</v>
          </cell>
          <cell r="D51">
            <v>0</v>
          </cell>
        </row>
        <row r="52">
          <cell r="C52">
            <v>0</v>
          </cell>
          <cell r="D52">
            <v>0</v>
          </cell>
        </row>
        <row r="53">
          <cell r="C53">
            <v>0</v>
          </cell>
          <cell r="D53">
            <v>0</v>
          </cell>
        </row>
        <row r="54">
          <cell r="C54">
            <v>0</v>
          </cell>
          <cell r="D54">
            <v>705922947</v>
          </cell>
        </row>
        <row r="55">
          <cell r="C55">
            <v>20196303.83</v>
          </cell>
          <cell r="D55">
            <v>1960057</v>
          </cell>
        </row>
        <row r="56">
          <cell r="C56">
            <v>347741.49</v>
          </cell>
          <cell r="D56">
            <v>0</v>
          </cell>
        </row>
        <row r="57">
          <cell r="C57">
            <v>19848562.34</v>
          </cell>
          <cell r="D57">
            <v>1960057</v>
          </cell>
        </row>
        <row r="58">
          <cell r="C58">
            <v>2893352490.5</v>
          </cell>
          <cell r="D58">
            <v>326925309</v>
          </cell>
        </row>
        <row r="59">
          <cell r="C59">
            <v>2366522789.73</v>
          </cell>
          <cell r="D59">
            <v>123160677</v>
          </cell>
        </row>
        <row r="60">
          <cell r="C60">
            <v>1905270046.71</v>
          </cell>
          <cell r="D60">
            <v>123160677</v>
          </cell>
        </row>
        <row r="61">
          <cell r="C61">
            <v>447429750.02</v>
          </cell>
          <cell r="D61">
            <v>0</v>
          </cell>
        </row>
        <row r="62">
          <cell r="C62">
            <v>13822993</v>
          </cell>
          <cell r="D62">
            <v>0</v>
          </cell>
        </row>
        <row r="63">
          <cell r="C63">
            <v>211672143.76</v>
          </cell>
          <cell r="D63">
            <v>13459483</v>
          </cell>
        </row>
        <row r="64">
          <cell r="C64">
            <v>6728280</v>
          </cell>
          <cell r="D64">
            <v>0</v>
          </cell>
        </row>
        <row r="65">
          <cell r="C65">
            <v>203388600.76</v>
          </cell>
          <cell r="D65">
            <v>13459483</v>
          </cell>
        </row>
        <row r="66">
          <cell r="C66">
            <v>1555263</v>
          </cell>
          <cell r="D66">
            <v>0</v>
          </cell>
        </row>
        <row r="67">
          <cell r="C67">
            <v>315157557.01</v>
          </cell>
          <cell r="D67">
            <v>190305149</v>
          </cell>
        </row>
        <row r="68">
          <cell r="C68">
            <v>174506631.48</v>
          </cell>
          <cell r="D68">
            <v>15651774</v>
          </cell>
        </row>
        <row r="69">
          <cell r="C69">
            <v>61387397.4</v>
          </cell>
          <cell r="D69">
            <v>172724198</v>
          </cell>
        </row>
        <row r="70">
          <cell r="C70">
            <v>79263528.13</v>
          </cell>
          <cell r="D70">
            <v>1929177</v>
          </cell>
        </row>
        <row r="71">
          <cell r="C71">
            <v>0</v>
          </cell>
          <cell r="D71">
            <v>0</v>
          </cell>
        </row>
        <row r="72">
          <cell r="C72">
            <v>476999822.09</v>
          </cell>
          <cell r="D72">
            <v>217414988</v>
          </cell>
        </row>
        <row r="73">
          <cell r="C73">
            <v>158771075.97</v>
          </cell>
          <cell r="D73">
            <v>17694454</v>
          </cell>
        </row>
        <row r="74">
          <cell r="C74">
            <v>141717159.97</v>
          </cell>
          <cell r="D74">
            <v>15045499</v>
          </cell>
        </row>
        <row r="75">
          <cell r="C75">
            <v>17053916</v>
          </cell>
          <cell r="D75">
            <v>2648955</v>
          </cell>
        </row>
        <row r="76">
          <cell r="C76">
            <v>316847826.12</v>
          </cell>
          <cell r="D76">
            <v>199720534</v>
          </cell>
        </row>
        <row r="77">
          <cell r="C77">
            <v>314073573.72</v>
          </cell>
          <cell r="D77">
            <v>123038674</v>
          </cell>
        </row>
        <row r="78">
          <cell r="C78">
            <v>3302353.4</v>
          </cell>
          <cell r="D78">
            <v>50363</v>
          </cell>
        </row>
        <row r="79">
          <cell r="C79">
            <v>0</v>
          </cell>
          <cell r="D79">
            <v>76410516</v>
          </cell>
        </row>
        <row r="80">
          <cell r="C80">
            <v>-528101</v>
          </cell>
          <cell r="D80">
            <v>220981</v>
          </cell>
        </row>
        <row r="81">
          <cell r="C81">
            <v>1380920</v>
          </cell>
          <cell r="D81">
            <v>0</v>
          </cell>
        </row>
        <row r="82">
          <cell r="C82">
            <v>861759793.19</v>
          </cell>
          <cell r="D82">
            <v>6879937</v>
          </cell>
        </row>
        <row r="83">
          <cell r="C83">
            <v>12135163</v>
          </cell>
          <cell r="D83">
            <v>107116</v>
          </cell>
        </row>
        <row r="84">
          <cell r="C84">
            <v>745581259.27</v>
          </cell>
          <cell r="D84">
            <v>0</v>
          </cell>
        </row>
        <row r="85">
          <cell r="C85">
            <v>104043370.92</v>
          </cell>
          <cell r="D85">
            <v>6772821</v>
          </cell>
        </row>
        <row r="86">
          <cell r="C86">
            <v>0</v>
          </cell>
          <cell r="D86">
            <v>0</v>
          </cell>
        </row>
        <row r="87">
          <cell r="C87">
            <v>18076223329.14</v>
          </cell>
          <cell r="D87">
            <v>10436291932</v>
          </cell>
        </row>
        <row r="88">
          <cell r="C88">
            <v>1516367476</v>
          </cell>
          <cell r="D88">
            <v>4389932</v>
          </cell>
        </row>
        <row r="90">
          <cell r="C90">
            <v>6118354668.95</v>
          </cell>
          <cell r="D90">
            <v>1935030092</v>
          </cell>
        </row>
        <row r="91">
          <cell r="C91">
            <v>4195108247</v>
          </cell>
          <cell r="D91">
            <v>1248361139</v>
          </cell>
        </row>
        <row r="92">
          <cell r="C92">
            <v>4195108247</v>
          </cell>
          <cell r="D92">
            <v>1248361139</v>
          </cell>
        </row>
        <row r="93">
          <cell r="C93">
            <v>0</v>
          </cell>
          <cell r="D93">
            <v>0</v>
          </cell>
        </row>
        <row r="94">
          <cell r="C94">
            <v>0</v>
          </cell>
          <cell r="D94">
            <v>0</v>
          </cell>
        </row>
        <row r="95">
          <cell r="C95">
            <v>76161592</v>
          </cell>
          <cell r="D95">
            <v>0</v>
          </cell>
        </row>
        <row r="96">
          <cell r="C96">
            <v>294388660.94</v>
          </cell>
          <cell r="D96">
            <v>26848716</v>
          </cell>
        </row>
        <row r="97">
          <cell r="C97">
            <v>160237407</v>
          </cell>
          <cell r="D97">
            <v>0</v>
          </cell>
        </row>
        <row r="98">
          <cell r="C98">
            <v>130363781.93</v>
          </cell>
          <cell r="D98">
            <v>26848716</v>
          </cell>
        </row>
        <row r="99">
          <cell r="C99">
            <v>3787472.01</v>
          </cell>
          <cell r="D99">
            <v>0</v>
          </cell>
        </row>
        <row r="100">
          <cell r="C100">
            <v>1627481268</v>
          </cell>
          <cell r="D100">
            <v>282574471</v>
          </cell>
        </row>
        <row r="101">
          <cell r="C101">
            <v>1258139131</v>
          </cell>
          <cell r="D101">
            <v>292340441</v>
          </cell>
        </row>
        <row r="102">
          <cell r="C102">
            <v>299465148</v>
          </cell>
          <cell r="D102">
            <v>0</v>
          </cell>
        </row>
        <row r="103">
          <cell r="C103">
            <v>0</v>
          </cell>
          <cell r="D103">
            <v>0</v>
          </cell>
        </row>
        <row r="104">
          <cell r="C104">
            <v>0</v>
          </cell>
          <cell r="D104">
            <v>9765970</v>
          </cell>
        </row>
        <row r="105">
          <cell r="C105">
            <v>69876989</v>
          </cell>
          <cell r="D105">
            <v>0</v>
          </cell>
        </row>
        <row r="106">
          <cell r="C106">
            <v>847632410.19</v>
          </cell>
          <cell r="D106">
            <v>381227823</v>
          </cell>
        </row>
        <row r="107">
          <cell r="C107">
            <v>868973644</v>
          </cell>
          <cell r="D107">
            <v>190374619</v>
          </cell>
        </row>
        <row r="108">
          <cell r="C108">
            <v>320023827.34</v>
          </cell>
          <cell r="D108">
            <v>191618892</v>
          </cell>
        </row>
        <row r="109">
          <cell r="C109">
            <v>373467692.52</v>
          </cell>
          <cell r="D109">
            <v>5226330</v>
          </cell>
        </row>
        <row r="110">
          <cell r="C110">
            <v>126842716</v>
          </cell>
          <cell r="D110">
            <v>0</v>
          </cell>
        </row>
        <row r="111">
          <cell r="C111">
            <v>9808758950.34</v>
          </cell>
          <cell r="D111">
            <v>7433840946</v>
          </cell>
        </row>
        <row r="112">
          <cell r="C112">
            <v>4336871280.97</v>
          </cell>
          <cell r="D112">
            <v>40263907</v>
          </cell>
        </row>
        <row r="113">
          <cell r="C113">
            <v>0</v>
          </cell>
          <cell r="D113">
            <v>7283034924</v>
          </cell>
        </row>
        <row r="114">
          <cell r="C114">
            <v>5414205013.54</v>
          </cell>
          <cell r="D114">
            <v>110542115</v>
          </cell>
        </row>
        <row r="115">
          <cell r="C115">
            <v>42280305.83</v>
          </cell>
          <cell r="D115">
            <v>0</v>
          </cell>
        </row>
        <row r="116">
          <cell r="C116">
            <v>0</v>
          </cell>
          <cell r="D116">
            <v>0</v>
          </cell>
        </row>
        <row r="117">
          <cell r="C117">
            <v>15402350</v>
          </cell>
          <cell r="D117">
            <v>0</v>
          </cell>
        </row>
        <row r="118">
          <cell r="C118">
            <v>0</v>
          </cell>
          <cell r="D118">
            <v>709997482</v>
          </cell>
        </row>
        <row r="119">
          <cell r="C119">
            <v>80327683.99</v>
          </cell>
          <cell r="D119">
            <v>5087783</v>
          </cell>
        </row>
        <row r="120">
          <cell r="C120">
            <v>58040395.99</v>
          </cell>
          <cell r="D120">
            <v>5087783</v>
          </cell>
        </row>
        <row r="121">
          <cell r="C121">
            <v>22287288</v>
          </cell>
          <cell r="D121">
            <v>0</v>
          </cell>
        </row>
        <row r="122">
          <cell r="C122">
            <v>52711237.68</v>
          </cell>
          <cell r="D122">
            <v>8479039</v>
          </cell>
        </row>
        <row r="123">
          <cell r="C123">
            <v>33337004.68</v>
          </cell>
          <cell r="D123">
            <v>3427885</v>
          </cell>
        </row>
        <row r="124">
          <cell r="C124">
            <v>19374233</v>
          </cell>
          <cell r="D124">
            <v>5051154</v>
          </cell>
        </row>
        <row r="125">
          <cell r="C125">
            <v>0</v>
          </cell>
          <cell r="D125">
            <v>91219844</v>
          </cell>
        </row>
        <row r="126">
          <cell r="C126">
            <v>1529437586.18</v>
          </cell>
          <cell r="D126">
            <v>239527499</v>
          </cell>
        </row>
        <row r="127">
          <cell r="C127">
            <v>102666745.13</v>
          </cell>
          <cell r="D127">
            <v>18809</v>
          </cell>
        </row>
        <row r="128">
          <cell r="C128">
            <v>101935543.63</v>
          </cell>
          <cell r="D128">
            <v>18809</v>
          </cell>
        </row>
        <row r="129">
          <cell r="C129">
            <v>0</v>
          </cell>
          <cell r="D129">
            <v>0</v>
          </cell>
        </row>
        <row r="130">
          <cell r="C130">
            <v>731201.5</v>
          </cell>
          <cell r="D130">
            <v>0</v>
          </cell>
        </row>
        <row r="131">
          <cell r="C131">
            <v>801312638.07</v>
          </cell>
          <cell r="D131">
            <v>41614211</v>
          </cell>
        </row>
        <row r="132">
          <cell r="C132">
            <v>800481713.5</v>
          </cell>
          <cell r="D132">
            <v>41614211</v>
          </cell>
        </row>
        <row r="133">
          <cell r="C133">
            <v>0</v>
          </cell>
          <cell r="D133">
            <v>0</v>
          </cell>
        </row>
        <row r="134">
          <cell r="C134">
            <v>830924.57</v>
          </cell>
          <cell r="D134">
            <v>0</v>
          </cell>
        </row>
        <row r="135">
          <cell r="C135">
            <v>625458202.98</v>
          </cell>
          <cell r="D135">
            <v>197894479</v>
          </cell>
        </row>
        <row r="136">
          <cell r="C136">
            <v>398044146.51</v>
          </cell>
          <cell r="D136">
            <v>181630056</v>
          </cell>
        </row>
        <row r="137">
          <cell r="C137">
            <v>7673825</v>
          </cell>
          <cell r="D137">
            <v>0</v>
          </cell>
        </row>
        <row r="138">
          <cell r="C138">
            <v>219740231.47</v>
          </cell>
          <cell r="D138">
            <v>16264423</v>
          </cell>
        </row>
        <row r="139">
          <cell r="C139">
            <v>359790486</v>
          </cell>
          <cell r="D139">
            <v>13109247</v>
          </cell>
        </row>
        <row r="140">
          <cell r="C140">
            <v>0</v>
          </cell>
          <cell r="D140">
            <v>0</v>
          </cell>
        </row>
        <row r="141">
          <cell r="C141">
            <v>18076223329.14</v>
          </cell>
          <cell r="D141">
            <v>10436291932</v>
          </cell>
        </row>
        <row r="142">
          <cell r="C142">
            <v>1516367476</v>
          </cell>
          <cell r="D142">
            <v>4389932</v>
          </cell>
        </row>
      </sheetData>
      <sheetData sheetId="17">
        <row r="4">
          <cell r="C4">
            <v>8242728776.44</v>
          </cell>
          <cell r="D4">
            <v>2390648169</v>
          </cell>
        </row>
        <row r="5">
          <cell r="C5">
            <v>7059930630.89</v>
          </cell>
          <cell r="D5">
            <v>1927441187</v>
          </cell>
        </row>
        <row r="6">
          <cell r="C6">
            <v>9605708091.21</v>
          </cell>
          <cell r="D6">
            <v>2001775076</v>
          </cell>
        </row>
        <row r="7">
          <cell r="C7">
            <v>22224509</v>
          </cell>
          <cell r="D7">
            <v>0</v>
          </cell>
        </row>
        <row r="8">
          <cell r="C8">
            <v>0</v>
          </cell>
          <cell r="D8">
            <v>0</v>
          </cell>
        </row>
        <row r="9">
          <cell r="C9">
            <v>27784492</v>
          </cell>
          <cell r="D9">
            <v>0</v>
          </cell>
        </row>
        <row r="10">
          <cell r="C10">
            <v>2169832653.72</v>
          </cell>
          <cell r="D10">
            <v>69968539</v>
          </cell>
        </row>
        <row r="11">
          <cell r="C11">
            <v>485881034.97</v>
          </cell>
          <cell r="D11">
            <v>4476105</v>
          </cell>
        </row>
        <row r="12">
          <cell r="C12">
            <v>8417026</v>
          </cell>
          <cell r="D12">
            <v>0</v>
          </cell>
        </row>
        <row r="13">
          <cell r="C13">
            <v>107079185.37</v>
          </cell>
          <cell r="D13">
            <v>110755</v>
          </cell>
        </row>
        <row r="14">
          <cell r="C14">
            <v>412898989.74</v>
          </cell>
          <cell r="D14">
            <v>443321151</v>
          </cell>
        </row>
        <row r="15">
          <cell r="C15">
            <v>0</v>
          </cell>
          <cell r="D15">
            <v>0</v>
          </cell>
        </row>
        <row r="16">
          <cell r="C16">
            <v>35539418</v>
          </cell>
          <cell r="D16">
            <v>2276714</v>
          </cell>
        </row>
        <row r="17">
          <cell r="C17">
            <v>33379871</v>
          </cell>
          <cell r="D17">
            <v>2165516</v>
          </cell>
        </row>
        <row r="18">
          <cell r="C18">
            <v>0</v>
          </cell>
          <cell r="D18">
            <v>0</v>
          </cell>
        </row>
        <row r="19">
          <cell r="C19">
            <v>2159547</v>
          </cell>
          <cell r="D19">
            <v>111198</v>
          </cell>
        </row>
        <row r="20">
          <cell r="C20">
            <v>208139748.01</v>
          </cell>
          <cell r="D20">
            <v>291857896</v>
          </cell>
        </row>
        <row r="21">
          <cell r="C21">
            <v>12424381.21</v>
          </cell>
          <cell r="D21">
            <v>14580704</v>
          </cell>
        </row>
        <row r="22">
          <cell r="C22">
            <v>98988842</v>
          </cell>
          <cell r="D22">
            <v>121031144</v>
          </cell>
        </row>
        <row r="23">
          <cell r="C23">
            <v>46805267.52</v>
          </cell>
          <cell r="D23">
            <v>642023</v>
          </cell>
        </row>
        <row r="24">
          <cell r="C24">
            <v>39829638.52</v>
          </cell>
          <cell r="D24">
            <v>0</v>
          </cell>
        </row>
        <row r="25">
          <cell r="C25">
            <v>6975629</v>
          </cell>
          <cell r="D25">
            <v>642023</v>
          </cell>
        </row>
        <row r="26">
          <cell r="C26">
            <v>0</v>
          </cell>
          <cell r="D26">
            <v>0</v>
          </cell>
        </row>
        <row r="27">
          <cell r="C27">
            <v>11001333</v>
          </cell>
          <cell r="D27">
            <v>12932670</v>
          </cell>
        </row>
        <row r="28">
          <cell r="C28">
            <v>496359831.75</v>
          </cell>
          <cell r="D28">
            <v>11806161</v>
          </cell>
        </row>
        <row r="29">
          <cell r="C29">
            <v>173363890.24</v>
          </cell>
          <cell r="D29">
            <v>683560</v>
          </cell>
        </row>
        <row r="30">
          <cell r="C30">
            <v>100175433.82</v>
          </cell>
          <cell r="D30">
            <v>7396110</v>
          </cell>
        </row>
        <row r="31">
          <cell r="C31">
            <v>8249137789.96</v>
          </cell>
          <cell r="D31">
            <v>2181095409</v>
          </cell>
        </row>
        <row r="32">
          <cell r="C32">
            <v>3587377036.76</v>
          </cell>
          <cell r="D32">
            <v>579970009</v>
          </cell>
        </row>
        <row r="33">
          <cell r="C33">
            <v>4069195097.52</v>
          </cell>
          <cell r="D33">
            <v>595244476</v>
          </cell>
        </row>
        <row r="34">
          <cell r="C34">
            <v>76458487.36</v>
          </cell>
          <cell r="D34">
            <v>0</v>
          </cell>
        </row>
        <row r="35">
          <cell r="C35">
            <v>0</v>
          </cell>
          <cell r="D35">
            <v>0</v>
          </cell>
        </row>
        <row r="36">
          <cell r="C36">
            <v>646908295.13</v>
          </cell>
          <cell r="D36">
            <v>33275224</v>
          </cell>
        </row>
        <row r="37">
          <cell r="C37">
            <v>583638262.54</v>
          </cell>
          <cell r="D37">
            <v>18414486</v>
          </cell>
        </row>
        <row r="38">
          <cell r="C38">
            <v>73213</v>
          </cell>
          <cell r="D38">
            <v>0</v>
          </cell>
        </row>
        <row r="39">
          <cell r="C39">
            <v>342016327.81</v>
          </cell>
          <cell r="D39">
            <v>413729</v>
          </cell>
        </row>
        <row r="40">
          <cell r="C40">
            <v>-4531437.96</v>
          </cell>
          <cell r="D40">
            <v>638110488</v>
          </cell>
        </row>
        <row r="41">
          <cell r="C41">
            <v>0</v>
          </cell>
          <cell r="D41">
            <v>638110488</v>
          </cell>
        </row>
        <row r="42">
          <cell r="C42">
            <v>0</v>
          </cell>
          <cell r="D42">
            <v>649987063</v>
          </cell>
        </row>
        <row r="43">
          <cell r="C43">
            <v>0</v>
          </cell>
          <cell r="D43">
            <v>11876575</v>
          </cell>
        </row>
        <row r="44">
          <cell r="C44">
            <v>0</v>
          </cell>
          <cell r="D44">
            <v>0</v>
          </cell>
        </row>
        <row r="45">
          <cell r="C45">
            <v>0</v>
          </cell>
          <cell r="D45">
            <v>0</v>
          </cell>
        </row>
        <row r="46">
          <cell r="C46">
            <v>0</v>
          </cell>
          <cell r="D46">
            <v>0</v>
          </cell>
        </row>
        <row r="47">
          <cell r="C47">
            <v>-4531437.96</v>
          </cell>
          <cell r="D47">
            <v>0</v>
          </cell>
        </row>
        <row r="48">
          <cell r="C48">
            <v>-3723329.17</v>
          </cell>
          <cell r="D48">
            <v>0</v>
          </cell>
        </row>
        <row r="49">
          <cell r="C49">
            <v>808108.79</v>
          </cell>
          <cell r="D49">
            <v>0</v>
          </cell>
        </row>
        <row r="50">
          <cell r="C50">
            <v>0</v>
          </cell>
          <cell r="D50">
            <v>313246479</v>
          </cell>
        </row>
        <row r="51">
          <cell r="C51">
            <v>0</v>
          </cell>
          <cell r="D51">
            <v>313178678</v>
          </cell>
        </row>
        <row r="52">
          <cell r="C52">
            <v>0</v>
          </cell>
          <cell r="D52">
            <v>-67801</v>
          </cell>
        </row>
        <row r="53">
          <cell r="C53">
            <v>161438806.78</v>
          </cell>
          <cell r="D53">
            <v>417232</v>
          </cell>
        </row>
        <row r="54">
          <cell r="C54">
            <v>17059616</v>
          </cell>
          <cell r="D54">
            <v>0</v>
          </cell>
        </row>
        <row r="55">
          <cell r="C55">
            <v>144379190.78</v>
          </cell>
          <cell r="D55">
            <v>417232</v>
          </cell>
        </row>
        <row r="56">
          <cell r="C56">
            <v>3742628101.24</v>
          </cell>
          <cell r="D56">
            <v>565250926</v>
          </cell>
        </row>
        <row r="57">
          <cell r="C57">
            <v>2194707921.79</v>
          </cell>
          <cell r="D57">
            <v>345591770</v>
          </cell>
        </row>
        <row r="58">
          <cell r="C58">
            <v>1349043143.64</v>
          </cell>
          <cell r="D58">
            <v>264303271</v>
          </cell>
        </row>
        <row r="59">
          <cell r="C59">
            <v>676794994</v>
          </cell>
          <cell r="D59">
            <v>61509881</v>
          </cell>
        </row>
        <row r="60">
          <cell r="C60">
            <v>271188114.38</v>
          </cell>
          <cell r="D60">
            <v>19778618</v>
          </cell>
        </row>
        <row r="61">
          <cell r="C61">
            <v>-102318330.23</v>
          </cell>
          <cell r="D61">
            <v>0</v>
          </cell>
        </row>
        <row r="62">
          <cell r="C62">
            <v>1547920179.45</v>
          </cell>
          <cell r="D62">
            <v>219659156</v>
          </cell>
        </row>
        <row r="63">
          <cell r="C63">
            <v>116663608.16</v>
          </cell>
          <cell r="D63">
            <v>13424053</v>
          </cell>
        </row>
        <row r="64">
          <cell r="C64">
            <v>607323100</v>
          </cell>
          <cell r="D64">
            <v>101462615</v>
          </cell>
        </row>
        <row r="65">
          <cell r="C65">
            <v>347779571</v>
          </cell>
          <cell r="D65">
            <v>63594739</v>
          </cell>
        </row>
        <row r="66">
          <cell r="C66">
            <v>82992069</v>
          </cell>
          <cell r="D66">
            <v>6431108</v>
          </cell>
        </row>
        <row r="67">
          <cell r="C67">
            <v>114970291</v>
          </cell>
          <cell r="D67">
            <v>25697917</v>
          </cell>
        </row>
        <row r="68">
          <cell r="C68">
            <v>10129310</v>
          </cell>
          <cell r="D68">
            <v>0</v>
          </cell>
        </row>
        <row r="69">
          <cell r="C69">
            <v>51451859</v>
          </cell>
          <cell r="D69">
            <v>5738851</v>
          </cell>
        </row>
        <row r="70">
          <cell r="C70">
            <v>121764098</v>
          </cell>
          <cell r="D70">
            <v>8819262</v>
          </cell>
        </row>
        <row r="71">
          <cell r="C71">
            <v>702169373.29</v>
          </cell>
          <cell r="D71">
            <v>95953226</v>
          </cell>
        </row>
        <row r="72">
          <cell r="C72">
            <v>472507753.82</v>
          </cell>
          <cell r="D72">
            <v>73213341</v>
          </cell>
        </row>
        <row r="73">
          <cell r="C73">
            <v>99286981.98</v>
          </cell>
          <cell r="D73">
            <v>8850067</v>
          </cell>
        </row>
        <row r="74">
          <cell r="C74">
            <v>130374637.49</v>
          </cell>
          <cell r="D74">
            <v>13889818</v>
          </cell>
        </row>
        <row r="75">
          <cell r="C75">
            <v>86345891.37</v>
          </cell>
          <cell r="D75">
            <v>49157798</v>
          </cell>
        </row>
        <row r="76">
          <cell r="C76">
            <v>20352446</v>
          </cell>
          <cell r="D76">
            <v>392923</v>
          </cell>
        </row>
        <row r="77">
          <cell r="C77">
            <v>2200286</v>
          </cell>
          <cell r="D77">
            <v>0</v>
          </cell>
        </row>
        <row r="78">
          <cell r="C78">
            <v>13304456.88</v>
          </cell>
          <cell r="D78">
            <v>22155852</v>
          </cell>
        </row>
        <row r="79">
          <cell r="C79">
            <v>47572314</v>
          </cell>
          <cell r="D79">
            <v>25528783</v>
          </cell>
        </row>
        <row r="80">
          <cell r="C80">
            <v>931412</v>
          </cell>
          <cell r="D80">
            <v>0</v>
          </cell>
        </row>
        <row r="81">
          <cell r="C81">
            <v>257827</v>
          </cell>
          <cell r="D81">
            <v>0</v>
          </cell>
        </row>
        <row r="82">
          <cell r="C82">
            <v>673585</v>
          </cell>
          <cell r="D82">
            <v>0</v>
          </cell>
        </row>
        <row r="83">
          <cell r="C83">
            <v>0</v>
          </cell>
          <cell r="D83">
            <v>0</v>
          </cell>
        </row>
        <row r="84">
          <cell r="C84">
            <v>1984976.49</v>
          </cell>
          <cell r="D84">
            <v>1080240</v>
          </cell>
        </row>
        <row r="85">
          <cell r="C85">
            <v>485129415.55</v>
          </cell>
          <cell r="D85">
            <v>17377450</v>
          </cell>
        </row>
        <row r="86">
          <cell r="C86">
            <v>0</v>
          </cell>
          <cell r="D86">
            <v>0</v>
          </cell>
        </row>
        <row r="87">
          <cell r="C87">
            <v>485129415.55</v>
          </cell>
          <cell r="D87">
            <v>17377450</v>
          </cell>
        </row>
        <row r="88">
          <cell r="C88">
            <v>161011330.16</v>
          </cell>
          <cell r="D88">
            <v>14902114</v>
          </cell>
        </row>
        <row r="89">
          <cell r="C89">
            <v>29738646.06</v>
          </cell>
          <cell r="D89">
            <v>2662913</v>
          </cell>
        </row>
        <row r="90">
          <cell r="C90">
            <v>366613432</v>
          </cell>
          <cell r="D90">
            <v>214779090</v>
          </cell>
        </row>
        <row r="91">
          <cell r="C91">
            <v>373022445.52</v>
          </cell>
          <cell r="D91">
            <v>5226330</v>
          </cell>
        </row>
        <row r="92">
          <cell r="C92">
            <v>47034851.66</v>
          </cell>
          <cell r="D92">
            <v>23160198</v>
          </cell>
        </row>
        <row r="93">
          <cell r="C93">
            <v>0</v>
          </cell>
          <cell r="D93">
            <v>0</v>
          </cell>
        </row>
        <row r="94">
          <cell r="C94">
            <v>320023827.34</v>
          </cell>
          <cell r="D94">
            <v>191618892</v>
          </cell>
        </row>
        <row r="95">
          <cell r="C95">
            <v>373467692.52</v>
          </cell>
          <cell r="D95">
            <v>5226330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C6">
            <v>193662</v>
          </cell>
          <cell r="D6">
            <v>187289</v>
          </cell>
          <cell r="E6">
            <v>123849</v>
          </cell>
        </row>
        <row r="7">
          <cell r="C7">
            <v>220338</v>
          </cell>
          <cell r="D7">
            <v>88260</v>
          </cell>
          <cell r="E7">
            <v>233006</v>
          </cell>
        </row>
        <row r="8">
          <cell r="C8">
            <v>162786</v>
          </cell>
          <cell r="D8">
            <v>88331</v>
          </cell>
          <cell r="E8">
            <v>226186</v>
          </cell>
        </row>
        <row r="9">
          <cell r="C9">
            <v>111045</v>
          </cell>
          <cell r="D9">
            <v>186590</v>
          </cell>
          <cell r="E9">
            <v>72566</v>
          </cell>
        </row>
        <row r="10">
          <cell r="C10">
            <v>158825</v>
          </cell>
          <cell r="D10">
            <v>59348</v>
          </cell>
          <cell r="E10">
            <v>169810</v>
          </cell>
        </row>
        <row r="11">
          <cell r="C11">
            <v>128604</v>
          </cell>
          <cell r="D11">
            <v>165081</v>
          </cell>
          <cell r="E11">
            <v>80128</v>
          </cell>
        </row>
        <row r="12">
          <cell r="C12">
            <v>45949</v>
          </cell>
          <cell r="D12">
            <v>79218</v>
          </cell>
          <cell r="E12">
            <v>61666</v>
          </cell>
        </row>
        <row r="13">
          <cell r="C13">
            <v>133516</v>
          </cell>
          <cell r="D13">
            <v>224819</v>
          </cell>
          <cell r="E13">
            <v>121614</v>
          </cell>
        </row>
        <row r="14">
          <cell r="C14">
            <v>153642</v>
          </cell>
          <cell r="D14">
            <v>59010</v>
          </cell>
          <cell r="E14">
            <v>93542</v>
          </cell>
        </row>
        <row r="15">
          <cell r="C15">
            <v>132347</v>
          </cell>
          <cell r="D15">
            <v>113357</v>
          </cell>
          <cell r="E15">
            <v>231482</v>
          </cell>
        </row>
        <row r="16">
          <cell r="C16">
            <v>107523</v>
          </cell>
          <cell r="D16">
            <v>97742</v>
          </cell>
          <cell r="E16">
            <v>78384</v>
          </cell>
        </row>
        <row r="18">
          <cell r="C18">
            <v>54699</v>
          </cell>
          <cell r="D18">
            <v>54639</v>
          </cell>
          <cell r="E18">
            <v>55382</v>
          </cell>
        </row>
        <row r="19">
          <cell r="C19">
            <v>41497</v>
          </cell>
          <cell r="D19">
            <v>51713</v>
          </cell>
          <cell r="E19">
            <v>10581</v>
          </cell>
        </row>
        <row r="20">
          <cell r="C20">
            <v>56754</v>
          </cell>
          <cell r="D20">
            <v>60507</v>
          </cell>
          <cell r="E20">
            <v>9196</v>
          </cell>
        </row>
        <row r="21">
          <cell r="C21">
            <v>22765</v>
          </cell>
          <cell r="D21">
            <v>75941</v>
          </cell>
          <cell r="E21">
            <v>3957</v>
          </cell>
        </row>
        <row r="23">
          <cell r="C23">
            <v>43944</v>
          </cell>
          <cell r="D23">
            <v>21504</v>
          </cell>
          <cell r="E23">
            <v>19968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П-1(н.о.)"/>
    </sheetNames>
    <sheetDataSet>
      <sheetData sheetId="0">
        <row r="7">
          <cell r="B7" t="str">
            <v>01</v>
          </cell>
          <cell r="C7">
            <v>679113</v>
          </cell>
          <cell r="D7">
            <v>647100</v>
          </cell>
          <cell r="E7">
            <v>314655</v>
          </cell>
          <cell r="F7">
            <v>7324</v>
          </cell>
          <cell r="G7">
            <v>434078</v>
          </cell>
          <cell r="H7">
            <v>1029</v>
          </cell>
          <cell r="I7">
            <v>58970</v>
          </cell>
        </row>
        <row r="8">
          <cell r="B8" t="str">
            <v>0101</v>
          </cell>
          <cell r="C8">
            <v>147086</v>
          </cell>
          <cell r="D8">
            <v>429521</v>
          </cell>
          <cell r="E8">
            <v>214541</v>
          </cell>
          <cell r="F8">
            <v>5317</v>
          </cell>
          <cell r="G8">
            <v>359009</v>
          </cell>
          <cell r="H8">
            <v>788</v>
          </cell>
          <cell r="I8">
            <v>54138</v>
          </cell>
        </row>
        <row r="9">
          <cell r="B9" t="str">
            <v>0102</v>
          </cell>
          <cell r="C9">
            <v>519684</v>
          </cell>
          <cell r="D9">
            <v>122802</v>
          </cell>
          <cell r="E9">
            <v>63766</v>
          </cell>
          <cell r="F9">
            <v>102</v>
          </cell>
          <cell r="G9">
            <v>3191</v>
          </cell>
          <cell r="H9">
            <v>30</v>
          </cell>
          <cell r="I9">
            <v>1050</v>
          </cell>
        </row>
        <row r="10">
          <cell r="B10" t="str">
            <v>0103</v>
          </cell>
          <cell r="C10">
            <v>2013</v>
          </cell>
          <cell r="D10">
            <v>18857</v>
          </cell>
          <cell r="E10">
            <v>14307</v>
          </cell>
          <cell r="F10">
            <v>1654</v>
          </cell>
          <cell r="G10">
            <v>16843</v>
          </cell>
          <cell r="H10">
            <v>194</v>
          </cell>
          <cell r="I10">
            <v>3124</v>
          </cell>
        </row>
        <row r="11">
          <cell r="B11" t="str">
            <v>0104</v>
          </cell>
          <cell r="C11">
            <v>84</v>
          </cell>
          <cell r="D11">
            <v>1802</v>
          </cell>
          <cell r="E11">
            <v>734</v>
          </cell>
          <cell r="F11">
            <v>0</v>
          </cell>
          <cell r="G11">
            <v>0</v>
          </cell>
          <cell r="H11">
            <v>0</v>
          </cell>
          <cell r="I11">
            <v>0</v>
          </cell>
        </row>
        <row r="12">
          <cell r="B12" t="str">
            <v>0105</v>
          </cell>
          <cell r="C12">
            <v>0</v>
          </cell>
          <cell r="D12">
            <v>0</v>
          </cell>
          <cell r="E12">
            <v>0</v>
          </cell>
          <cell r="F12">
            <v>2</v>
          </cell>
          <cell r="G12">
            <v>21</v>
          </cell>
          <cell r="H12">
            <v>1</v>
          </cell>
          <cell r="I12">
            <v>1</v>
          </cell>
        </row>
        <row r="13">
          <cell r="B13" t="str">
            <v>0106</v>
          </cell>
          <cell r="C13">
            <v>176</v>
          </cell>
          <cell r="D13">
            <v>4550</v>
          </cell>
          <cell r="E13">
            <v>623</v>
          </cell>
          <cell r="F13">
            <v>16</v>
          </cell>
          <cell r="G13">
            <v>132</v>
          </cell>
          <cell r="H13">
            <v>10</v>
          </cell>
          <cell r="I13">
            <v>74</v>
          </cell>
        </row>
        <row r="14">
          <cell r="B14" t="str">
            <v>0107</v>
          </cell>
          <cell r="C14">
            <v>6121</v>
          </cell>
          <cell r="D14">
            <v>16056</v>
          </cell>
          <cell r="E14">
            <v>8545</v>
          </cell>
          <cell r="F14">
            <v>9</v>
          </cell>
          <cell r="G14">
            <v>853</v>
          </cell>
          <cell r="H14">
            <v>2</v>
          </cell>
          <cell r="I14">
            <v>528</v>
          </cell>
        </row>
        <row r="15">
          <cell r="B15" t="str">
            <v>0108</v>
          </cell>
          <cell r="C15">
            <v>142</v>
          </cell>
          <cell r="D15">
            <v>39573</v>
          </cell>
          <cell r="E15">
            <v>10923</v>
          </cell>
          <cell r="F15">
            <v>157</v>
          </cell>
          <cell r="G15">
            <v>53232</v>
          </cell>
          <cell r="H15">
            <v>0</v>
          </cell>
          <cell r="I15">
            <v>0</v>
          </cell>
        </row>
        <row r="16">
          <cell r="B16" t="str">
            <v>0199</v>
          </cell>
          <cell r="C16">
            <v>3807</v>
          </cell>
          <cell r="D16">
            <v>13939</v>
          </cell>
          <cell r="E16">
            <v>1216</v>
          </cell>
          <cell r="F16">
            <v>67</v>
          </cell>
          <cell r="G16">
            <v>797</v>
          </cell>
          <cell r="H16">
            <v>4</v>
          </cell>
          <cell r="I16">
            <v>55</v>
          </cell>
        </row>
        <row r="17">
          <cell r="B17" t="str">
            <v>02</v>
          </cell>
          <cell r="C17">
            <v>18235</v>
          </cell>
          <cell r="D17">
            <v>405009</v>
          </cell>
          <cell r="E17">
            <v>171860</v>
          </cell>
          <cell r="F17">
            <v>23057</v>
          </cell>
          <cell r="G17">
            <v>211276</v>
          </cell>
          <cell r="H17">
            <v>2184</v>
          </cell>
          <cell r="I17">
            <v>18572</v>
          </cell>
        </row>
        <row r="18">
          <cell r="B18" t="str">
            <v>0201</v>
          </cell>
          <cell r="C18">
            <v>1525</v>
          </cell>
          <cell r="D18">
            <v>74592</v>
          </cell>
          <cell r="E18">
            <v>27118</v>
          </cell>
          <cell r="F18">
            <v>5909</v>
          </cell>
          <cell r="G18">
            <v>43845</v>
          </cell>
          <cell r="H18">
            <v>146</v>
          </cell>
          <cell r="I18">
            <v>1105</v>
          </cell>
        </row>
        <row r="19">
          <cell r="B19" t="str">
            <v>0202</v>
          </cell>
          <cell r="C19">
            <v>14794</v>
          </cell>
          <cell r="D19">
            <v>289787</v>
          </cell>
          <cell r="E19">
            <v>132887</v>
          </cell>
          <cell r="F19">
            <v>16429</v>
          </cell>
          <cell r="G19">
            <v>156943</v>
          </cell>
          <cell r="H19">
            <v>1996</v>
          </cell>
          <cell r="I19">
            <v>17144</v>
          </cell>
        </row>
        <row r="20">
          <cell r="B20" t="str">
            <v>0299</v>
          </cell>
          <cell r="C20">
            <v>1916</v>
          </cell>
          <cell r="D20">
            <v>40630</v>
          </cell>
          <cell r="E20">
            <v>11855</v>
          </cell>
          <cell r="F20">
            <v>719</v>
          </cell>
          <cell r="G20">
            <v>10488</v>
          </cell>
          <cell r="H20">
            <v>42</v>
          </cell>
          <cell r="I20">
            <v>323</v>
          </cell>
        </row>
        <row r="21">
          <cell r="B21" t="str">
            <v>03</v>
          </cell>
          <cell r="C21">
            <v>52290</v>
          </cell>
          <cell r="D21">
            <v>890288</v>
          </cell>
          <cell r="E21">
            <v>458916</v>
          </cell>
          <cell r="F21">
            <v>7843</v>
          </cell>
          <cell r="G21">
            <v>507183</v>
          </cell>
          <cell r="H21">
            <v>1886</v>
          </cell>
          <cell r="I21">
            <v>156007</v>
          </cell>
        </row>
        <row r="22">
          <cell r="B22" t="str">
            <v>0301</v>
          </cell>
          <cell r="C22">
            <v>40893</v>
          </cell>
          <cell r="D22">
            <v>856639</v>
          </cell>
          <cell r="E22">
            <v>437437</v>
          </cell>
          <cell r="F22">
            <v>7166</v>
          </cell>
          <cell r="G22">
            <v>487147</v>
          </cell>
          <cell r="H22">
            <v>1764</v>
          </cell>
          <cell r="I22">
            <v>150326</v>
          </cell>
        </row>
        <row r="23">
          <cell r="B23" t="str">
            <v>0399</v>
          </cell>
          <cell r="C23">
            <v>11397</v>
          </cell>
          <cell r="D23">
            <v>33649</v>
          </cell>
          <cell r="E23">
            <v>21479</v>
          </cell>
          <cell r="F23">
            <v>677</v>
          </cell>
          <cell r="G23">
            <v>20036</v>
          </cell>
          <cell r="H23">
            <v>122</v>
          </cell>
          <cell r="I23">
            <v>5681</v>
          </cell>
        </row>
        <row r="24">
          <cell r="B24" t="str">
            <v>04</v>
          </cell>
          <cell r="C24">
            <v>0</v>
          </cell>
          <cell r="D24">
            <v>0</v>
          </cell>
          <cell r="E24">
            <v>0</v>
          </cell>
          <cell r="F24">
            <v>0</v>
          </cell>
          <cell r="G24">
            <v>0</v>
          </cell>
          <cell r="H24">
            <v>0</v>
          </cell>
          <cell r="I24">
            <v>0</v>
          </cell>
        </row>
        <row r="25">
          <cell r="B25" t="str">
            <v>0401</v>
          </cell>
          <cell r="C25">
            <v>0</v>
          </cell>
          <cell r="D25">
            <v>0</v>
          </cell>
          <cell r="E25">
            <v>0</v>
          </cell>
          <cell r="F25">
            <v>0</v>
          </cell>
          <cell r="G25">
            <v>0</v>
          </cell>
          <cell r="H25">
            <v>0</v>
          </cell>
          <cell r="I25">
            <v>0</v>
          </cell>
        </row>
        <row r="26">
          <cell r="B26" t="str">
            <v>0499</v>
          </cell>
          <cell r="C26">
            <v>0</v>
          </cell>
          <cell r="D26">
            <v>0</v>
          </cell>
          <cell r="E26">
            <v>0</v>
          </cell>
          <cell r="F26">
            <v>0</v>
          </cell>
          <cell r="G26">
            <v>0</v>
          </cell>
          <cell r="H26">
            <v>0</v>
          </cell>
          <cell r="I26">
            <v>0</v>
          </cell>
        </row>
        <row r="27">
          <cell r="B27" t="str">
            <v>05</v>
          </cell>
          <cell r="C27">
            <v>18</v>
          </cell>
          <cell r="D27">
            <v>88367</v>
          </cell>
          <cell r="E27">
            <v>6819</v>
          </cell>
          <cell r="F27">
            <v>0</v>
          </cell>
          <cell r="G27">
            <v>0</v>
          </cell>
          <cell r="H27">
            <v>1</v>
          </cell>
          <cell r="I27">
            <v>492041</v>
          </cell>
        </row>
        <row r="28">
          <cell r="B28" t="str">
            <v>0501</v>
          </cell>
          <cell r="C28">
            <v>18</v>
          </cell>
          <cell r="D28">
            <v>88367</v>
          </cell>
          <cell r="E28">
            <v>6819</v>
          </cell>
          <cell r="F28">
            <v>0</v>
          </cell>
          <cell r="G28">
            <v>0</v>
          </cell>
          <cell r="H28">
            <v>1</v>
          </cell>
          <cell r="I28">
            <v>492041</v>
          </cell>
        </row>
        <row r="29">
          <cell r="B29" t="str">
            <v>0599</v>
          </cell>
          <cell r="C29">
            <v>0</v>
          </cell>
          <cell r="D29">
            <v>0</v>
          </cell>
          <cell r="E29">
            <v>0</v>
          </cell>
          <cell r="F29">
            <v>0</v>
          </cell>
          <cell r="G29">
            <v>0</v>
          </cell>
          <cell r="H29">
            <v>0</v>
          </cell>
          <cell r="I29">
            <v>0</v>
          </cell>
        </row>
        <row r="30">
          <cell r="B30" t="str">
            <v>06</v>
          </cell>
          <cell r="C30">
            <v>58</v>
          </cell>
          <cell r="D30">
            <v>1673</v>
          </cell>
          <cell r="E30">
            <v>786</v>
          </cell>
          <cell r="F30">
            <v>0</v>
          </cell>
          <cell r="G30">
            <v>0</v>
          </cell>
          <cell r="H30">
            <v>1</v>
          </cell>
          <cell r="I30">
            <v>350</v>
          </cell>
        </row>
        <row r="31">
          <cell r="B31" t="str">
            <v>0601</v>
          </cell>
          <cell r="C31">
            <v>58</v>
          </cell>
          <cell r="D31">
            <v>1673</v>
          </cell>
          <cell r="E31">
            <v>786</v>
          </cell>
          <cell r="F31">
            <v>0</v>
          </cell>
          <cell r="G31">
            <v>0</v>
          </cell>
          <cell r="H31">
            <v>1</v>
          </cell>
          <cell r="I31">
            <v>350</v>
          </cell>
        </row>
        <row r="32">
          <cell r="B32" t="str">
            <v>0699</v>
          </cell>
          <cell r="C32">
            <v>0</v>
          </cell>
          <cell r="D32">
            <v>0</v>
          </cell>
          <cell r="E32">
            <v>0</v>
          </cell>
          <cell r="F32">
            <v>0</v>
          </cell>
          <cell r="G32">
            <v>0</v>
          </cell>
          <cell r="H32">
            <v>0</v>
          </cell>
          <cell r="I32">
            <v>0</v>
          </cell>
        </row>
        <row r="33">
          <cell r="B33" t="str">
            <v>07</v>
          </cell>
          <cell r="C33">
            <v>2599</v>
          </cell>
          <cell r="D33">
            <v>90412</v>
          </cell>
          <cell r="E33">
            <v>18967</v>
          </cell>
          <cell r="F33">
            <v>42</v>
          </cell>
          <cell r="G33">
            <v>10678</v>
          </cell>
          <cell r="H33">
            <v>13</v>
          </cell>
          <cell r="I33">
            <v>7489</v>
          </cell>
        </row>
        <row r="34">
          <cell r="B34" t="str">
            <v>0701</v>
          </cell>
          <cell r="C34">
            <v>2260</v>
          </cell>
          <cell r="D34">
            <v>66360</v>
          </cell>
          <cell r="E34">
            <v>16263</v>
          </cell>
          <cell r="F34">
            <v>39</v>
          </cell>
          <cell r="G34">
            <v>9639</v>
          </cell>
          <cell r="H34">
            <v>13</v>
          </cell>
          <cell r="I34">
            <v>7489</v>
          </cell>
        </row>
        <row r="35">
          <cell r="B35" t="str">
            <v>0702</v>
          </cell>
          <cell r="C35">
            <v>211</v>
          </cell>
          <cell r="D35">
            <v>9838</v>
          </cell>
          <cell r="E35">
            <v>2658</v>
          </cell>
          <cell r="F35">
            <v>3</v>
          </cell>
          <cell r="G35">
            <v>1039</v>
          </cell>
          <cell r="H35">
            <v>0</v>
          </cell>
          <cell r="I35">
            <v>0</v>
          </cell>
        </row>
        <row r="36">
          <cell r="B36" t="str">
            <v>0799</v>
          </cell>
          <cell r="C36">
            <v>128</v>
          </cell>
          <cell r="D36">
            <v>14214</v>
          </cell>
          <cell r="E36">
            <v>46</v>
          </cell>
          <cell r="F36">
            <v>0</v>
          </cell>
          <cell r="G36">
            <v>0</v>
          </cell>
          <cell r="H36">
            <v>0</v>
          </cell>
          <cell r="I36">
            <v>0</v>
          </cell>
        </row>
        <row r="37">
          <cell r="B37" t="str">
            <v>08</v>
          </cell>
          <cell r="C37">
            <v>124652</v>
          </cell>
          <cell r="D37">
            <v>758584</v>
          </cell>
          <cell r="E37">
            <v>312796</v>
          </cell>
          <cell r="F37">
            <v>715</v>
          </cell>
          <cell r="G37">
            <v>123308</v>
          </cell>
          <cell r="H37">
            <v>223</v>
          </cell>
          <cell r="I37">
            <v>189192</v>
          </cell>
        </row>
        <row r="38">
          <cell r="B38" t="str">
            <v>0801</v>
          </cell>
          <cell r="C38">
            <v>95751</v>
          </cell>
          <cell r="D38">
            <v>176371</v>
          </cell>
          <cell r="E38">
            <v>72686</v>
          </cell>
          <cell r="F38">
            <v>460</v>
          </cell>
          <cell r="G38">
            <v>34975</v>
          </cell>
          <cell r="H38">
            <v>104</v>
          </cell>
          <cell r="I38">
            <v>12223</v>
          </cell>
        </row>
        <row r="39">
          <cell r="B39" t="str">
            <v>080101</v>
          </cell>
          <cell r="C39">
            <v>2961</v>
          </cell>
          <cell r="D39">
            <v>38111</v>
          </cell>
          <cell r="E39">
            <v>1</v>
          </cell>
          <cell r="F39">
            <v>10</v>
          </cell>
          <cell r="G39">
            <v>1302</v>
          </cell>
          <cell r="H39">
            <v>0</v>
          </cell>
          <cell r="I39">
            <v>0</v>
          </cell>
        </row>
        <row r="40">
          <cell r="B40" t="str">
            <v>080102</v>
          </cell>
          <cell r="C40">
            <v>457</v>
          </cell>
          <cell r="D40">
            <v>20205</v>
          </cell>
          <cell r="E40">
            <v>12217</v>
          </cell>
          <cell r="F40">
            <v>0</v>
          </cell>
          <cell r="G40">
            <v>0</v>
          </cell>
          <cell r="H40">
            <v>0</v>
          </cell>
          <cell r="I40">
            <v>0</v>
          </cell>
        </row>
        <row r="41">
          <cell r="B41" t="str">
            <v>080103</v>
          </cell>
          <cell r="C41">
            <v>23</v>
          </cell>
          <cell r="D41">
            <v>149</v>
          </cell>
          <cell r="E41">
            <v>91</v>
          </cell>
          <cell r="F41">
            <v>0</v>
          </cell>
          <cell r="G41">
            <v>0</v>
          </cell>
          <cell r="H41">
            <v>0</v>
          </cell>
          <cell r="I41">
            <v>0</v>
          </cell>
        </row>
        <row r="42">
          <cell r="B42" t="str">
            <v>080104</v>
          </cell>
          <cell r="C42">
            <v>38072</v>
          </cell>
          <cell r="D42">
            <v>50654</v>
          </cell>
          <cell r="E42">
            <v>25340</v>
          </cell>
          <cell r="F42">
            <v>112</v>
          </cell>
          <cell r="G42">
            <v>7493</v>
          </cell>
          <cell r="H42">
            <v>26</v>
          </cell>
          <cell r="I42">
            <v>4178</v>
          </cell>
        </row>
        <row r="43">
          <cell r="B43" t="str">
            <v>080105</v>
          </cell>
          <cell r="C43">
            <v>53754</v>
          </cell>
          <cell r="D43">
            <v>65408</v>
          </cell>
          <cell r="E43">
            <v>34069</v>
          </cell>
          <cell r="F43">
            <v>337</v>
          </cell>
          <cell r="G43">
            <v>12332</v>
          </cell>
          <cell r="H43">
            <v>78</v>
          </cell>
          <cell r="I43">
            <v>8045</v>
          </cell>
        </row>
        <row r="44">
          <cell r="B44" t="str">
            <v>080199</v>
          </cell>
          <cell r="C44">
            <v>484</v>
          </cell>
          <cell r="D44">
            <v>1844</v>
          </cell>
          <cell r="E44">
            <v>968</v>
          </cell>
          <cell r="F44">
            <v>1</v>
          </cell>
          <cell r="G44">
            <v>13848</v>
          </cell>
          <cell r="H44">
            <v>0</v>
          </cell>
          <cell r="I44">
            <v>0</v>
          </cell>
        </row>
        <row r="45">
          <cell r="B45" t="str">
            <v>0802</v>
          </cell>
          <cell r="C45">
            <v>28901</v>
          </cell>
          <cell r="D45">
            <v>582213</v>
          </cell>
          <cell r="E45">
            <v>240110</v>
          </cell>
          <cell r="F45">
            <v>255</v>
          </cell>
          <cell r="G45">
            <v>88333</v>
          </cell>
          <cell r="H45">
            <v>119</v>
          </cell>
          <cell r="I45">
            <v>176969</v>
          </cell>
        </row>
        <row r="46">
          <cell r="B46" t="str">
            <v>080201</v>
          </cell>
          <cell r="C46">
            <v>211</v>
          </cell>
          <cell r="D46">
            <v>3646</v>
          </cell>
          <cell r="E46">
            <v>0</v>
          </cell>
          <cell r="F46">
            <v>2</v>
          </cell>
          <cell r="G46">
            <v>175</v>
          </cell>
          <cell r="H46">
            <v>0</v>
          </cell>
          <cell r="I46">
            <v>0</v>
          </cell>
        </row>
        <row r="47">
          <cell r="B47" t="str">
            <v>080202</v>
          </cell>
          <cell r="C47">
            <v>81</v>
          </cell>
          <cell r="D47">
            <v>8329</v>
          </cell>
          <cell r="E47">
            <v>5460</v>
          </cell>
          <cell r="F47">
            <v>0</v>
          </cell>
          <cell r="G47">
            <v>0</v>
          </cell>
          <cell r="H47">
            <v>0</v>
          </cell>
          <cell r="I47">
            <v>0</v>
          </cell>
        </row>
        <row r="48">
          <cell r="B48" t="str">
            <v>080203</v>
          </cell>
          <cell r="C48">
            <v>245</v>
          </cell>
          <cell r="D48">
            <v>15761</v>
          </cell>
          <cell r="E48">
            <v>7650</v>
          </cell>
          <cell r="F48">
            <v>1</v>
          </cell>
          <cell r="G48">
            <v>1911</v>
          </cell>
          <cell r="H48">
            <v>0</v>
          </cell>
          <cell r="I48">
            <v>0</v>
          </cell>
        </row>
        <row r="49">
          <cell r="B49" t="str">
            <v>080204</v>
          </cell>
          <cell r="C49">
            <v>27561</v>
          </cell>
          <cell r="D49">
            <v>334537</v>
          </cell>
          <cell r="E49">
            <v>138237</v>
          </cell>
          <cell r="F49">
            <v>240</v>
          </cell>
          <cell r="G49">
            <v>46818</v>
          </cell>
          <cell r="H49">
            <v>85</v>
          </cell>
          <cell r="I49">
            <v>35479</v>
          </cell>
        </row>
        <row r="50">
          <cell r="B50" t="str">
            <v>080205</v>
          </cell>
          <cell r="C50">
            <v>270</v>
          </cell>
          <cell r="D50">
            <v>50446</v>
          </cell>
          <cell r="E50">
            <v>6380</v>
          </cell>
          <cell r="F50">
            <v>8</v>
          </cell>
          <cell r="G50">
            <v>38438</v>
          </cell>
          <cell r="H50">
            <v>23</v>
          </cell>
          <cell r="I50">
            <v>137252</v>
          </cell>
        </row>
        <row r="51">
          <cell r="B51" t="str">
            <v>080206</v>
          </cell>
          <cell r="C51">
            <v>0</v>
          </cell>
          <cell r="D51">
            <v>0</v>
          </cell>
          <cell r="E51">
            <v>0</v>
          </cell>
          <cell r="F51">
            <v>0</v>
          </cell>
          <cell r="G51">
            <v>0</v>
          </cell>
          <cell r="H51">
            <v>0</v>
          </cell>
          <cell r="I51">
            <v>0</v>
          </cell>
        </row>
        <row r="52">
          <cell r="B52" t="str">
            <v>080299</v>
          </cell>
          <cell r="C52">
            <v>533</v>
          </cell>
          <cell r="D52">
            <v>169494</v>
          </cell>
          <cell r="E52">
            <v>82383</v>
          </cell>
          <cell r="F52">
            <v>4</v>
          </cell>
          <cell r="G52">
            <v>991</v>
          </cell>
          <cell r="H52">
            <v>11</v>
          </cell>
          <cell r="I52">
            <v>4238</v>
          </cell>
        </row>
        <row r="53">
          <cell r="B53" t="str">
            <v>09</v>
          </cell>
          <cell r="C53">
            <v>115495</v>
          </cell>
          <cell r="D53">
            <v>1408342</v>
          </cell>
          <cell r="E53">
            <v>433272</v>
          </cell>
          <cell r="F53">
            <v>8261</v>
          </cell>
          <cell r="G53">
            <v>586543</v>
          </cell>
          <cell r="H53">
            <v>1075</v>
          </cell>
          <cell r="I53">
            <v>82897</v>
          </cell>
        </row>
        <row r="54">
          <cell r="B54" t="str">
            <v>0901</v>
          </cell>
          <cell r="C54">
            <v>90611</v>
          </cell>
          <cell r="D54">
            <v>501463</v>
          </cell>
          <cell r="E54">
            <v>117689</v>
          </cell>
          <cell r="F54">
            <v>4232</v>
          </cell>
          <cell r="G54">
            <v>280970</v>
          </cell>
          <cell r="H54">
            <v>450</v>
          </cell>
          <cell r="I54">
            <v>15158</v>
          </cell>
        </row>
        <row r="55">
          <cell r="B55" t="str">
            <v>090101</v>
          </cell>
          <cell r="C55">
            <v>2963</v>
          </cell>
          <cell r="D55">
            <v>299359</v>
          </cell>
          <cell r="E55">
            <v>100</v>
          </cell>
          <cell r="F55">
            <v>1400</v>
          </cell>
          <cell r="G55">
            <v>213405</v>
          </cell>
          <cell r="H55">
            <v>16</v>
          </cell>
          <cell r="I55">
            <v>5444</v>
          </cell>
        </row>
        <row r="56">
          <cell r="B56" t="str">
            <v>090102</v>
          </cell>
          <cell r="C56">
            <v>519</v>
          </cell>
          <cell r="D56">
            <v>72651</v>
          </cell>
          <cell r="E56">
            <v>39815</v>
          </cell>
          <cell r="F56">
            <v>744</v>
          </cell>
          <cell r="G56">
            <v>41053</v>
          </cell>
          <cell r="H56">
            <v>16</v>
          </cell>
          <cell r="I56">
            <v>1002</v>
          </cell>
        </row>
        <row r="57">
          <cell r="B57" t="str">
            <v>090103</v>
          </cell>
          <cell r="C57">
            <v>27</v>
          </cell>
          <cell r="D57">
            <v>243</v>
          </cell>
          <cell r="E57">
            <v>916</v>
          </cell>
          <cell r="F57">
            <v>0</v>
          </cell>
          <cell r="G57">
            <v>0</v>
          </cell>
          <cell r="H57">
            <v>0</v>
          </cell>
          <cell r="I57">
            <v>0</v>
          </cell>
        </row>
        <row r="58">
          <cell r="B58" t="str">
            <v>090104</v>
          </cell>
          <cell r="C58">
            <v>28896</v>
          </cell>
          <cell r="D58">
            <v>26655</v>
          </cell>
          <cell r="E58">
            <v>13580</v>
          </cell>
          <cell r="F58">
            <v>824</v>
          </cell>
          <cell r="G58">
            <v>5798</v>
          </cell>
          <cell r="H58">
            <v>185</v>
          </cell>
          <cell r="I58">
            <v>3342</v>
          </cell>
        </row>
        <row r="59">
          <cell r="B59" t="str">
            <v>090105</v>
          </cell>
          <cell r="C59">
            <v>53731</v>
          </cell>
          <cell r="D59">
            <v>97326</v>
          </cell>
          <cell r="E59">
            <v>49317</v>
          </cell>
          <cell r="F59">
            <v>1053</v>
          </cell>
          <cell r="G59">
            <v>18764</v>
          </cell>
          <cell r="H59">
            <v>194</v>
          </cell>
          <cell r="I59">
            <v>4734</v>
          </cell>
        </row>
        <row r="60">
          <cell r="B60" t="str">
            <v>090199</v>
          </cell>
          <cell r="C60">
            <v>4475</v>
          </cell>
          <cell r="D60">
            <v>5229</v>
          </cell>
          <cell r="E60">
            <v>13961</v>
          </cell>
          <cell r="F60">
            <v>211</v>
          </cell>
          <cell r="G60">
            <v>1950</v>
          </cell>
          <cell r="H60">
            <v>39</v>
          </cell>
          <cell r="I60">
            <v>636</v>
          </cell>
        </row>
        <row r="61">
          <cell r="B61" t="str">
            <v>0902</v>
          </cell>
          <cell r="C61">
            <v>24884</v>
          </cell>
          <cell r="D61">
            <v>906879</v>
          </cell>
          <cell r="E61">
            <v>315583</v>
          </cell>
          <cell r="F61">
            <v>4029</v>
          </cell>
          <cell r="G61">
            <v>305573</v>
          </cell>
          <cell r="H61">
            <v>625</v>
          </cell>
          <cell r="I61">
            <v>67739</v>
          </cell>
        </row>
        <row r="62">
          <cell r="B62" t="str">
            <v>090201</v>
          </cell>
          <cell r="C62">
            <v>211</v>
          </cell>
          <cell r="D62">
            <v>51441</v>
          </cell>
          <cell r="E62">
            <v>0</v>
          </cell>
          <cell r="F62">
            <v>116</v>
          </cell>
          <cell r="G62">
            <v>57576</v>
          </cell>
          <cell r="H62">
            <v>5</v>
          </cell>
          <cell r="I62">
            <v>2942</v>
          </cell>
        </row>
        <row r="63">
          <cell r="B63" t="str">
            <v>090202</v>
          </cell>
          <cell r="C63">
            <v>165</v>
          </cell>
          <cell r="D63">
            <v>53112</v>
          </cell>
          <cell r="E63">
            <v>25981</v>
          </cell>
          <cell r="F63">
            <v>712</v>
          </cell>
          <cell r="G63">
            <v>42123</v>
          </cell>
          <cell r="H63">
            <v>25</v>
          </cell>
          <cell r="I63">
            <v>1648</v>
          </cell>
        </row>
        <row r="64">
          <cell r="B64" t="str">
            <v>090203</v>
          </cell>
          <cell r="C64">
            <v>335</v>
          </cell>
          <cell r="D64">
            <v>87424</v>
          </cell>
          <cell r="E64">
            <v>60448</v>
          </cell>
          <cell r="F64">
            <v>6</v>
          </cell>
          <cell r="G64">
            <v>4451</v>
          </cell>
          <cell r="H64">
            <v>3</v>
          </cell>
          <cell r="I64">
            <v>950</v>
          </cell>
        </row>
        <row r="65">
          <cell r="B65" t="str">
            <v>090204</v>
          </cell>
          <cell r="C65">
            <v>22784</v>
          </cell>
          <cell r="D65">
            <v>442928</v>
          </cell>
          <cell r="E65">
            <v>174732</v>
          </cell>
          <cell r="F65">
            <v>3055</v>
          </cell>
          <cell r="G65">
            <v>155162</v>
          </cell>
          <cell r="H65">
            <v>506</v>
          </cell>
          <cell r="I65">
            <v>42876</v>
          </cell>
        </row>
        <row r="66">
          <cell r="B66" t="str">
            <v>090205</v>
          </cell>
          <cell r="C66">
            <v>356</v>
          </cell>
          <cell r="D66">
            <v>171857</v>
          </cell>
          <cell r="E66">
            <v>29791</v>
          </cell>
          <cell r="F66">
            <v>36</v>
          </cell>
          <cell r="G66">
            <v>40875</v>
          </cell>
          <cell r="H66">
            <v>47</v>
          </cell>
          <cell r="I66">
            <v>16846</v>
          </cell>
        </row>
        <row r="67">
          <cell r="B67" t="str">
            <v>090206</v>
          </cell>
          <cell r="C67">
            <v>0</v>
          </cell>
          <cell r="D67">
            <v>0</v>
          </cell>
          <cell r="E67">
            <v>0</v>
          </cell>
          <cell r="F67">
            <v>0</v>
          </cell>
          <cell r="G67">
            <v>0</v>
          </cell>
          <cell r="H67">
            <v>0</v>
          </cell>
          <cell r="I67">
            <v>0</v>
          </cell>
        </row>
        <row r="68">
          <cell r="B68" t="str">
            <v>090299</v>
          </cell>
          <cell r="C68">
            <v>1033</v>
          </cell>
          <cell r="D68">
            <v>100117</v>
          </cell>
          <cell r="E68">
            <v>24631</v>
          </cell>
          <cell r="F68">
            <v>104</v>
          </cell>
          <cell r="G68">
            <v>5386</v>
          </cell>
          <cell r="H68">
            <v>39</v>
          </cell>
          <cell r="I68">
            <v>2477</v>
          </cell>
        </row>
        <row r="69">
          <cell r="B69" t="str">
            <v>89</v>
          </cell>
          <cell r="C69">
            <v>149381</v>
          </cell>
          <cell r="D69">
            <v>2166926</v>
          </cell>
          <cell r="E69">
            <v>746068</v>
          </cell>
          <cell r="F69">
            <v>8976</v>
          </cell>
          <cell r="G69">
            <v>709851</v>
          </cell>
          <cell r="H69">
            <v>1298</v>
          </cell>
          <cell r="I69">
            <v>272089</v>
          </cell>
        </row>
        <row r="70">
          <cell r="B70" t="str">
            <v>8901</v>
          </cell>
          <cell r="C70">
            <v>113020</v>
          </cell>
          <cell r="D70">
            <v>677834</v>
          </cell>
          <cell r="E70">
            <v>190375</v>
          </cell>
          <cell r="F70">
            <v>4692</v>
          </cell>
          <cell r="G70">
            <v>315945</v>
          </cell>
          <cell r="H70">
            <v>554</v>
          </cell>
          <cell r="I70">
            <v>27381</v>
          </cell>
        </row>
        <row r="71">
          <cell r="B71" t="str">
            <v>890101</v>
          </cell>
          <cell r="C71">
            <v>2963</v>
          </cell>
          <cell r="D71">
            <v>337470</v>
          </cell>
          <cell r="E71">
            <v>101</v>
          </cell>
          <cell r="F71">
            <v>1410</v>
          </cell>
          <cell r="G71">
            <v>214707</v>
          </cell>
          <cell r="H71">
            <v>16</v>
          </cell>
          <cell r="I71">
            <v>5444</v>
          </cell>
        </row>
        <row r="72">
          <cell r="B72" t="str">
            <v>890102</v>
          </cell>
          <cell r="C72">
            <v>519</v>
          </cell>
          <cell r="D72">
            <v>92856</v>
          </cell>
          <cell r="E72">
            <v>52032</v>
          </cell>
          <cell r="F72">
            <v>744</v>
          </cell>
          <cell r="G72">
            <v>41053</v>
          </cell>
          <cell r="H72">
            <v>16</v>
          </cell>
          <cell r="I72">
            <v>1002</v>
          </cell>
        </row>
        <row r="73">
          <cell r="B73" t="str">
            <v>890103</v>
          </cell>
          <cell r="C73">
            <v>39</v>
          </cell>
          <cell r="D73">
            <v>392</v>
          </cell>
          <cell r="E73">
            <v>1007</v>
          </cell>
          <cell r="F73">
            <v>0</v>
          </cell>
          <cell r="G73">
            <v>0</v>
          </cell>
          <cell r="H73">
            <v>0</v>
          </cell>
          <cell r="I73">
            <v>0</v>
          </cell>
        </row>
        <row r="74">
          <cell r="B74" t="str">
            <v>890104</v>
          </cell>
          <cell r="C74">
            <v>50857</v>
          </cell>
          <cell r="D74">
            <v>77309</v>
          </cell>
          <cell r="E74">
            <v>38920</v>
          </cell>
          <cell r="F74">
            <v>936</v>
          </cell>
          <cell r="G74">
            <v>13291</v>
          </cell>
          <cell r="H74">
            <v>211</v>
          </cell>
          <cell r="I74">
            <v>7520</v>
          </cell>
        </row>
        <row r="75">
          <cell r="B75" t="str">
            <v>890105</v>
          </cell>
          <cell r="C75">
            <v>53822</v>
          </cell>
          <cell r="D75">
            <v>162734</v>
          </cell>
          <cell r="E75">
            <v>83386</v>
          </cell>
          <cell r="F75">
            <v>1390</v>
          </cell>
          <cell r="G75">
            <v>31096</v>
          </cell>
          <cell r="H75">
            <v>272</v>
          </cell>
          <cell r="I75">
            <v>12779</v>
          </cell>
        </row>
        <row r="76">
          <cell r="B76" t="str">
            <v>890199</v>
          </cell>
          <cell r="C76">
            <v>4820</v>
          </cell>
          <cell r="D76">
            <v>7073</v>
          </cell>
          <cell r="E76">
            <v>14929</v>
          </cell>
          <cell r="F76">
            <v>212</v>
          </cell>
          <cell r="G76">
            <v>15798</v>
          </cell>
          <cell r="H76">
            <v>39</v>
          </cell>
          <cell r="I76">
            <v>636</v>
          </cell>
        </row>
        <row r="77">
          <cell r="B77" t="str">
            <v>8902</v>
          </cell>
          <cell r="C77">
            <v>36361</v>
          </cell>
          <cell r="D77">
            <v>1489092</v>
          </cell>
          <cell r="E77">
            <v>555693</v>
          </cell>
          <cell r="F77">
            <v>4284</v>
          </cell>
          <cell r="G77">
            <v>393906</v>
          </cell>
          <cell r="H77">
            <v>744</v>
          </cell>
          <cell r="I77">
            <v>244708</v>
          </cell>
        </row>
        <row r="78">
          <cell r="B78" t="str">
            <v>890201</v>
          </cell>
          <cell r="C78">
            <v>211</v>
          </cell>
          <cell r="D78">
            <v>55087</v>
          </cell>
          <cell r="E78">
            <v>0</v>
          </cell>
          <cell r="F78">
            <v>118</v>
          </cell>
          <cell r="G78">
            <v>57751</v>
          </cell>
          <cell r="H78">
            <v>5</v>
          </cell>
          <cell r="I78">
            <v>2942</v>
          </cell>
        </row>
        <row r="79">
          <cell r="B79" t="str">
            <v>890202</v>
          </cell>
          <cell r="C79">
            <v>165</v>
          </cell>
          <cell r="D79">
            <v>61441</v>
          </cell>
          <cell r="E79">
            <v>31441</v>
          </cell>
          <cell r="F79">
            <v>712</v>
          </cell>
          <cell r="G79">
            <v>42123</v>
          </cell>
          <cell r="H79">
            <v>25</v>
          </cell>
          <cell r="I79">
            <v>1648</v>
          </cell>
        </row>
        <row r="80">
          <cell r="B80" t="str">
            <v>890203</v>
          </cell>
          <cell r="C80">
            <v>389</v>
          </cell>
          <cell r="D80">
            <v>103185</v>
          </cell>
          <cell r="E80">
            <v>68098</v>
          </cell>
          <cell r="F80">
            <v>7</v>
          </cell>
          <cell r="G80">
            <v>6362</v>
          </cell>
          <cell r="H80">
            <v>3</v>
          </cell>
          <cell r="I80">
            <v>950</v>
          </cell>
        </row>
        <row r="81">
          <cell r="B81" t="str">
            <v>890204</v>
          </cell>
          <cell r="C81">
            <v>33706</v>
          </cell>
          <cell r="D81">
            <v>777465</v>
          </cell>
          <cell r="E81">
            <v>312969</v>
          </cell>
          <cell r="F81">
            <v>3295</v>
          </cell>
          <cell r="G81">
            <v>201980</v>
          </cell>
          <cell r="H81">
            <v>591</v>
          </cell>
          <cell r="I81">
            <v>78355</v>
          </cell>
        </row>
        <row r="82">
          <cell r="B82" t="str">
            <v>890205</v>
          </cell>
          <cell r="C82">
            <v>398</v>
          </cell>
          <cell r="D82">
            <v>222303</v>
          </cell>
          <cell r="E82">
            <v>36171</v>
          </cell>
          <cell r="F82">
            <v>44</v>
          </cell>
          <cell r="G82">
            <v>79313</v>
          </cell>
          <cell r="H82">
            <v>70</v>
          </cell>
          <cell r="I82">
            <v>154098</v>
          </cell>
        </row>
        <row r="83">
          <cell r="B83" t="str">
            <v>890206</v>
          </cell>
          <cell r="C83">
            <v>0</v>
          </cell>
          <cell r="D83">
            <v>0</v>
          </cell>
          <cell r="E83">
            <v>0</v>
          </cell>
          <cell r="F83">
            <v>0</v>
          </cell>
          <cell r="G83">
            <v>0</v>
          </cell>
          <cell r="H83">
            <v>0</v>
          </cell>
          <cell r="I83">
            <v>0</v>
          </cell>
        </row>
        <row r="84">
          <cell r="B84" t="str">
            <v>890299</v>
          </cell>
          <cell r="C84">
            <v>1492</v>
          </cell>
          <cell r="D84">
            <v>269611</v>
          </cell>
          <cell r="E84">
            <v>107014</v>
          </cell>
          <cell r="F84">
            <v>108</v>
          </cell>
          <cell r="G84">
            <v>6377</v>
          </cell>
          <cell r="H84">
            <v>50</v>
          </cell>
          <cell r="I84">
            <v>6715</v>
          </cell>
        </row>
        <row r="85">
          <cell r="B85" t="str">
            <v>10</v>
          </cell>
          <cell r="C85">
            <v>872269</v>
          </cell>
          <cell r="D85">
            <v>4836286</v>
          </cell>
          <cell r="E85">
            <v>2364656</v>
          </cell>
          <cell r="F85">
            <v>29852</v>
          </cell>
          <cell r="G85">
            <v>2102153</v>
          </cell>
          <cell r="H85">
            <v>9451</v>
          </cell>
          <cell r="I85">
            <v>1909122</v>
          </cell>
        </row>
        <row r="86">
          <cell r="B86" t="str">
            <v>1001</v>
          </cell>
          <cell r="C86">
            <v>651307</v>
          </cell>
          <cell r="D86">
            <v>3715593</v>
          </cell>
          <cell r="E86">
            <v>1930812</v>
          </cell>
          <cell r="F86">
            <v>28505</v>
          </cell>
          <cell r="G86">
            <v>1760528</v>
          </cell>
          <cell r="H86">
            <v>8261</v>
          </cell>
          <cell r="I86">
            <v>1325470</v>
          </cell>
        </row>
        <row r="87">
          <cell r="B87" t="str">
            <v>100101</v>
          </cell>
          <cell r="C87">
            <v>540627</v>
          </cell>
          <cell r="D87">
            <v>2952921</v>
          </cell>
          <cell r="E87">
            <v>1545439</v>
          </cell>
          <cell r="F87">
            <v>24618</v>
          </cell>
          <cell r="G87">
            <v>1523816</v>
          </cell>
          <cell r="H87">
            <v>7115</v>
          </cell>
          <cell r="I87">
            <v>1130948</v>
          </cell>
        </row>
        <row r="88">
          <cell r="B88" t="str">
            <v>100102</v>
          </cell>
          <cell r="C88">
            <v>56169</v>
          </cell>
          <cell r="D88">
            <v>620750</v>
          </cell>
          <cell r="E88">
            <v>316248</v>
          </cell>
          <cell r="F88">
            <v>3177</v>
          </cell>
          <cell r="G88">
            <v>179199</v>
          </cell>
          <cell r="H88">
            <v>885</v>
          </cell>
          <cell r="I88">
            <v>135239</v>
          </cell>
        </row>
        <row r="89">
          <cell r="B89" t="str">
            <v>100103</v>
          </cell>
          <cell r="C89">
            <v>3501</v>
          </cell>
          <cell r="D89">
            <v>74710</v>
          </cell>
          <cell r="E89">
            <v>39645</v>
          </cell>
          <cell r="F89">
            <v>246</v>
          </cell>
          <cell r="G89">
            <v>22281</v>
          </cell>
          <cell r="H89">
            <v>110</v>
          </cell>
          <cell r="I89">
            <v>37076</v>
          </cell>
        </row>
        <row r="90">
          <cell r="B90" t="str">
            <v>100104</v>
          </cell>
          <cell r="C90">
            <v>4500</v>
          </cell>
          <cell r="D90">
            <v>3359</v>
          </cell>
          <cell r="E90">
            <v>1623</v>
          </cell>
          <cell r="F90">
            <v>53</v>
          </cell>
          <cell r="G90">
            <v>4002</v>
          </cell>
          <cell r="H90">
            <v>9</v>
          </cell>
          <cell r="I90">
            <v>280</v>
          </cell>
        </row>
        <row r="91">
          <cell r="B91" t="str">
            <v>100105</v>
          </cell>
          <cell r="C91">
            <v>798</v>
          </cell>
          <cell r="D91">
            <v>2356</v>
          </cell>
          <cell r="E91">
            <v>1226</v>
          </cell>
          <cell r="F91">
            <v>51</v>
          </cell>
          <cell r="G91">
            <v>6370</v>
          </cell>
          <cell r="H91">
            <v>8</v>
          </cell>
          <cell r="I91">
            <v>369</v>
          </cell>
        </row>
        <row r="92">
          <cell r="B92" t="str">
            <v>100106</v>
          </cell>
          <cell r="C92">
            <v>30569</v>
          </cell>
          <cell r="D92">
            <v>47835</v>
          </cell>
          <cell r="E92">
            <v>20273</v>
          </cell>
          <cell r="F92">
            <v>226</v>
          </cell>
          <cell r="G92">
            <v>17192</v>
          </cell>
          <cell r="H92">
            <v>98</v>
          </cell>
          <cell r="I92">
            <v>14967</v>
          </cell>
        </row>
        <row r="93">
          <cell r="B93" t="str">
            <v>100107</v>
          </cell>
          <cell r="C93">
            <v>11929</v>
          </cell>
          <cell r="D93">
            <v>3936</v>
          </cell>
          <cell r="E93">
            <v>1948</v>
          </cell>
          <cell r="F93">
            <v>14</v>
          </cell>
          <cell r="G93">
            <v>1022</v>
          </cell>
          <cell r="H93">
            <v>6</v>
          </cell>
          <cell r="I93">
            <v>266</v>
          </cell>
        </row>
        <row r="94">
          <cell r="B94" t="str">
            <v>100108</v>
          </cell>
          <cell r="C94">
            <v>2015</v>
          </cell>
          <cell r="D94">
            <v>7839</v>
          </cell>
          <cell r="E94">
            <v>3893</v>
          </cell>
          <cell r="F94">
            <v>118</v>
          </cell>
          <cell r="G94">
            <v>5983</v>
          </cell>
          <cell r="H94">
            <v>27</v>
          </cell>
          <cell r="I94">
            <v>4250</v>
          </cell>
        </row>
        <row r="95">
          <cell r="B95" t="str">
            <v>100109</v>
          </cell>
          <cell r="C95">
            <v>0</v>
          </cell>
          <cell r="D95">
            <v>0</v>
          </cell>
          <cell r="E95">
            <v>0</v>
          </cell>
          <cell r="F95">
            <v>0</v>
          </cell>
          <cell r="G95">
            <v>0</v>
          </cell>
          <cell r="H95">
            <v>0</v>
          </cell>
          <cell r="I95">
            <v>0</v>
          </cell>
        </row>
        <row r="96">
          <cell r="B96" t="str">
            <v>100110</v>
          </cell>
          <cell r="C96">
            <v>0</v>
          </cell>
          <cell r="D96">
            <v>0</v>
          </cell>
          <cell r="E96">
            <v>0</v>
          </cell>
          <cell r="F96">
            <v>0</v>
          </cell>
          <cell r="G96">
            <v>0</v>
          </cell>
          <cell r="H96">
            <v>0</v>
          </cell>
          <cell r="I96">
            <v>0</v>
          </cell>
        </row>
        <row r="97">
          <cell r="B97" t="str">
            <v>100111</v>
          </cell>
          <cell r="C97">
            <v>998</v>
          </cell>
          <cell r="D97">
            <v>431</v>
          </cell>
          <cell r="E97">
            <v>140</v>
          </cell>
          <cell r="F97">
            <v>2</v>
          </cell>
          <cell r="G97">
            <v>663</v>
          </cell>
          <cell r="H97">
            <v>3</v>
          </cell>
          <cell r="I97">
            <v>2075</v>
          </cell>
        </row>
        <row r="98">
          <cell r="B98" t="str">
            <v>100112</v>
          </cell>
          <cell r="C98">
            <v>0</v>
          </cell>
          <cell r="D98">
            <v>0</v>
          </cell>
          <cell r="E98">
            <v>0</v>
          </cell>
          <cell r="F98">
            <v>0</v>
          </cell>
          <cell r="G98">
            <v>0</v>
          </cell>
          <cell r="H98">
            <v>0</v>
          </cell>
          <cell r="I98">
            <v>0</v>
          </cell>
        </row>
        <row r="99">
          <cell r="B99" t="str">
            <v>100113</v>
          </cell>
          <cell r="C99">
            <v>201</v>
          </cell>
          <cell r="D99">
            <v>1456</v>
          </cell>
          <cell r="E99">
            <v>377</v>
          </cell>
          <cell r="F99">
            <v>0</v>
          </cell>
          <cell r="G99">
            <v>0</v>
          </cell>
          <cell r="H99">
            <v>0</v>
          </cell>
          <cell r="I99">
            <v>0</v>
          </cell>
        </row>
        <row r="100">
          <cell r="B100" t="str">
            <v>1002</v>
          </cell>
          <cell r="C100">
            <v>193901</v>
          </cell>
          <cell r="D100">
            <v>946734</v>
          </cell>
          <cell r="E100">
            <v>386971</v>
          </cell>
          <cell r="F100">
            <v>1189</v>
          </cell>
          <cell r="G100">
            <v>307941</v>
          </cell>
          <cell r="H100">
            <v>1037</v>
          </cell>
          <cell r="I100">
            <v>534010</v>
          </cell>
        </row>
        <row r="101">
          <cell r="B101" t="str">
            <v>100201</v>
          </cell>
          <cell r="C101">
            <v>173659</v>
          </cell>
          <cell r="D101">
            <v>742103</v>
          </cell>
          <cell r="E101">
            <v>288082</v>
          </cell>
          <cell r="F101">
            <v>438</v>
          </cell>
          <cell r="G101">
            <v>113852</v>
          </cell>
          <cell r="H101">
            <v>439</v>
          </cell>
          <cell r="I101">
            <v>244476</v>
          </cell>
        </row>
        <row r="102">
          <cell r="B102" t="str">
            <v>100202</v>
          </cell>
          <cell r="C102">
            <v>9367</v>
          </cell>
          <cell r="D102">
            <v>144903</v>
          </cell>
          <cell r="E102">
            <v>70691</v>
          </cell>
          <cell r="F102">
            <v>676</v>
          </cell>
          <cell r="G102">
            <v>175596</v>
          </cell>
          <cell r="H102">
            <v>501</v>
          </cell>
          <cell r="I102">
            <v>250992</v>
          </cell>
        </row>
        <row r="103">
          <cell r="B103" t="str">
            <v>100203</v>
          </cell>
          <cell r="C103">
            <v>889</v>
          </cell>
          <cell r="D103">
            <v>13877</v>
          </cell>
          <cell r="E103">
            <v>6127</v>
          </cell>
          <cell r="F103">
            <v>38</v>
          </cell>
          <cell r="G103">
            <v>8770</v>
          </cell>
          <cell r="H103">
            <v>59</v>
          </cell>
          <cell r="I103">
            <v>29273</v>
          </cell>
        </row>
        <row r="104">
          <cell r="B104" t="str">
            <v>100204</v>
          </cell>
          <cell r="C104">
            <v>15</v>
          </cell>
          <cell r="D104">
            <v>172</v>
          </cell>
          <cell r="E104">
            <v>67</v>
          </cell>
          <cell r="F104">
            <v>0</v>
          </cell>
          <cell r="G104">
            <v>0</v>
          </cell>
          <cell r="H104">
            <v>0</v>
          </cell>
          <cell r="I104">
            <v>0</v>
          </cell>
        </row>
        <row r="105">
          <cell r="B105" t="str">
            <v>100205</v>
          </cell>
          <cell r="C105">
            <v>95</v>
          </cell>
          <cell r="D105">
            <v>515</v>
          </cell>
          <cell r="E105">
            <v>205</v>
          </cell>
          <cell r="F105">
            <v>0</v>
          </cell>
          <cell r="G105">
            <v>0</v>
          </cell>
          <cell r="H105">
            <v>0</v>
          </cell>
          <cell r="I105">
            <v>0</v>
          </cell>
        </row>
        <row r="106">
          <cell r="B106" t="str">
            <v>100206</v>
          </cell>
          <cell r="C106">
            <v>1754</v>
          </cell>
          <cell r="D106">
            <v>3113</v>
          </cell>
          <cell r="E106">
            <v>1207</v>
          </cell>
          <cell r="F106">
            <v>3</v>
          </cell>
          <cell r="G106">
            <v>672</v>
          </cell>
          <cell r="H106">
            <v>0</v>
          </cell>
          <cell r="I106">
            <v>0</v>
          </cell>
        </row>
        <row r="107">
          <cell r="B107" t="str">
            <v>100207</v>
          </cell>
          <cell r="C107">
            <v>8104</v>
          </cell>
          <cell r="D107">
            <v>41960</v>
          </cell>
          <cell r="E107">
            <v>20563</v>
          </cell>
          <cell r="F107">
            <v>34</v>
          </cell>
          <cell r="G107">
            <v>9051</v>
          </cell>
          <cell r="H107">
            <v>38</v>
          </cell>
          <cell r="I107">
            <v>9269</v>
          </cell>
        </row>
        <row r="108">
          <cell r="B108" t="str">
            <v>100208</v>
          </cell>
          <cell r="C108">
            <v>18</v>
          </cell>
          <cell r="D108">
            <v>91</v>
          </cell>
          <cell r="E108">
            <v>29</v>
          </cell>
          <cell r="F108">
            <v>0</v>
          </cell>
          <cell r="G108">
            <v>0</v>
          </cell>
          <cell r="H108">
            <v>0</v>
          </cell>
          <cell r="I108">
            <v>0</v>
          </cell>
        </row>
        <row r="109">
          <cell r="B109" t="str">
            <v>1003</v>
          </cell>
          <cell r="C109">
            <v>23035</v>
          </cell>
          <cell r="D109">
            <v>81651</v>
          </cell>
          <cell r="E109">
            <v>4454</v>
          </cell>
          <cell r="F109">
            <v>30</v>
          </cell>
          <cell r="G109">
            <v>4451</v>
          </cell>
          <cell r="H109">
            <v>20</v>
          </cell>
          <cell r="I109">
            <v>8694</v>
          </cell>
        </row>
        <row r="110">
          <cell r="B110" t="str">
            <v>100301</v>
          </cell>
          <cell r="C110">
            <v>21518</v>
          </cell>
          <cell r="D110">
            <v>74911</v>
          </cell>
          <cell r="E110">
            <v>4128</v>
          </cell>
          <cell r="F110">
            <v>29</v>
          </cell>
          <cell r="G110">
            <v>4287</v>
          </cell>
          <cell r="H110">
            <v>19</v>
          </cell>
          <cell r="I110">
            <v>8657</v>
          </cell>
        </row>
        <row r="111">
          <cell r="B111" t="str">
            <v>100302</v>
          </cell>
          <cell r="C111">
            <v>452</v>
          </cell>
          <cell r="D111">
            <v>4472</v>
          </cell>
          <cell r="E111">
            <v>150</v>
          </cell>
          <cell r="F111">
            <v>1</v>
          </cell>
          <cell r="G111">
            <v>164</v>
          </cell>
          <cell r="H111">
            <v>0</v>
          </cell>
          <cell r="I111">
            <v>0</v>
          </cell>
        </row>
        <row r="112">
          <cell r="B112" t="str">
            <v>100303</v>
          </cell>
          <cell r="C112">
            <v>26</v>
          </cell>
          <cell r="D112">
            <v>428</v>
          </cell>
          <cell r="E112">
            <v>9</v>
          </cell>
          <cell r="F112">
            <v>0</v>
          </cell>
          <cell r="G112">
            <v>0</v>
          </cell>
          <cell r="H112">
            <v>0</v>
          </cell>
          <cell r="I112">
            <v>0</v>
          </cell>
        </row>
        <row r="113">
          <cell r="B113" t="str">
            <v>100304</v>
          </cell>
          <cell r="C113">
            <v>65</v>
          </cell>
          <cell r="D113">
            <v>53</v>
          </cell>
          <cell r="E113">
            <v>6</v>
          </cell>
          <cell r="F113">
            <v>0</v>
          </cell>
          <cell r="G113">
            <v>0</v>
          </cell>
          <cell r="H113">
            <v>0</v>
          </cell>
          <cell r="I113">
            <v>0</v>
          </cell>
        </row>
        <row r="114">
          <cell r="B114" t="str">
            <v>100305</v>
          </cell>
          <cell r="C114">
            <v>18</v>
          </cell>
          <cell r="D114">
            <v>43</v>
          </cell>
          <cell r="E114">
            <v>0</v>
          </cell>
          <cell r="F114">
            <v>0</v>
          </cell>
          <cell r="G114">
            <v>0</v>
          </cell>
          <cell r="H114">
            <v>0</v>
          </cell>
          <cell r="I114">
            <v>0</v>
          </cell>
        </row>
        <row r="115">
          <cell r="B115" t="str">
            <v>100306</v>
          </cell>
          <cell r="C115">
            <v>332</v>
          </cell>
          <cell r="D115">
            <v>1106</v>
          </cell>
          <cell r="E115">
            <v>17</v>
          </cell>
          <cell r="F115">
            <v>0</v>
          </cell>
          <cell r="G115">
            <v>0</v>
          </cell>
          <cell r="H115">
            <v>1</v>
          </cell>
          <cell r="I115">
            <v>37</v>
          </cell>
        </row>
        <row r="116">
          <cell r="B116" t="str">
            <v>100307</v>
          </cell>
          <cell r="C116">
            <v>612</v>
          </cell>
          <cell r="D116">
            <v>589</v>
          </cell>
          <cell r="E116">
            <v>144</v>
          </cell>
          <cell r="F116">
            <v>0</v>
          </cell>
          <cell r="G116">
            <v>0</v>
          </cell>
          <cell r="H116">
            <v>0</v>
          </cell>
          <cell r="I116">
            <v>0</v>
          </cell>
        </row>
        <row r="117">
          <cell r="B117" t="str">
            <v>100308</v>
          </cell>
          <cell r="C117">
            <v>12</v>
          </cell>
          <cell r="D117">
            <v>49</v>
          </cell>
          <cell r="E117">
            <v>0</v>
          </cell>
          <cell r="F117">
            <v>0</v>
          </cell>
          <cell r="G117">
            <v>0</v>
          </cell>
          <cell r="H117">
            <v>0</v>
          </cell>
          <cell r="I117">
            <v>0</v>
          </cell>
        </row>
        <row r="118">
          <cell r="B118" t="str">
            <v>1004</v>
          </cell>
          <cell r="C118">
            <v>0</v>
          </cell>
          <cell r="D118">
            <v>0</v>
          </cell>
          <cell r="E118">
            <v>0</v>
          </cell>
          <cell r="F118">
            <v>0</v>
          </cell>
          <cell r="G118">
            <v>0</v>
          </cell>
          <cell r="H118">
            <v>0</v>
          </cell>
          <cell r="I118">
            <v>0</v>
          </cell>
        </row>
        <row r="119">
          <cell r="B119" t="str">
            <v>1005</v>
          </cell>
          <cell r="C119">
            <v>4026</v>
          </cell>
          <cell r="D119">
            <v>92308</v>
          </cell>
          <cell r="E119">
            <v>42419</v>
          </cell>
          <cell r="F119">
            <v>128</v>
          </cell>
          <cell r="G119">
            <v>29233</v>
          </cell>
          <cell r="H119">
            <v>133</v>
          </cell>
          <cell r="I119">
            <v>40948</v>
          </cell>
        </row>
        <row r="120">
          <cell r="B120" t="str">
            <v>1099</v>
          </cell>
          <cell r="C120">
            <v>0</v>
          </cell>
          <cell r="D120">
            <v>0</v>
          </cell>
          <cell r="E120">
            <v>0</v>
          </cell>
          <cell r="F120">
            <v>0</v>
          </cell>
          <cell r="G120">
            <v>0</v>
          </cell>
          <cell r="H120">
            <v>0</v>
          </cell>
          <cell r="I120">
            <v>0</v>
          </cell>
        </row>
        <row r="121">
          <cell r="B121" t="str">
            <v>11</v>
          </cell>
          <cell r="C121">
            <v>61</v>
          </cell>
          <cell r="D121">
            <v>19106</v>
          </cell>
          <cell r="E121">
            <v>8635</v>
          </cell>
          <cell r="F121">
            <v>0</v>
          </cell>
          <cell r="G121">
            <v>14530</v>
          </cell>
          <cell r="H121">
            <v>6</v>
          </cell>
          <cell r="I121">
            <v>9947</v>
          </cell>
        </row>
        <row r="122">
          <cell r="B122" t="str">
            <v>1101</v>
          </cell>
          <cell r="C122">
            <v>61</v>
          </cell>
          <cell r="D122">
            <v>19106</v>
          </cell>
          <cell r="E122">
            <v>8635</v>
          </cell>
          <cell r="F122">
            <v>0</v>
          </cell>
          <cell r="G122">
            <v>14530</v>
          </cell>
          <cell r="H122">
            <v>6</v>
          </cell>
          <cell r="I122">
            <v>9947</v>
          </cell>
        </row>
        <row r="123">
          <cell r="B123" t="str">
            <v>1102</v>
          </cell>
          <cell r="C123">
            <v>0</v>
          </cell>
          <cell r="D123">
            <v>0</v>
          </cell>
          <cell r="E123">
            <v>0</v>
          </cell>
          <cell r="F123">
            <v>0</v>
          </cell>
          <cell r="G123">
            <v>0</v>
          </cell>
          <cell r="H123">
            <v>0</v>
          </cell>
          <cell r="I123">
            <v>0</v>
          </cell>
        </row>
        <row r="124">
          <cell r="B124" t="str">
            <v>1199</v>
          </cell>
          <cell r="C124">
            <v>0</v>
          </cell>
          <cell r="D124">
            <v>0</v>
          </cell>
          <cell r="E124">
            <v>0</v>
          </cell>
          <cell r="F124">
            <v>0</v>
          </cell>
          <cell r="G124">
            <v>0</v>
          </cell>
          <cell r="H124">
            <v>0</v>
          </cell>
          <cell r="I124">
            <v>0</v>
          </cell>
        </row>
        <row r="125">
          <cell r="B125" t="str">
            <v>12</v>
          </cell>
          <cell r="C125">
            <v>957</v>
          </cell>
          <cell r="D125">
            <v>3418</v>
          </cell>
          <cell r="E125">
            <v>1731</v>
          </cell>
          <cell r="F125">
            <v>0</v>
          </cell>
          <cell r="G125">
            <v>0</v>
          </cell>
          <cell r="H125">
            <v>1</v>
          </cell>
          <cell r="I125">
            <v>10</v>
          </cell>
        </row>
        <row r="126">
          <cell r="B126" t="str">
            <v>1201</v>
          </cell>
          <cell r="C126">
            <v>957</v>
          </cell>
          <cell r="D126">
            <v>3418</v>
          </cell>
          <cell r="E126">
            <v>1731</v>
          </cell>
          <cell r="F126">
            <v>0</v>
          </cell>
          <cell r="G126">
            <v>0</v>
          </cell>
          <cell r="H126">
            <v>1</v>
          </cell>
          <cell r="I126">
            <v>10</v>
          </cell>
        </row>
        <row r="127">
          <cell r="B127" t="str">
            <v>1202</v>
          </cell>
          <cell r="C127">
            <v>0</v>
          </cell>
          <cell r="D127">
            <v>0</v>
          </cell>
          <cell r="E127">
            <v>0</v>
          </cell>
          <cell r="F127">
            <v>0</v>
          </cell>
          <cell r="G127">
            <v>0</v>
          </cell>
          <cell r="H127">
            <v>0</v>
          </cell>
          <cell r="I127">
            <v>0</v>
          </cell>
        </row>
        <row r="128">
          <cell r="B128" t="str">
            <v>1299</v>
          </cell>
          <cell r="C128">
            <v>0</v>
          </cell>
          <cell r="D128">
            <v>0</v>
          </cell>
          <cell r="E128">
            <v>0</v>
          </cell>
          <cell r="F128">
            <v>0</v>
          </cell>
          <cell r="G128">
            <v>0</v>
          </cell>
          <cell r="H128">
            <v>0</v>
          </cell>
          <cell r="I128">
            <v>0</v>
          </cell>
        </row>
        <row r="129">
          <cell r="B129" t="str">
            <v>13</v>
          </cell>
          <cell r="C129">
            <v>56223</v>
          </cell>
          <cell r="D129">
            <v>252424</v>
          </cell>
          <cell r="E129">
            <v>103111</v>
          </cell>
          <cell r="F129">
            <v>371</v>
          </cell>
          <cell r="G129">
            <v>18831</v>
          </cell>
          <cell r="H129">
            <v>167</v>
          </cell>
          <cell r="I129">
            <v>37214</v>
          </cell>
        </row>
        <row r="130">
          <cell r="B130" t="str">
            <v>1301</v>
          </cell>
          <cell r="C130">
            <v>423</v>
          </cell>
          <cell r="D130">
            <v>8925</v>
          </cell>
          <cell r="E130">
            <v>3353</v>
          </cell>
          <cell r="F130">
            <v>1</v>
          </cell>
          <cell r="G130">
            <v>74</v>
          </cell>
          <cell r="H130">
            <v>4</v>
          </cell>
          <cell r="I130">
            <v>707</v>
          </cell>
        </row>
        <row r="131">
          <cell r="B131" t="str">
            <v>1302</v>
          </cell>
          <cell r="C131">
            <v>43583</v>
          </cell>
          <cell r="D131">
            <v>11411</v>
          </cell>
          <cell r="E131">
            <v>6019</v>
          </cell>
          <cell r="F131">
            <v>112</v>
          </cell>
          <cell r="G131">
            <v>1666</v>
          </cell>
          <cell r="H131">
            <v>26</v>
          </cell>
          <cell r="I131">
            <v>635</v>
          </cell>
        </row>
        <row r="132">
          <cell r="B132" t="str">
            <v>1303</v>
          </cell>
          <cell r="C132">
            <v>0</v>
          </cell>
          <cell r="D132">
            <v>0</v>
          </cell>
          <cell r="E132">
            <v>0</v>
          </cell>
          <cell r="F132">
            <v>0</v>
          </cell>
          <cell r="G132">
            <v>0</v>
          </cell>
          <cell r="H132">
            <v>0</v>
          </cell>
          <cell r="I132">
            <v>0</v>
          </cell>
        </row>
        <row r="133">
          <cell r="B133" t="str">
            <v>1304</v>
          </cell>
          <cell r="C133">
            <v>0</v>
          </cell>
          <cell r="D133">
            <v>0</v>
          </cell>
          <cell r="E133">
            <v>0</v>
          </cell>
          <cell r="F133">
            <v>0</v>
          </cell>
          <cell r="G133">
            <v>0</v>
          </cell>
          <cell r="H133">
            <v>0</v>
          </cell>
          <cell r="I133">
            <v>0</v>
          </cell>
        </row>
        <row r="134">
          <cell r="B134" t="str">
            <v>1305</v>
          </cell>
          <cell r="C134">
            <v>143</v>
          </cell>
          <cell r="D134">
            <v>10666</v>
          </cell>
          <cell r="E134">
            <v>4382</v>
          </cell>
          <cell r="F134">
            <v>0</v>
          </cell>
          <cell r="G134">
            <v>0</v>
          </cell>
          <cell r="H134">
            <v>1</v>
          </cell>
          <cell r="I134">
            <v>16</v>
          </cell>
        </row>
        <row r="135">
          <cell r="B135" t="str">
            <v>1306</v>
          </cell>
          <cell r="C135">
            <v>1993</v>
          </cell>
          <cell r="D135">
            <v>119282</v>
          </cell>
          <cell r="E135">
            <v>45075</v>
          </cell>
          <cell r="F135">
            <v>171</v>
          </cell>
          <cell r="G135">
            <v>7390</v>
          </cell>
          <cell r="H135">
            <v>73</v>
          </cell>
          <cell r="I135">
            <v>11382</v>
          </cell>
        </row>
        <row r="136">
          <cell r="B136" t="str">
            <v>1307</v>
          </cell>
          <cell r="C136">
            <v>305</v>
          </cell>
          <cell r="D136">
            <v>2436</v>
          </cell>
          <cell r="E136">
            <v>1235</v>
          </cell>
          <cell r="F136">
            <v>1</v>
          </cell>
          <cell r="G136">
            <v>554</v>
          </cell>
          <cell r="H136">
            <v>0</v>
          </cell>
          <cell r="I136">
            <v>0</v>
          </cell>
        </row>
        <row r="137">
          <cell r="B137" t="str">
            <v>1308</v>
          </cell>
          <cell r="C137">
            <v>956</v>
          </cell>
          <cell r="D137">
            <v>5101</v>
          </cell>
          <cell r="E137">
            <v>2585</v>
          </cell>
          <cell r="F137">
            <v>1</v>
          </cell>
          <cell r="G137">
            <v>223</v>
          </cell>
          <cell r="H137">
            <v>1</v>
          </cell>
          <cell r="I137">
            <v>200</v>
          </cell>
        </row>
        <row r="138">
          <cell r="B138" t="str">
            <v>1309</v>
          </cell>
          <cell r="C138">
            <v>223</v>
          </cell>
          <cell r="D138">
            <v>2722</v>
          </cell>
          <cell r="E138">
            <v>1030</v>
          </cell>
          <cell r="F138">
            <v>0</v>
          </cell>
          <cell r="G138">
            <v>0</v>
          </cell>
          <cell r="H138">
            <v>0</v>
          </cell>
          <cell r="I138">
            <v>0</v>
          </cell>
        </row>
        <row r="139">
          <cell r="B139" t="str">
            <v>1310</v>
          </cell>
          <cell r="C139">
            <v>124</v>
          </cell>
          <cell r="D139">
            <v>1646</v>
          </cell>
          <cell r="E139">
            <v>612</v>
          </cell>
          <cell r="F139">
            <v>0</v>
          </cell>
          <cell r="G139">
            <v>0</v>
          </cell>
          <cell r="H139">
            <v>0</v>
          </cell>
          <cell r="I139">
            <v>0</v>
          </cell>
        </row>
        <row r="140">
          <cell r="B140" t="str">
            <v>1311</v>
          </cell>
          <cell r="C140">
            <v>45</v>
          </cell>
          <cell r="D140">
            <v>2034</v>
          </cell>
          <cell r="E140">
            <v>881</v>
          </cell>
          <cell r="F140">
            <v>0</v>
          </cell>
          <cell r="G140">
            <v>0</v>
          </cell>
          <cell r="H140">
            <v>0</v>
          </cell>
          <cell r="I140">
            <v>0</v>
          </cell>
        </row>
        <row r="141">
          <cell r="B141" t="str">
            <v>1312</v>
          </cell>
          <cell r="C141">
            <v>193</v>
          </cell>
          <cell r="D141">
            <v>1251</v>
          </cell>
          <cell r="E141">
            <v>583</v>
          </cell>
          <cell r="F141">
            <v>0</v>
          </cell>
          <cell r="G141">
            <v>12</v>
          </cell>
          <cell r="H141">
            <v>1</v>
          </cell>
          <cell r="I141">
            <v>3012</v>
          </cell>
        </row>
        <row r="142">
          <cell r="B142" t="str">
            <v>1313</v>
          </cell>
          <cell r="C142">
            <v>6</v>
          </cell>
          <cell r="D142">
            <v>144</v>
          </cell>
          <cell r="E142">
            <v>71</v>
          </cell>
          <cell r="F142">
            <v>0</v>
          </cell>
          <cell r="G142">
            <v>0</v>
          </cell>
          <cell r="H142">
            <v>1</v>
          </cell>
          <cell r="I142">
            <v>120</v>
          </cell>
        </row>
        <row r="143">
          <cell r="B143" t="str">
            <v>1314</v>
          </cell>
          <cell r="C143">
            <v>6</v>
          </cell>
          <cell r="D143">
            <v>524</v>
          </cell>
          <cell r="E143">
            <v>16</v>
          </cell>
          <cell r="F143">
            <v>0</v>
          </cell>
          <cell r="G143">
            <v>0</v>
          </cell>
          <cell r="H143">
            <v>0</v>
          </cell>
          <cell r="I143">
            <v>0</v>
          </cell>
        </row>
        <row r="144">
          <cell r="B144" t="str">
            <v>1315</v>
          </cell>
          <cell r="C144">
            <v>0</v>
          </cell>
          <cell r="D144">
            <v>0</v>
          </cell>
          <cell r="E144">
            <v>0</v>
          </cell>
          <cell r="F144">
            <v>0</v>
          </cell>
          <cell r="G144">
            <v>0</v>
          </cell>
          <cell r="H144">
            <v>0</v>
          </cell>
          <cell r="I144">
            <v>0</v>
          </cell>
        </row>
        <row r="145">
          <cell r="B145" t="str">
            <v>1316</v>
          </cell>
          <cell r="C145">
            <v>0</v>
          </cell>
          <cell r="D145">
            <v>0</v>
          </cell>
          <cell r="E145">
            <v>0</v>
          </cell>
          <cell r="F145">
            <v>0</v>
          </cell>
          <cell r="G145">
            <v>0</v>
          </cell>
          <cell r="H145">
            <v>0</v>
          </cell>
          <cell r="I145">
            <v>0</v>
          </cell>
        </row>
        <row r="146">
          <cell r="B146" t="str">
            <v>1317</v>
          </cell>
          <cell r="C146">
            <v>3724</v>
          </cell>
          <cell r="D146">
            <v>9707</v>
          </cell>
          <cell r="E146">
            <v>5365</v>
          </cell>
          <cell r="F146">
            <v>1</v>
          </cell>
          <cell r="G146">
            <v>737</v>
          </cell>
          <cell r="H146">
            <v>11</v>
          </cell>
          <cell r="I146">
            <v>9982</v>
          </cell>
        </row>
        <row r="147">
          <cell r="B147" t="str">
            <v>1318</v>
          </cell>
          <cell r="C147">
            <v>132</v>
          </cell>
          <cell r="D147">
            <v>2889</v>
          </cell>
          <cell r="E147">
            <v>1479</v>
          </cell>
          <cell r="F147">
            <v>1</v>
          </cell>
          <cell r="G147">
            <v>98</v>
          </cell>
          <cell r="H147">
            <v>3</v>
          </cell>
          <cell r="I147">
            <v>93</v>
          </cell>
        </row>
        <row r="148">
          <cell r="B148" t="str">
            <v>1388</v>
          </cell>
          <cell r="C148">
            <v>2249</v>
          </cell>
          <cell r="D148">
            <v>25600</v>
          </cell>
          <cell r="E148">
            <v>12504</v>
          </cell>
          <cell r="F148">
            <v>7</v>
          </cell>
          <cell r="G148">
            <v>1950</v>
          </cell>
          <cell r="H148">
            <v>19</v>
          </cell>
          <cell r="I148">
            <v>2971</v>
          </cell>
        </row>
        <row r="149">
          <cell r="B149" t="str">
            <v>1399</v>
          </cell>
          <cell r="C149">
            <v>2118</v>
          </cell>
          <cell r="D149">
            <v>48086</v>
          </cell>
          <cell r="E149">
            <v>17921</v>
          </cell>
          <cell r="F149">
            <v>76</v>
          </cell>
          <cell r="G149">
            <v>6127</v>
          </cell>
          <cell r="H149">
            <v>27</v>
          </cell>
          <cell r="I149">
            <v>8096</v>
          </cell>
        </row>
        <row r="150">
          <cell r="B150" t="str">
            <v>14</v>
          </cell>
          <cell r="C150">
            <v>2039</v>
          </cell>
          <cell r="D150">
            <v>9525</v>
          </cell>
          <cell r="E150">
            <v>3838</v>
          </cell>
          <cell r="F150">
            <v>6</v>
          </cell>
          <cell r="G150">
            <v>3753</v>
          </cell>
          <cell r="H150">
            <v>1</v>
          </cell>
          <cell r="I150">
            <v>1151</v>
          </cell>
        </row>
        <row r="151">
          <cell r="B151" t="str">
            <v>1401</v>
          </cell>
          <cell r="C151">
            <v>220</v>
          </cell>
          <cell r="D151">
            <v>4303</v>
          </cell>
          <cell r="E151">
            <v>2533</v>
          </cell>
          <cell r="F151">
            <v>6</v>
          </cell>
          <cell r="G151">
            <v>3753</v>
          </cell>
          <cell r="H151">
            <v>1</v>
          </cell>
          <cell r="I151">
            <v>1151</v>
          </cell>
        </row>
        <row r="152">
          <cell r="B152" t="str">
            <v>1402</v>
          </cell>
          <cell r="C152">
            <v>0</v>
          </cell>
          <cell r="D152">
            <v>0</v>
          </cell>
          <cell r="E152">
            <v>0</v>
          </cell>
          <cell r="F152">
            <v>0</v>
          </cell>
          <cell r="G152">
            <v>0</v>
          </cell>
          <cell r="H152">
            <v>0</v>
          </cell>
          <cell r="I152">
            <v>0</v>
          </cell>
        </row>
        <row r="153">
          <cell r="B153" t="str">
            <v>1403</v>
          </cell>
          <cell r="C153">
            <v>0</v>
          </cell>
          <cell r="D153">
            <v>0</v>
          </cell>
          <cell r="E153">
            <v>0</v>
          </cell>
          <cell r="F153">
            <v>0</v>
          </cell>
          <cell r="G153">
            <v>0</v>
          </cell>
          <cell r="H153">
            <v>0</v>
          </cell>
          <cell r="I153">
            <v>0</v>
          </cell>
        </row>
        <row r="154">
          <cell r="B154" t="str">
            <v>1499</v>
          </cell>
          <cell r="C154">
            <v>1819</v>
          </cell>
          <cell r="D154">
            <v>5222</v>
          </cell>
          <cell r="E154">
            <v>1305</v>
          </cell>
          <cell r="F154">
            <v>0</v>
          </cell>
          <cell r="G154">
            <v>0</v>
          </cell>
          <cell r="H154">
            <v>0</v>
          </cell>
          <cell r="I154">
            <v>0</v>
          </cell>
        </row>
        <row r="155">
          <cell r="B155" t="str">
            <v>15</v>
          </cell>
          <cell r="C155">
            <v>80</v>
          </cell>
          <cell r="D155">
            <v>269</v>
          </cell>
          <cell r="E155">
            <v>149</v>
          </cell>
          <cell r="F155">
            <v>0</v>
          </cell>
          <cell r="G155">
            <v>0</v>
          </cell>
          <cell r="H155">
            <v>0</v>
          </cell>
          <cell r="I155">
            <v>0</v>
          </cell>
        </row>
        <row r="156">
          <cell r="B156" t="str">
            <v>1501</v>
          </cell>
          <cell r="C156">
            <v>79</v>
          </cell>
          <cell r="D156">
            <v>207</v>
          </cell>
          <cell r="E156">
            <v>100</v>
          </cell>
          <cell r="F156">
            <v>0</v>
          </cell>
          <cell r="G156">
            <v>0</v>
          </cell>
          <cell r="H156">
            <v>0</v>
          </cell>
          <cell r="I156">
            <v>0</v>
          </cell>
        </row>
        <row r="157">
          <cell r="B157" t="str">
            <v>1599</v>
          </cell>
          <cell r="C157">
            <v>1</v>
          </cell>
          <cell r="D157">
            <v>62</v>
          </cell>
          <cell r="E157">
            <v>49</v>
          </cell>
          <cell r="F157">
            <v>0</v>
          </cell>
          <cell r="G157">
            <v>0</v>
          </cell>
          <cell r="H157">
            <v>0</v>
          </cell>
          <cell r="I157">
            <v>0</v>
          </cell>
        </row>
        <row r="158">
          <cell r="B158" t="str">
            <v>16</v>
          </cell>
          <cell r="C158">
            <v>1382</v>
          </cell>
          <cell r="D158">
            <v>69169</v>
          </cell>
          <cell r="E158">
            <v>24308</v>
          </cell>
          <cell r="F158">
            <v>46</v>
          </cell>
          <cell r="G158">
            <v>16581</v>
          </cell>
          <cell r="H158">
            <v>5</v>
          </cell>
          <cell r="I158">
            <v>984</v>
          </cell>
        </row>
        <row r="159">
          <cell r="B159" t="str">
            <v>1601</v>
          </cell>
          <cell r="C159">
            <v>1248</v>
          </cell>
          <cell r="D159">
            <v>67113</v>
          </cell>
          <cell r="E159">
            <v>23433</v>
          </cell>
          <cell r="F159">
            <v>7</v>
          </cell>
          <cell r="G159">
            <v>669</v>
          </cell>
          <cell r="H159">
            <v>5</v>
          </cell>
          <cell r="I159">
            <v>984</v>
          </cell>
        </row>
        <row r="160">
          <cell r="B160" t="str">
            <v>1602</v>
          </cell>
          <cell r="C160">
            <v>0</v>
          </cell>
          <cell r="D160">
            <v>0</v>
          </cell>
          <cell r="E160">
            <v>0</v>
          </cell>
          <cell r="F160">
            <v>1</v>
          </cell>
          <cell r="G160">
            <v>8647</v>
          </cell>
          <cell r="H160">
            <v>0</v>
          </cell>
          <cell r="I160">
            <v>0</v>
          </cell>
        </row>
        <row r="161">
          <cell r="B161" t="str">
            <v>1603</v>
          </cell>
          <cell r="C161">
            <v>97</v>
          </cell>
          <cell r="D161">
            <v>380</v>
          </cell>
          <cell r="E161">
            <v>134</v>
          </cell>
          <cell r="F161">
            <v>34</v>
          </cell>
          <cell r="G161">
            <v>40</v>
          </cell>
          <cell r="H161">
            <v>0</v>
          </cell>
          <cell r="I161">
            <v>0</v>
          </cell>
        </row>
        <row r="162">
          <cell r="B162" t="str">
            <v>1604</v>
          </cell>
          <cell r="C162">
            <v>0</v>
          </cell>
          <cell r="D162">
            <v>0</v>
          </cell>
          <cell r="E162">
            <v>0</v>
          </cell>
          <cell r="F162">
            <v>0</v>
          </cell>
          <cell r="G162">
            <v>0</v>
          </cell>
          <cell r="H162">
            <v>0</v>
          </cell>
          <cell r="I162">
            <v>0</v>
          </cell>
        </row>
        <row r="163">
          <cell r="B163" t="str">
            <v>1699</v>
          </cell>
          <cell r="C163">
            <v>37</v>
          </cell>
          <cell r="D163">
            <v>1676</v>
          </cell>
          <cell r="E163">
            <v>741</v>
          </cell>
          <cell r="F163">
            <v>4</v>
          </cell>
          <cell r="G163">
            <v>7225</v>
          </cell>
          <cell r="H163">
            <v>0</v>
          </cell>
          <cell r="I163">
            <v>0</v>
          </cell>
        </row>
        <row r="164">
          <cell r="B164" t="str">
            <v>17</v>
          </cell>
          <cell r="C164">
            <v>5</v>
          </cell>
          <cell r="D164">
            <v>5</v>
          </cell>
          <cell r="E164">
            <v>3</v>
          </cell>
          <cell r="F164">
            <v>0</v>
          </cell>
          <cell r="G164">
            <v>0</v>
          </cell>
          <cell r="H164">
            <v>0</v>
          </cell>
          <cell r="I164">
            <v>0</v>
          </cell>
        </row>
        <row r="165">
          <cell r="B165" t="str">
            <v>1701</v>
          </cell>
          <cell r="C165">
            <v>5</v>
          </cell>
          <cell r="D165">
            <v>5</v>
          </cell>
          <cell r="E165">
            <v>3</v>
          </cell>
          <cell r="F165">
            <v>0</v>
          </cell>
          <cell r="G165">
            <v>0</v>
          </cell>
          <cell r="H165">
            <v>0</v>
          </cell>
          <cell r="I165">
            <v>0</v>
          </cell>
        </row>
        <row r="166">
          <cell r="B166" t="str">
            <v>1799</v>
          </cell>
          <cell r="C166">
            <v>0</v>
          </cell>
          <cell r="D166">
            <v>0</v>
          </cell>
          <cell r="E166">
            <v>0</v>
          </cell>
          <cell r="F166">
            <v>0</v>
          </cell>
          <cell r="G166">
            <v>0</v>
          </cell>
          <cell r="H166">
            <v>0</v>
          </cell>
          <cell r="I166">
            <v>0</v>
          </cell>
        </row>
        <row r="167">
          <cell r="B167" t="str">
            <v>18</v>
          </cell>
          <cell r="C167">
            <v>260655</v>
          </cell>
          <cell r="D167">
            <v>147949</v>
          </cell>
          <cell r="E167">
            <v>37408</v>
          </cell>
          <cell r="F167">
            <v>1819</v>
          </cell>
          <cell r="G167">
            <v>40278</v>
          </cell>
          <cell r="H167">
            <v>826</v>
          </cell>
          <cell r="I167">
            <v>22592</v>
          </cell>
        </row>
        <row r="168">
          <cell r="B168" t="str">
            <v>1801</v>
          </cell>
          <cell r="C168">
            <v>253610</v>
          </cell>
          <cell r="D168">
            <v>141328</v>
          </cell>
          <cell r="E168">
            <v>34807</v>
          </cell>
          <cell r="F168">
            <v>1626</v>
          </cell>
          <cell r="G168">
            <v>38785</v>
          </cell>
          <cell r="H168">
            <v>791</v>
          </cell>
          <cell r="I168">
            <v>22369</v>
          </cell>
        </row>
        <row r="169">
          <cell r="B169" t="str">
            <v>1802</v>
          </cell>
          <cell r="C169">
            <v>782</v>
          </cell>
          <cell r="D169">
            <v>830</v>
          </cell>
          <cell r="E169">
            <v>270</v>
          </cell>
          <cell r="F169">
            <v>3</v>
          </cell>
          <cell r="G169">
            <v>66</v>
          </cell>
          <cell r="H169">
            <v>1</v>
          </cell>
          <cell r="I169">
            <v>16</v>
          </cell>
        </row>
        <row r="170">
          <cell r="B170" t="str">
            <v>1803</v>
          </cell>
          <cell r="C170">
            <v>1174</v>
          </cell>
          <cell r="D170">
            <v>627</v>
          </cell>
          <cell r="E170">
            <v>319</v>
          </cell>
          <cell r="F170">
            <v>7</v>
          </cell>
          <cell r="G170">
            <v>50</v>
          </cell>
          <cell r="H170">
            <v>3</v>
          </cell>
          <cell r="I170">
            <v>32</v>
          </cell>
        </row>
        <row r="171">
          <cell r="B171" t="str">
            <v>1899</v>
          </cell>
          <cell r="C171">
            <v>5089</v>
          </cell>
          <cell r="D171">
            <v>5164</v>
          </cell>
          <cell r="E171">
            <v>2012</v>
          </cell>
          <cell r="F171">
            <v>183</v>
          </cell>
          <cell r="G171">
            <v>1377</v>
          </cell>
          <cell r="H171">
            <v>31</v>
          </cell>
          <cell r="I171">
            <v>175</v>
          </cell>
        </row>
        <row r="172">
          <cell r="C172">
            <v>1473386</v>
          </cell>
          <cell r="D172">
            <v>9627926</v>
          </cell>
          <cell r="E172">
            <v>4261910</v>
          </cell>
          <cell r="F172">
            <v>79336</v>
          </cell>
          <cell r="G172">
            <v>4069192</v>
          </cell>
          <cell r="H172">
            <v>16869</v>
          </cell>
          <cell r="I172">
            <v>2986538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70" zoomScaleNormal="70" workbookViewId="0" topLeftCell="A1">
      <selection activeCell="N39" sqref="N39"/>
    </sheetView>
  </sheetViews>
  <sheetFormatPr defaultColWidth="9.140625" defaultRowHeight="15"/>
  <sheetData>
    <row r="1" spans="1:11" ht="15.75" thickTop="1">
      <c r="A1" s="17"/>
      <c r="B1" s="18"/>
      <c r="C1" s="18"/>
      <c r="D1" s="18"/>
      <c r="E1" s="18"/>
      <c r="F1" s="18"/>
      <c r="G1" s="18"/>
      <c r="H1" s="18"/>
      <c r="I1" s="18"/>
      <c r="J1" s="18"/>
      <c r="K1" s="19"/>
    </row>
    <row r="2" spans="1:11" ht="15">
      <c r="A2" s="20"/>
      <c r="B2" s="1"/>
      <c r="C2" s="1"/>
      <c r="D2" s="1"/>
      <c r="E2" s="1"/>
      <c r="F2" s="1"/>
      <c r="G2" s="1"/>
      <c r="H2" s="1"/>
      <c r="I2" s="1"/>
      <c r="J2" s="1"/>
      <c r="K2" s="21"/>
    </row>
    <row r="3" spans="1:11" ht="15">
      <c r="A3" s="20"/>
      <c r="B3" s="1"/>
      <c r="C3" s="1"/>
      <c r="D3" s="1"/>
      <c r="E3" s="1"/>
      <c r="F3" s="121"/>
      <c r="G3" s="1"/>
      <c r="H3" s="1"/>
      <c r="I3" s="1"/>
      <c r="J3" s="1"/>
      <c r="K3" s="21"/>
    </row>
    <row r="4" spans="1:11" ht="21" customHeight="1">
      <c r="A4" s="20"/>
      <c r="B4" s="1"/>
      <c r="C4" s="1"/>
      <c r="D4" s="1"/>
      <c r="E4" s="1"/>
      <c r="F4" s="122" t="s">
        <v>219</v>
      </c>
      <c r="G4" s="122"/>
      <c r="H4" s="1"/>
      <c r="I4" s="1"/>
      <c r="J4" s="1"/>
      <c r="K4" s="21"/>
    </row>
    <row r="5" spans="1:11" ht="21" customHeight="1">
      <c r="A5" s="20"/>
      <c r="B5" s="1"/>
      <c r="C5" s="1"/>
      <c r="D5" s="1"/>
      <c r="E5" s="1"/>
      <c r="F5" s="122" t="s">
        <v>220</v>
      </c>
      <c r="G5" s="122"/>
      <c r="H5" s="1"/>
      <c r="I5" s="1"/>
      <c r="J5" s="1"/>
      <c r="K5" s="21"/>
    </row>
    <row r="6" spans="1:11" ht="21" customHeight="1">
      <c r="A6" s="20"/>
      <c r="B6" s="1"/>
      <c r="C6" s="1"/>
      <c r="D6" s="1"/>
      <c r="E6" s="1"/>
      <c r="F6" s="122" t="s">
        <v>221</v>
      </c>
      <c r="G6" s="122"/>
      <c r="H6" s="1"/>
      <c r="I6" s="1"/>
      <c r="J6" s="1"/>
      <c r="K6" s="21"/>
    </row>
    <row r="7" spans="1:11" ht="21">
      <c r="A7" s="20"/>
      <c r="B7" s="1"/>
      <c r="C7" s="1"/>
      <c r="D7" s="1"/>
      <c r="E7" s="1"/>
      <c r="F7" s="122"/>
      <c r="G7" s="122"/>
      <c r="H7" s="1"/>
      <c r="I7" s="1"/>
      <c r="J7" s="1"/>
      <c r="K7" s="21"/>
    </row>
    <row r="8" spans="1:11" ht="21">
      <c r="A8" s="20"/>
      <c r="B8" s="1"/>
      <c r="C8" s="1"/>
      <c r="D8" s="1"/>
      <c r="E8" s="1"/>
      <c r="F8" s="120"/>
      <c r="G8" s="120"/>
      <c r="H8" s="1"/>
      <c r="I8" s="1"/>
      <c r="J8" s="1"/>
      <c r="K8" s="21"/>
    </row>
    <row r="9" spans="1:11" ht="15" customHeight="1">
      <c r="A9" s="338" t="s">
        <v>226</v>
      </c>
      <c r="B9" s="339"/>
      <c r="C9" s="339"/>
      <c r="D9" s="339"/>
      <c r="E9" s="339"/>
      <c r="F9" s="339"/>
      <c r="G9" s="339"/>
      <c r="H9" s="339"/>
      <c r="I9" s="339"/>
      <c r="J9" s="339"/>
      <c r="K9" s="340"/>
    </row>
    <row r="10" spans="1:11" ht="15" customHeight="1">
      <c r="A10" s="338"/>
      <c r="B10" s="339"/>
      <c r="C10" s="339"/>
      <c r="D10" s="339"/>
      <c r="E10" s="339"/>
      <c r="F10" s="339"/>
      <c r="G10" s="339"/>
      <c r="H10" s="339"/>
      <c r="I10" s="339"/>
      <c r="J10" s="339"/>
      <c r="K10" s="340"/>
    </row>
    <row r="11" spans="1:11" ht="15" customHeight="1">
      <c r="A11" s="91"/>
      <c r="B11" s="89"/>
      <c r="C11" s="89"/>
      <c r="D11" s="89"/>
      <c r="E11" s="89"/>
      <c r="F11" s="89"/>
      <c r="G11" s="89"/>
      <c r="H11" s="89"/>
      <c r="I11" s="89"/>
      <c r="J11" s="89"/>
      <c r="K11" s="90"/>
    </row>
    <row r="12" spans="1:11" ht="15" customHeight="1">
      <c r="A12" s="91"/>
      <c r="B12" s="89"/>
      <c r="C12" s="89"/>
      <c r="D12" s="89"/>
      <c r="E12" s="89"/>
      <c r="F12" s="89"/>
      <c r="G12" s="89"/>
      <c r="H12" s="89"/>
      <c r="I12" s="89"/>
      <c r="J12" s="89"/>
      <c r="K12" s="90"/>
    </row>
    <row r="13" spans="1:11" ht="15" customHeight="1">
      <c r="A13" s="91"/>
      <c r="B13" s="89"/>
      <c r="C13" s="89"/>
      <c r="D13" s="89"/>
      <c r="E13" s="89"/>
      <c r="F13" s="89"/>
      <c r="G13" s="89"/>
      <c r="H13" s="89"/>
      <c r="I13" s="89"/>
      <c r="J13" s="89"/>
      <c r="K13" s="90"/>
    </row>
    <row r="14" spans="1:11" ht="15" customHeight="1">
      <c r="A14" s="91"/>
      <c r="B14" s="89"/>
      <c r="C14" s="89"/>
      <c r="D14" s="89"/>
      <c r="E14" s="89"/>
      <c r="F14" s="89"/>
      <c r="G14" s="89"/>
      <c r="H14" s="89"/>
      <c r="I14" s="89"/>
      <c r="J14" s="89"/>
      <c r="K14" s="90"/>
    </row>
    <row r="15" spans="1:11" ht="15" customHeight="1">
      <c r="A15" s="342" t="s">
        <v>244</v>
      </c>
      <c r="B15" s="343"/>
      <c r="C15" s="343"/>
      <c r="D15" s="343"/>
      <c r="E15" s="343"/>
      <c r="F15" s="343"/>
      <c r="G15" s="343"/>
      <c r="H15" s="343"/>
      <c r="I15" s="343"/>
      <c r="J15" s="343"/>
      <c r="K15" s="344"/>
    </row>
    <row r="16" spans="1:11" ht="15" customHeight="1">
      <c r="A16" s="342"/>
      <c r="B16" s="343"/>
      <c r="C16" s="343"/>
      <c r="D16" s="343"/>
      <c r="E16" s="343"/>
      <c r="F16" s="343"/>
      <c r="G16" s="343"/>
      <c r="H16" s="343"/>
      <c r="I16" s="343"/>
      <c r="J16" s="343"/>
      <c r="K16" s="344"/>
    </row>
    <row r="17" spans="1:11" ht="15" customHeight="1">
      <c r="A17" s="342"/>
      <c r="B17" s="343"/>
      <c r="C17" s="343"/>
      <c r="D17" s="343"/>
      <c r="E17" s="343"/>
      <c r="F17" s="343"/>
      <c r="G17" s="343"/>
      <c r="H17" s="343"/>
      <c r="I17" s="343"/>
      <c r="J17" s="343"/>
      <c r="K17" s="344"/>
    </row>
    <row r="18" spans="1:11" ht="15" customHeight="1">
      <c r="A18" s="342"/>
      <c r="B18" s="343"/>
      <c r="C18" s="343"/>
      <c r="D18" s="343"/>
      <c r="E18" s="343"/>
      <c r="F18" s="343"/>
      <c r="G18" s="343"/>
      <c r="H18" s="343"/>
      <c r="I18" s="343"/>
      <c r="J18" s="343"/>
      <c r="K18" s="344"/>
    </row>
    <row r="19" spans="1:11" ht="15" customHeight="1">
      <c r="A19" s="342"/>
      <c r="B19" s="343"/>
      <c r="C19" s="343"/>
      <c r="D19" s="343"/>
      <c r="E19" s="343"/>
      <c r="F19" s="343"/>
      <c r="G19" s="343"/>
      <c r="H19" s="343"/>
      <c r="I19" s="343"/>
      <c r="J19" s="343"/>
      <c r="K19" s="344"/>
    </row>
    <row r="20" spans="1:11" ht="15" customHeight="1">
      <c r="A20" s="342"/>
      <c r="B20" s="343"/>
      <c r="C20" s="343"/>
      <c r="D20" s="343"/>
      <c r="E20" s="343"/>
      <c r="F20" s="343"/>
      <c r="G20" s="343"/>
      <c r="H20" s="343"/>
      <c r="I20" s="343"/>
      <c r="J20" s="343"/>
      <c r="K20" s="344"/>
    </row>
    <row r="21" spans="1:11" ht="15" customHeight="1">
      <c r="A21" s="342"/>
      <c r="B21" s="343"/>
      <c r="C21" s="343"/>
      <c r="D21" s="343"/>
      <c r="E21" s="343"/>
      <c r="F21" s="343"/>
      <c r="G21" s="343"/>
      <c r="H21" s="343"/>
      <c r="I21" s="343"/>
      <c r="J21" s="343"/>
      <c r="K21" s="344"/>
    </row>
    <row r="22" spans="1:11" ht="15" customHeight="1">
      <c r="A22" s="20"/>
      <c r="B22" s="1"/>
      <c r="C22" s="1"/>
      <c r="D22" s="1"/>
      <c r="E22" s="1"/>
      <c r="F22" s="1"/>
      <c r="G22" s="1"/>
      <c r="H22" s="1"/>
      <c r="I22" s="1"/>
      <c r="J22" s="1"/>
      <c r="K22" s="21"/>
    </row>
    <row r="23" spans="1:11" ht="15">
      <c r="A23" s="20"/>
      <c r="B23" s="1"/>
      <c r="C23" s="1"/>
      <c r="D23" s="1"/>
      <c r="E23" s="1"/>
      <c r="F23" s="1"/>
      <c r="G23" s="1"/>
      <c r="H23" s="1"/>
      <c r="I23" s="1"/>
      <c r="J23" s="1"/>
      <c r="K23" s="21"/>
    </row>
    <row r="24" spans="1:11" ht="15">
      <c r="A24" s="20"/>
      <c r="B24" s="1"/>
      <c r="C24" s="1"/>
      <c r="D24" s="1"/>
      <c r="E24" s="1"/>
      <c r="F24" s="1"/>
      <c r="G24" s="1"/>
      <c r="H24" s="1"/>
      <c r="I24" s="1"/>
      <c r="J24" s="1"/>
      <c r="K24" s="21"/>
    </row>
    <row r="25" spans="1:11" ht="15">
      <c r="A25" s="20"/>
      <c r="B25" s="1"/>
      <c r="C25" s="1"/>
      <c r="D25" s="1"/>
      <c r="E25" s="1"/>
      <c r="F25" s="1"/>
      <c r="G25" s="1"/>
      <c r="H25" s="1"/>
      <c r="I25" s="1"/>
      <c r="J25" s="1"/>
      <c r="K25" s="21"/>
    </row>
    <row r="26" spans="1:11" ht="15">
      <c r="A26" s="20"/>
      <c r="B26" s="1"/>
      <c r="C26" s="1"/>
      <c r="D26" s="1"/>
      <c r="E26" s="1"/>
      <c r="F26" s="1"/>
      <c r="G26" s="1"/>
      <c r="H26" s="1"/>
      <c r="I26" s="1"/>
      <c r="J26" s="1"/>
      <c r="K26" s="21"/>
    </row>
    <row r="27" spans="1:11" ht="15">
      <c r="A27" s="20"/>
      <c r="B27" s="1"/>
      <c r="C27" s="1"/>
      <c r="D27" s="1"/>
      <c r="E27" s="1"/>
      <c r="F27" s="1"/>
      <c r="G27" s="1"/>
      <c r="H27" s="1"/>
      <c r="I27" s="1"/>
      <c r="J27" s="1"/>
      <c r="K27" s="21"/>
    </row>
    <row r="28" spans="1:11" ht="15">
      <c r="A28" s="20"/>
      <c r="B28" s="1"/>
      <c r="C28" s="1"/>
      <c r="D28" s="1"/>
      <c r="E28" s="1"/>
      <c r="F28" s="1"/>
      <c r="G28" s="1"/>
      <c r="H28" s="1"/>
      <c r="I28" s="1"/>
      <c r="J28" s="1"/>
      <c r="K28" s="21"/>
    </row>
    <row r="29" spans="1:11" ht="15">
      <c r="A29" s="20"/>
      <c r="B29" s="1"/>
      <c r="C29" s="1"/>
      <c r="D29" s="1"/>
      <c r="E29" s="1"/>
      <c r="F29" s="1"/>
      <c r="G29" s="15"/>
      <c r="H29" s="1"/>
      <c r="I29" s="1"/>
      <c r="J29" s="1"/>
      <c r="K29" s="21"/>
    </row>
    <row r="30" spans="1:11" ht="15">
      <c r="A30" s="20"/>
      <c r="B30" s="1"/>
      <c r="C30" s="1"/>
      <c r="D30" s="1"/>
      <c r="E30" s="1"/>
      <c r="F30" s="1"/>
      <c r="G30" s="1"/>
      <c r="H30" s="1"/>
      <c r="I30" s="1"/>
      <c r="J30" s="1"/>
      <c r="K30" s="21"/>
    </row>
    <row r="31" spans="1:11" ht="15">
      <c r="A31" s="20"/>
      <c r="B31" s="1"/>
      <c r="C31" s="1"/>
      <c r="D31" s="1"/>
      <c r="E31" s="1"/>
      <c r="F31" s="1"/>
      <c r="G31" s="1"/>
      <c r="H31" s="1"/>
      <c r="I31" s="1"/>
      <c r="J31" s="1"/>
      <c r="K31" s="21"/>
    </row>
    <row r="32" spans="1:11" ht="15">
      <c r="A32" s="20"/>
      <c r="B32" s="1"/>
      <c r="C32" s="1"/>
      <c r="D32" s="1"/>
      <c r="E32" s="1"/>
      <c r="F32" s="1"/>
      <c r="G32" s="1"/>
      <c r="H32" s="1"/>
      <c r="I32" s="1"/>
      <c r="J32" s="1"/>
      <c r="K32" s="21"/>
    </row>
    <row r="33" spans="1:11" ht="15">
      <c r="A33" s="20"/>
      <c r="B33" s="1"/>
      <c r="C33" s="1"/>
      <c r="D33" s="1"/>
      <c r="E33" s="1"/>
      <c r="F33" s="1"/>
      <c r="G33" s="1"/>
      <c r="H33" s="1"/>
      <c r="I33" s="1"/>
      <c r="J33" s="1"/>
      <c r="K33" s="21"/>
    </row>
    <row r="34" spans="1:11" ht="15">
      <c r="A34" s="20"/>
      <c r="B34" s="1"/>
      <c r="C34" s="1"/>
      <c r="D34" s="1"/>
      <c r="E34" s="1"/>
      <c r="F34" s="1"/>
      <c r="G34" s="1"/>
      <c r="H34" s="1"/>
      <c r="I34" s="1"/>
      <c r="J34" s="1"/>
      <c r="K34" s="21"/>
    </row>
    <row r="35" spans="1:11" ht="15">
      <c r="A35" s="20"/>
      <c r="B35" s="1"/>
      <c r="C35" s="1"/>
      <c r="D35" s="1"/>
      <c r="E35" s="1"/>
      <c r="F35" s="1"/>
      <c r="G35" s="1"/>
      <c r="H35" s="1"/>
      <c r="I35" s="1"/>
      <c r="J35" s="1"/>
      <c r="K35" s="21"/>
    </row>
    <row r="36" spans="1:11" ht="15">
      <c r="A36" s="20"/>
      <c r="B36" s="1"/>
      <c r="C36" s="1"/>
      <c r="D36" s="1"/>
      <c r="E36" s="1"/>
      <c r="F36" s="1"/>
      <c r="G36" s="1"/>
      <c r="H36" s="1"/>
      <c r="I36" s="1"/>
      <c r="J36" s="1"/>
      <c r="K36" s="21"/>
    </row>
    <row r="37" spans="1:11" ht="15">
      <c r="A37" s="20"/>
      <c r="B37" s="1"/>
      <c r="C37" s="1"/>
      <c r="D37" s="1"/>
      <c r="E37" s="1"/>
      <c r="F37" s="1"/>
      <c r="G37" s="1"/>
      <c r="H37" s="1"/>
      <c r="I37" s="1"/>
      <c r="J37" s="1"/>
      <c r="K37" s="21"/>
    </row>
    <row r="38" spans="1:11" ht="15">
      <c r="A38" s="20"/>
      <c r="B38" s="1"/>
      <c r="C38" s="1"/>
      <c r="D38" s="1"/>
      <c r="E38" s="1"/>
      <c r="F38" s="1"/>
      <c r="G38" s="1"/>
      <c r="H38" s="1"/>
      <c r="I38" s="1"/>
      <c r="J38" s="1"/>
      <c r="K38" s="21"/>
    </row>
    <row r="39" spans="1:11" ht="15">
      <c r="A39" s="20"/>
      <c r="B39" s="1"/>
      <c r="C39" s="1"/>
      <c r="D39" s="1"/>
      <c r="E39" s="1"/>
      <c r="F39" s="1"/>
      <c r="G39" s="1"/>
      <c r="H39" s="1"/>
      <c r="I39" s="1"/>
      <c r="J39" s="1"/>
      <c r="K39" s="21"/>
    </row>
    <row r="40" spans="1:11" ht="18.75" customHeight="1">
      <c r="A40" s="20"/>
      <c r="B40" s="1"/>
      <c r="C40" s="1"/>
      <c r="D40" s="345" t="s">
        <v>245</v>
      </c>
      <c r="E40" s="345"/>
      <c r="F40" s="345"/>
      <c r="G40" s="345"/>
      <c r="H40" s="345"/>
      <c r="I40" s="1"/>
      <c r="J40" s="1"/>
      <c r="K40" s="21"/>
    </row>
    <row r="41" spans="1:11" ht="15">
      <c r="A41" s="20"/>
      <c r="B41" s="1"/>
      <c r="C41" s="1"/>
      <c r="D41" s="1"/>
      <c r="E41" s="1"/>
      <c r="F41" s="1"/>
      <c r="G41" s="1"/>
      <c r="H41" s="1"/>
      <c r="I41" s="1"/>
      <c r="J41" s="1"/>
      <c r="K41" s="21"/>
    </row>
    <row r="42" spans="1:11" ht="15">
      <c r="A42" s="20"/>
      <c r="B42" s="1"/>
      <c r="C42" s="1"/>
      <c r="D42" s="1"/>
      <c r="E42" s="1"/>
      <c r="F42" s="1"/>
      <c r="G42" s="1"/>
      <c r="H42" s="1"/>
      <c r="I42" s="1"/>
      <c r="J42" s="1"/>
      <c r="K42" s="21"/>
    </row>
    <row r="43" spans="1:11" ht="15">
      <c r="A43" s="20"/>
      <c r="B43" s="1"/>
      <c r="C43" s="1"/>
      <c r="D43" s="1"/>
      <c r="E43" s="1"/>
      <c r="F43" s="1"/>
      <c r="G43" s="1"/>
      <c r="H43" s="1"/>
      <c r="I43" s="1"/>
      <c r="J43" s="1"/>
      <c r="K43" s="21"/>
    </row>
    <row r="44" spans="1:11" ht="15.75" thickBot="1">
      <c r="A44" s="22"/>
      <c r="B44" s="23"/>
      <c r="C44" s="23"/>
      <c r="D44" s="23"/>
      <c r="E44" s="23"/>
      <c r="F44" s="23"/>
      <c r="G44" s="23"/>
      <c r="H44" s="23"/>
      <c r="I44" s="23"/>
      <c r="J44" s="23"/>
      <c r="K44" s="24"/>
    </row>
    <row r="45" spans="1:11" ht="15" customHeight="1" thickTop="1">
      <c r="A45" s="341" t="s">
        <v>246</v>
      </c>
      <c r="B45" s="341"/>
      <c r="C45" s="341"/>
      <c r="D45" s="341"/>
      <c r="E45" s="341"/>
      <c r="F45" s="341"/>
      <c r="G45" s="341"/>
      <c r="H45" s="341"/>
      <c r="I45" s="341"/>
      <c r="J45" s="341"/>
      <c r="K45" s="341"/>
    </row>
    <row r="46" spans="1:11" ht="15">
      <c r="A46" s="341"/>
      <c r="B46" s="341"/>
      <c r="C46" s="341"/>
      <c r="D46" s="341"/>
      <c r="E46" s="341"/>
      <c r="F46" s="341"/>
      <c r="G46" s="341"/>
      <c r="H46" s="341"/>
      <c r="I46" s="341"/>
      <c r="J46" s="341"/>
      <c r="K46" s="341"/>
    </row>
    <row r="47" spans="1:11" ht="15">
      <c r="A47" s="341"/>
      <c r="B47" s="341"/>
      <c r="C47" s="341"/>
      <c r="D47" s="341"/>
      <c r="E47" s="341"/>
      <c r="F47" s="341"/>
      <c r="G47" s="341"/>
      <c r="H47" s="341"/>
      <c r="I47" s="341"/>
      <c r="J47" s="341"/>
      <c r="K47" s="341"/>
    </row>
    <row r="48" spans="1:11" ht="45" customHeight="1">
      <c r="A48" s="341"/>
      <c r="B48" s="341"/>
      <c r="C48" s="341"/>
      <c r="D48" s="341"/>
      <c r="E48" s="341"/>
      <c r="F48" s="341"/>
      <c r="G48" s="341"/>
      <c r="H48" s="341"/>
      <c r="I48" s="341"/>
      <c r="J48" s="341"/>
      <c r="K48" s="341"/>
    </row>
  </sheetData>
  <mergeCells count="4">
    <mergeCell ref="A9:K10"/>
    <mergeCell ref="A45:K48"/>
    <mergeCell ref="A15:K21"/>
    <mergeCell ref="D40:H40"/>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workbookViewId="0" topLeftCell="A1">
      <selection activeCell="C17" sqref="C17"/>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62" t="s">
        <v>218</v>
      </c>
      <c r="B1" s="362"/>
      <c r="C1" s="362"/>
      <c r="D1" s="362"/>
      <c r="E1" s="362"/>
      <c r="F1" s="67"/>
      <c r="G1" s="67"/>
    </row>
    <row r="2" ht="15.75" thickBot="1">
      <c r="E2" s="2" t="s">
        <v>32</v>
      </c>
    </row>
    <row r="3" spans="1:11" ht="39" customHeight="1" thickBot="1">
      <c r="A3" s="92" t="s">
        <v>1</v>
      </c>
      <c r="B3" s="110" t="s">
        <v>33</v>
      </c>
      <c r="C3" s="110" t="s">
        <v>49</v>
      </c>
      <c r="D3" s="110" t="s">
        <v>50</v>
      </c>
      <c r="E3" s="111" t="s">
        <v>51</v>
      </c>
      <c r="F3" s="3"/>
      <c r="H3" s="3"/>
      <c r="I3" s="3"/>
      <c r="J3" s="3"/>
      <c r="K3" s="3"/>
    </row>
    <row r="4" spans="1:8" ht="15.75" thickTop="1">
      <c r="A4" s="112"/>
      <c r="B4" s="113" t="s">
        <v>52</v>
      </c>
      <c r="C4" s="211">
        <f>C5+C6+C7+C8+C9+C10+C11+C12++C13+C14+C15</f>
        <v>1548237</v>
      </c>
      <c r="D4" s="211">
        <f aca="true" t="shared" si="0" ref="D4:E4">D5+D6+D7+D8+D9+D10+D11+D12++D13+D14+D15</f>
        <v>1349045</v>
      </c>
      <c r="E4" s="212">
        <f t="shared" si="0"/>
        <v>1492233</v>
      </c>
      <c r="F4" s="172"/>
      <c r="H4" s="3"/>
    </row>
    <row r="5" spans="1:14" ht="13.5" customHeight="1">
      <c r="A5" s="99">
        <v>1</v>
      </c>
      <c r="B5" s="68" t="s">
        <v>72</v>
      </c>
      <c r="C5" s="213">
        <f>'[8]Табела 8'!C6</f>
        <v>193662</v>
      </c>
      <c r="D5" s="213">
        <f>'[8]Табела 8'!D6</f>
        <v>187289</v>
      </c>
      <c r="E5" s="214">
        <f>'[8]Табела 8'!E6</f>
        <v>123849</v>
      </c>
      <c r="F5" s="172"/>
      <c r="G5" s="172"/>
      <c r="J5" s="4"/>
      <c r="K5" s="4"/>
      <c r="L5" s="4"/>
      <c r="N5" s="5"/>
    </row>
    <row r="6" spans="1:14" ht="13.5" customHeight="1">
      <c r="A6" s="99">
        <v>2</v>
      </c>
      <c r="B6" s="68" t="s">
        <v>3</v>
      </c>
      <c r="C6" s="213">
        <f>'[8]Табела 8'!C7</f>
        <v>220338</v>
      </c>
      <c r="D6" s="213">
        <f>'[8]Табела 8'!D7</f>
        <v>88260</v>
      </c>
      <c r="E6" s="214">
        <f>'[8]Табела 8'!E7</f>
        <v>233006</v>
      </c>
      <c r="F6" s="172"/>
      <c r="G6" s="172"/>
      <c r="J6" s="4"/>
      <c r="K6" s="4"/>
      <c r="L6" s="4"/>
      <c r="N6" s="5"/>
    </row>
    <row r="7" spans="1:14" ht="13.5" customHeight="1">
      <c r="A7" s="99">
        <v>3</v>
      </c>
      <c r="B7" s="68" t="s">
        <v>4</v>
      </c>
      <c r="C7" s="213">
        <f>'[8]Табела 8'!C8</f>
        <v>162786</v>
      </c>
      <c r="D7" s="213">
        <f>'[8]Табела 8'!D8</f>
        <v>88331</v>
      </c>
      <c r="E7" s="214">
        <f>'[8]Табела 8'!E8</f>
        <v>226186</v>
      </c>
      <c r="F7" s="172"/>
      <c r="G7" s="172"/>
      <c r="J7" s="4"/>
      <c r="K7" s="4"/>
      <c r="L7" s="4"/>
      <c r="N7" s="5"/>
    </row>
    <row r="8" spans="1:14" ht="13.5" customHeight="1">
      <c r="A8" s="99">
        <v>4</v>
      </c>
      <c r="B8" s="68" t="s">
        <v>5</v>
      </c>
      <c r="C8" s="213">
        <f>'[8]Табела 8'!C9</f>
        <v>111045</v>
      </c>
      <c r="D8" s="213">
        <f>'[8]Табела 8'!D9</f>
        <v>186590</v>
      </c>
      <c r="E8" s="214">
        <f>'[8]Табела 8'!E9</f>
        <v>72566</v>
      </c>
      <c r="F8" s="172"/>
      <c r="G8" s="172"/>
      <c r="J8" s="4"/>
      <c r="K8" s="4"/>
      <c r="L8" s="4"/>
      <c r="N8" s="5"/>
    </row>
    <row r="9" spans="1:14" ht="13.5" customHeight="1">
      <c r="A9" s="99">
        <v>5</v>
      </c>
      <c r="B9" s="68" t="s">
        <v>7</v>
      </c>
      <c r="C9" s="213">
        <f>'[8]Табела 8'!C10</f>
        <v>158825</v>
      </c>
      <c r="D9" s="213">
        <f>'[8]Табела 8'!D10</f>
        <v>59348</v>
      </c>
      <c r="E9" s="214">
        <f>'[8]Табела 8'!E10</f>
        <v>169810</v>
      </c>
      <c r="F9" s="172"/>
      <c r="G9" s="172"/>
      <c r="J9" s="4"/>
      <c r="K9" s="4"/>
      <c r="L9" s="4"/>
      <c r="N9" s="5"/>
    </row>
    <row r="10" spans="1:14" ht="13.5" customHeight="1">
      <c r="A10" s="99">
        <v>6</v>
      </c>
      <c r="B10" s="68" t="s">
        <v>6</v>
      </c>
      <c r="C10" s="213">
        <f>'[8]Табела 8'!C11</f>
        <v>128604</v>
      </c>
      <c r="D10" s="213">
        <f>'[8]Табела 8'!D11</f>
        <v>165081</v>
      </c>
      <c r="E10" s="214">
        <f>'[8]Табела 8'!E11</f>
        <v>80128</v>
      </c>
      <c r="F10" s="172"/>
      <c r="G10" s="172"/>
      <c r="J10" s="4"/>
      <c r="K10" s="4"/>
      <c r="L10" s="4"/>
      <c r="N10" s="5"/>
    </row>
    <row r="11" spans="1:14" ht="13.5" customHeight="1">
      <c r="A11" s="99">
        <v>7</v>
      </c>
      <c r="B11" s="68" t="s">
        <v>240</v>
      </c>
      <c r="C11" s="213">
        <f>'[8]Табела 8'!C12</f>
        <v>45949</v>
      </c>
      <c r="D11" s="213">
        <f>'[8]Табела 8'!D12</f>
        <v>79218</v>
      </c>
      <c r="E11" s="214">
        <f>'[8]Табела 8'!E12</f>
        <v>61666</v>
      </c>
      <c r="F11" s="172"/>
      <c r="G11" s="172"/>
      <c r="J11" s="4"/>
      <c r="K11" s="4"/>
      <c r="L11" s="4"/>
      <c r="N11" s="5"/>
    </row>
    <row r="12" spans="1:14" ht="13.5" customHeight="1">
      <c r="A12" s="99">
        <v>8</v>
      </c>
      <c r="B12" s="68" t="s">
        <v>8</v>
      </c>
      <c r="C12" s="213">
        <f>'[8]Табела 8'!C13</f>
        <v>133516</v>
      </c>
      <c r="D12" s="213">
        <f>'[8]Табела 8'!D13</f>
        <v>224819</v>
      </c>
      <c r="E12" s="214">
        <f>'[8]Табела 8'!E13</f>
        <v>121614</v>
      </c>
      <c r="F12" s="172"/>
      <c r="G12" s="172"/>
      <c r="J12" s="4"/>
      <c r="K12" s="4"/>
      <c r="L12" s="4"/>
      <c r="N12" s="5"/>
    </row>
    <row r="13" spans="1:14" ht="13.5" customHeight="1">
      <c r="A13" s="99">
        <v>9</v>
      </c>
      <c r="B13" s="45" t="s">
        <v>31</v>
      </c>
      <c r="C13" s="213">
        <f>'[8]Табела 8'!C14</f>
        <v>153642</v>
      </c>
      <c r="D13" s="213">
        <f>'[8]Табела 8'!D14</f>
        <v>59010</v>
      </c>
      <c r="E13" s="214">
        <f>'[8]Табела 8'!E14</f>
        <v>93542</v>
      </c>
      <c r="F13" s="172"/>
      <c r="G13" s="172"/>
      <c r="J13" s="4"/>
      <c r="K13" s="4"/>
      <c r="L13" s="4"/>
      <c r="N13" s="5"/>
    </row>
    <row r="14" spans="1:14" ht="13.5" customHeight="1">
      <c r="A14" s="99">
        <v>10</v>
      </c>
      <c r="B14" s="68" t="s">
        <v>227</v>
      </c>
      <c r="C14" s="213">
        <f>'[8]Табела 8'!C15</f>
        <v>132347</v>
      </c>
      <c r="D14" s="213">
        <f>'[8]Табела 8'!D15</f>
        <v>113357</v>
      </c>
      <c r="E14" s="214">
        <f>'[8]Табела 8'!E15</f>
        <v>231482</v>
      </c>
      <c r="F14" s="172"/>
      <c r="G14" s="172"/>
      <c r="J14" s="4"/>
      <c r="K14" s="4"/>
      <c r="L14" s="4"/>
      <c r="N14" s="5"/>
    </row>
    <row r="15" spans="1:14" ht="13.5" customHeight="1">
      <c r="A15" s="99">
        <v>11</v>
      </c>
      <c r="B15" s="68" t="s">
        <v>230</v>
      </c>
      <c r="C15" s="213">
        <f>'[8]Табела 8'!C16</f>
        <v>107523</v>
      </c>
      <c r="D15" s="213">
        <f>'[8]Табела 8'!D16</f>
        <v>97742</v>
      </c>
      <c r="E15" s="214">
        <f>'[8]Табела 8'!E16</f>
        <v>78384</v>
      </c>
      <c r="F15" s="172"/>
      <c r="G15" s="172"/>
      <c r="J15" s="4"/>
      <c r="K15" s="4"/>
      <c r="L15" s="4"/>
      <c r="N15" s="5"/>
    </row>
    <row r="16" spans="1:14" ht="13.5" customHeight="1">
      <c r="A16" s="112"/>
      <c r="B16" s="114" t="s">
        <v>39</v>
      </c>
      <c r="C16" s="148">
        <f>C17+C18+C19+C20+C21</f>
        <v>219659</v>
      </c>
      <c r="D16" s="148">
        <f aca="true" t="shared" si="1" ref="D16:E16">D17+D18+D19+D20+D21</f>
        <v>264304</v>
      </c>
      <c r="E16" s="212">
        <f t="shared" si="1"/>
        <v>99084</v>
      </c>
      <c r="F16" s="172"/>
      <c r="G16" s="172"/>
      <c r="J16" s="4"/>
      <c r="K16" s="4"/>
      <c r="L16" s="4"/>
      <c r="N16" s="5"/>
    </row>
    <row r="17" spans="1:14" ht="13.5" customHeight="1">
      <c r="A17" s="99">
        <v>12</v>
      </c>
      <c r="B17" s="68" t="s">
        <v>28</v>
      </c>
      <c r="C17" s="143">
        <f>'[8]Табела 8'!C18</f>
        <v>54699</v>
      </c>
      <c r="D17" s="143">
        <f>'[8]Табела 8'!D18</f>
        <v>54639</v>
      </c>
      <c r="E17" s="214">
        <f>'[8]Табела 8'!E18</f>
        <v>55382</v>
      </c>
      <c r="F17" s="172"/>
      <c r="G17" s="172"/>
      <c r="I17" s="6"/>
      <c r="J17" s="4"/>
      <c r="K17" s="4"/>
      <c r="L17" s="4"/>
      <c r="N17" s="5"/>
    </row>
    <row r="18" spans="1:14" ht="13.5" customHeight="1" thickBot="1">
      <c r="A18" s="99">
        <v>13</v>
      </c>
      <c r="B18" s="68" t="s">
        <v>26</v>
      </c>
      <c r="C18" s="143">
        <f>'[8]Табела 8'!C19</f>
        <v>41497</v>
      </c>
      <c r="D18" s="143">
        <f>'[8]Табела 8'!D19</f>
        <v>51713</v>
      </c>
      <c r="E18" s="214">
        <f>'[8]Табела 8'!E19</f>
        <v>10581</v>
      </c>
      <c r="F18" s="172"/>
      <c r="G18" s="172"/>
      <c r="I18" s="7"/>
      <c r="J18" s="4"/>
      <c r="K18" s="4"/>
      <c r="L18" s="4"/>
      <c r="N18" s="5"/>
    </row>
    <row r="19" spans="1:7" ht="13.5" customHeight="1" thickTop="1">
      <c r="A19" s="99">
        <v>14</v>
      </c>
      <c r="B19" s="68" t="s">
        <v>29</v>
      </c>
      <c r="C19" s="143">
        <f>'[8]Табела 8'!C20</f>
        <v>56754</v>
      </c>
      <c r="D19" s="143">
        <f>'[8]Табела 8'!D20</f>
        <v>60507</v>
      </c>
      <c r="E19" s="214">
        <f>'[8]Табела 8'!E20</f>
        <v>9196</v>
      </c>
      <c r="F19" s="172"/>
      <c r="G19" s="172"/>
    </row>
    <row r="20" spans="1:7" ht="13.5" customHeight="1">
      <c r="A20" s="99">
        <v>15</v>
      </c>
      <c r="B20" s="68" t="s">
        <v>30</v>
      </c>
      <c r="C20" s="143">
        <f>'[8]Табела 8'!C21</f>
        <v>22765</v>
      </c>
      <c r="D20" s="143">
        <f>'[8]Табела 8'!D21</f>
        <v>75941</v>
      </c>
      <c r="E20" s="214">
        <f>'[8]Табела 8'!E21</f>
        <v>3957</v>
      </c>
      <c r="F20" s="172"/>
      <c r="G20" s="172"/>
    </row>
    <row r="21" spans="1:7" ht="13.5" customHeight="1">
      <c r="A21" s="150">
        <v>16</v>
      </c>
      <c r="B21" s="153" t="s">
        <v>228</v>
      </c>
      <c r="C21" s="143">
        <f>'[8]Табела 8'!C23</f>
        <v>43944</v>
      </c>
      <c r="D21" s="143">
        <f>'[8]Табела 8'!D23</f>
        <v>21504</v>
      </c>
      <c r="E21" s="214">
        <f>'[8]Табела 8'!E23</f>
        <v>19968</v>
      </c>
      <c r="F21" s="172"/>
      <c r="G21" s="172"/>
    </row>
    <row r="22" spans="1:7" ht="13.5" customHeight="1" thickBot="1">
      <c r="A22" s="100"/>
      <c r="B22" s="115" t="s">
        <v>11</v>
      </c>
      <c r="C22" s="174">
        <f>C4+C16</f>
        <v>1767896</v>
      </c>
      <c r="D22" s="174">
        <f aca="true" t="shared" si="2" ref="D22:E22">D4+D16</f>
        <v>1613349</v>
      </c>
      <c r="E22" s="206">
        <f t="shared" si="2"/>
        <v>1591317</v>
      </c>
      <c r="F22" s="172"/>
      <c r="G22" s="172"/>
    </row>
    <row r="45" spans="1:11" ht="15">
      <c r="A45" s="263"/>
      <c r="B45" s="263"/>
      <c r="C45" s="263"/>
      <c r="D45" s="263"/>
      <c r="E45" s="263"/>
      <c r="F45" s="263"/>
      <c r="G45" s="263"/>
      <c r="H45" s="263"/>
      <c r="I45" s="263"/>
      <c r="J45" s="263"/>
      <c r="K45" s="263"/>
    </row>
    <row r="46" spans="1:11" ht="15">
      <c r="A46" s="263"/>
      <c r="B46" s="263"/>
      <c r="C46" s="263"/>
      <c r="D46" s="263"/>
      <c r="E46" s="263"/>
      <c r="F46" s="263"/>
      <c r="G46" s="263"/>
      <c r="H46" s="263"/>
      <c r="I46" s="263"/>
      <c r="J46" s="263"/>
      <c r="K46" s="263"/>
    </row>
    <row r="47" spans="1:11" ht="15">
      <c r="A47" s="263"/>
      <c r="B47" s="263"/>
      <c r="C47" s="263"/>
      <c r="D47" s="263"/>
      <c r="E47" s="263"/>
      <c r="F47" s="263"/>
      <c r="G47" s="263"/>
      <c r="H47" s="263"/>
      <c r="I47" s="263"/>
      <c r="J47" s="263"/>
      <c r="K47" s="263"/>
    </row>
    <row r="48" spans="1:11" ht="15">
      <c r="A48" s="263"/>
      <c r="B48" s="263"/>
      <c r="C48" s="263"/>
      <c r="D48" s="263"/>
      <c r="E48" s="263"/>
      <c r="F48" s="263"/>
      <c r="G48" s="263"/>
      <c r="H48" s="263"/>
      <c r="I48" s="263"/>
      <c r="J48" s="263"/>
      <c r="K48" s="263"/>
    </row>
  </sheetData>
  <mergeCells count="1">
    <mergeCell ref="A1:E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showGridLines="0" zoomScale="80" zoomScaleNormal="80" workbookViewId="0" topLeftCell="A1">
      <selection activeCell="W18" sqref="W18"/>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95" t="s">
        <v>210</v>
      </c>
      <c r="B1" s="395"/>
      <c r="C1" s="395"/>
      <c r="D1" s="395"/>
      <c r="E1" s="395"/>
      <c r="F1" s="395"/>
      <c r="G1" s="395"/>
      <c r="H1" s="395"/>
      <c r="I1" s="395"/>
      <c r="J1" s="395"/>
      <c r="K1" s="395"/>
      <c r="L1" s="395"/>
      <c r="M1" s="395"/>
      <c r="N1" s="395"/>
      <c r="O1" s="395"/>
      <c r="P1" s="395"/>
      <c r="Q1" s="395"/>
      <c r="R1" s="395"/>
      <c r="S1" s="395"/>
      <c r="T1" s="395"/>
      <c r="U1" s="167"/>
    </row>
    <row r="2" spans="2:20" ht="15.75" thickBot="1">
      <c r="B2" s="163"/>
      <c r="C2" s="163"/>
      <c r="D2" s="163"/>
      <c r="E2" s="163"/>
      <c r="F2" s="163"/>
      <c r="G2" s="163"/>
      <c r="H2" s="163"/>
      <c r="I2" s="163"/>
      <c r="J2" s="163"/>
      <c r="K2" s="163"/>
      <c r="L2" s="163"/>
      <c r="N2" s="163"/>
      <c r="O2" s="163"/>
      <c r="P2" s="163"/>
      <c r="Q2" s="163"/>
      <c r="R2" s="163"/>
      <c r="T2" s="9" t="s">
        <v>0</v>
      </c>
    </row>
    <row r="3" spans="1:20" ht="27" customHeight="1">
      <c r="A3" s="72"/>
      <c r="B3" s="396" t="s">
        <v>2</v>
      </c>
      <c r="C3" s="397"/>
      <c r="D3" s="397"/>
      <c r="E3" s="397"/>
      <c r="F3" s="397"/>
      <c r="G3" s="397"/>
      <c r="H3" s="397"/>
      <c r="I3" s="397"/>
      <c r="J3" s="397"/>
      <c r="K3" s="397"/>
      <c r="L3" s="398"/>
      <c r="M3" s="399" t="s">
        <v>53</v>
      </c>
      <c r="N3" s="396" t="s">
        <v>24</v>
      </c>
      <c r="O3" s="397"/>
      <c r="P3" s="397"/>
      <c r="Q3" s="397"/>
      <c r="R3" s="398"/>
      <c r="S3" s="399" t="s">
        <v>54</v>
      </c>
      <c r="T3" s="401" t="s">
        <v>11</v>
      </c>
    </row>
    <row r="4" spans="1:20" ht="23.25" customHeight="1">
      <c r="A4" s="73"/>
      <c r="B4" s="273" t="s">
        <v>72</v>
      </c>
      <c r="C4" s="161" t="s">
        <v>3</v>
      </c>
      <c r="D4" s="161" t="s">
        <v>4</v>
      </c>
      <c r="E4" s="161" t="s">
        <v>5</v>
      </c>
      <c r="F4" s="161" t="s">
        <v>7</v>
      </c>
      <c r="G4" s="161" t="s">
        <v>6</v>
      </c>
      <c r="H4" s="161" t="s">
        <v>240</v>
      </c>
      <c r="I4" s="161" t="s">
        <v>8</v>
      </c>
      <c r="J4" s="161" t="s">
        <v>9</v>
      </c>
      <c r="K4" s="161" t="s">
        <v>227</v>
      </c>
      <c r="L4" s="161" t="s">
        <v>229</v>
      </c>
      <c r="M4" s="400"/>
      <c r="N4" s="328" t="s">
        <v>28</v>
      </c>
      <c r="O4" s="328" t="s">
        <v>26</v>
      </c>
      <c r="P4" s="328" t="s">
        <v>29</v>
      </c>
      <c r="Q4" s="328" t="s">
        <v>30</v>
      </c>
      <c r="R4" s="328" t="s">
        <v>228</v>
      </c>
      <c r="S4" s="400"/>
      <c r="T4" s="402"/>
    </row>
    <row r="5" spans="1:23" ht="25.5">
      <c r="A5" s="75" t="s">
        <v>234</v>
      </c>
      <c r="B5" s="147">
        <f>'[7]9'!B5</f>
        <v>0</v>
      </c>
      <c r="C5" s="147">
        <f>'[7]9'!C5</f>
        <v>0</v>
      </c>
      <c r="D5" s="147">
        <f>'[7]9'!D5</f>
        <v>0</v>
      </c>
      <c r="E5" s="147">
        <f>'[7]9'!E5</f>
        <v>0</v>
      </c>
      <c r="F5" s="147">
        <f>'[7]9'!F5</f>
        <v>0</v>
      </c>
      <c r="G5" s="147">
        <f>'[7]9'!G5</f>
        <v>0</v>
      </c>
      <c r="H5" s="147">
        <f>'[7]9'!H5</f>
        <v>0</v>
      </c>
      <c r="I5" s="147">
        <f>'[7]9'!I5</f>
        <v>0</v>
      </c>
      <c r="J5" s="147">
        <f>'[7]9'!J5</f>
        <v>0</v>
      </c>
      <c r="K5" s="147">
        <f>'[7]9'!K5</f>
        <v>0</v>
      </c>
      <c r="L5" s="147">
        <f>'[7]9'!L5</f>
        <v>0</v>
      </c>
      <c r="M5" s="266">
        <f>'[7]9'!M5</f>
        <v>0</v>
      </c>
      <c r="N5" s="147">
        <f>'[7]9'!N5</f>
        <v>0</v>
      </c>
      <c r="O5" s="147">
        <f>'[7]9'!O5</f>
        <v>0</v>
      </c>
      <c r="P5" s="147">
        <f>'[7]9'!P5</f>
        <v>0</v>
      </c>
      <c r="Q5" s="147">
        <f>'[7]9'!Q5</f>
        <v>0</v>
      </c>
      <c r="R5" s="147">
        <f>'[7]9'!R5</f>
        <v>0</v>
      </c>
      <c r="S5" s="266">
        <f>'[7]9'!S5</f>
        <v>0</v>
      </c>
      <c r="T5" s="264">
        <f>'[7]9'!T5</f>
        <v>0</v>
      </c>
      <c r="U5" s="14"/>
      <c r="V5" s="14"/>
      <c r="W5" s="8" t="s">
        <v>224</v>
      </c>
    </row>
    <row r="6" spans="1:22" ht="25.5">
      <c r="A6" s="75" t="s">
        <v>235</v>
      </c>
      <c r="B6" s="147">
        <f>'[7]9'!B6</f>
        <v>837307</v>
      </c>
      <c r="C6" s="147">
        <f>'[7]9'!C6</f>
        <v>150766.05616110595</v>
      </c>
      <c r="D6" s="147">
        <f>'[7]9'!D6</f>
        <v>219703.37395350868</v>
      </c>
      <c r="E6" s="147">
        <f>'[7]9'!E6</f>
        <v>222300.28887434214</v>
      </c>
      <c r="F6" s="147">
        <f>'[7]9'!F6</f>
        <v>195326</v>
      </c>
      <c r="G6" s="147">
        <f>'[7]9'!G6</f>
        <v>247036.938</v>
      </c>
      <c r="H6" s="147">
        <f>'[7]9'!H6</f>
        <v>452051.748</v>
      </c>
      <c r="I6" s="147">
        <f>'[7]9'!I6</f>
        <v>184002.981</v>
      </c>
      <c r="J6" s="147">
        <f>'[7]9'!J6</f>
        <v>8202</v>
      </c>
      <c r="K6" s="147">
        <f>'[7]9'!K6</f>
        <v>0</v>
      </c>
      <c r="L6" s="147">
        <f>'[7]9'!L6</f>
        <v>397005</v>
      </c>
      <c r="M6" s="266">
        <f>'[7]9'!M6</f>
        <v>2913701.3859889572</v>
      </c>
      <c r="N6" s="147">
        <f>'[7]9'!N6</f>
        <v>174925.162</v>
      </c>
      <c r="O6" s="147">
        <f>'[7]9'!O6</f>
        <v>183999</v>
      </c>
      <c r="P6" s="147">
        <f>'[7]9'!P6</f>
        <v>356934</v>
      </c>
      <c r="Q6" s="147">
        <f>'[7]9'!Q6</f>
        <v>215706</v>
      </c>
      <c r="R6" s="147">
        <f>'[7]9'!R6</f>
        <v>245963</v>
      </c>
      <c r="S6" s="266">
        <f>'[7]9'!S6</f>
        <v>1177527.162</v>
      </c>
      <c r="T6" s="264">
        <f>'[7]9'!T6</f>
        <v>4091228.5479889573</v>
      </c>
      <c r="U6" s="14"/>
      <c r="V6" s="14"/>
    </row>
    <row r="7" spans="1:21" ht="15">
      <c r="A7" s="75" t="s">
        <v>55</v>
      </c>
      <c r="B7" s="147">
        <f>'[7]9'!B7</f>
        <v>1730</v>
      </c>
      <c r="C7" s="147">
        <f>'[7]9'!C7</f>
        <v>175.4238834241659</v>
      </c>
      <c r="D7" s="147">
        <f>'[7]9'!D7</f>
        <v>0</v>
      </c>
      <c r="E7" s="147">
        <f>'[7]9'!E7</f>
        <v>14475.36764763158</v>
      </c>
      <c r="F7" s="147">
        <f>'[7]9'!F7</f>
        <v>0</v>
      </c>
      <c r="G7" s="147">
        <f>'[7]9'!G7</f>
        <v>0</v>
      </c>
      <c r="H7" s="147">
        <f>'[7]9'!H7</f>
        <v>0</v>
      </c>
      <c r="I7" s="147">
        <f>'[7]9'!I7</f>
        <v>0</v>
      </c>
      <c r="J7" s="147">
        <f>'[7]9'!J7</f>
        <v>11657.5</v>
      </c>
      <c r="K7" s="147">
        <f>'[7]9'!K7</f>
        <v>0</v>
      </c>
      <c r="L7" s="147">
        <f>'[7]9'!L7</f>
        <v>0</v>
      </c>
      <c r="M7" s="266">
        <f>'[7]9'!M7</f>
        <v>28038.291531055744</v>
      </c>
      <c r="N7" s="147">
        <f>'[7]9'!N7</f>
        <v>0</v>
      </c>
      <c r="O7" s="147">
        <f>'[7]9'!O7</f>
        <v>0</v>
      </c>
      <c r="P7" s="147">
        <f>'[7]9'!P7</f>
        <v>0</v>
      </c>
      <c r="Q7" s="147">
        <f>'[7]9'!Q7</f>
        <v>0</v>
      </c>
      <c r="R7" s="147">
        <f>'[7]9'!R7</f>
        <v>0</v>
      </c>
      <c r="S7" s="266">
        <f>'[7]9'!S7</f>
        <v>0</v>
      </c>
      <c r="T7" s="264">
        <f>'[7]9'!T7</f>
        <v>28038.291531055744</v>
      </c>
      <c r="U7" s="14"/>
    </row>
    <row r="8" spans="1:21" ht="25.5">
      <c r="A8" s="75" t="s">
        <v>236</v>
      </c>
      <c r="B8" s="147">
        <f>'[7]9'!B8</f>
        <v>16904</v>
      </c>
      <c r="C8" s="147">
        <f>'[7]9'!C8</f>
        <v>0</v>
      </c>
      <c r="D8" s="147">
        <f>'[7]9'!D8</f>
        <v>12504.482477791116</v>
      </c>
      <c r="E8" s="147">
        <f>'[7]9'!E8</f>
        <v>0</v>
      </c>
      <c r="F8" s="147">
        <f>'[7]9'!F8</f>
        <v>0</v>
      </c>
      <c r="G8" s="147">
        <f>'[7]9'!G8</f>
        <v>0</v>
      </c>
      <c r="H8" s="147">
        <f>'[7]9'!H8</f>
        <v>0</v>
      </c>
      <c r="I8" s="147">
        <f>'[7]9'!I8</f>
        <v>0</v>
      </c>
      <c r="J8" s="147">
        <f>'[7]9'!J8</f>
        <v>0</v>
      </c>
      <c r="K8" s="147">
        <f>'[7]9'!K8</f>
        <v>0</v>
      </c>
      <c r="L8" s="147">
        <f>'[7]9'!L8</f>
        <v>0</v>
      </c>
      <c r="M8" s="266">
        <f>'[7]9'!M8</f>
        <v>29408.482477791116</v>
      </c>
      <c r="N8" s="147">
        <f>'[7]9'!N8</f>
        <v>0</v>
      </c>
      <c r="O8" s="147">
        <f>'[7]9'!O8</f>
        <v>0</v>
      </c>
      <c r="P8" s="147">
        <f>'[7]9'!P8</f>
        <v>0</v>
      </c>
      <c r="Q8" s="147">
        <f>'[7]9'!Q8</f>
        <v>0</v>
      </c>
      <c r="R8" s="147">
        <f>'[7]9'!R8</f>
        <v>0</v>
      </c>
      <c r="S8" s="266">
        <f>'[7]9'!S8</f>
        <v>0</v>
      </c>
      <c r="T8" s="264">
        <f>'[7]9'!T8</f>
        <v>29408.482477791116</v>
      </c>
      <c r="U8" s="14"/>
    </row>
    <row r="9" spans="1:21" ht="25.5">
      <c r="A9" s="75" t="s">
        <v>237</v>
      </c>
      <c r="B9" s="147">
        <f>'[7]9'!B9</f>
        <v>1024</v>
      </c>
      <c r="C9" s="147">
        <f>'[7]9'!C9</f>
        <v>0</v>
      </c>
      <c r="D9" s="147">
        <f>'[7]9'!D9</f>
        <v>0</v>
      </c>
      <c r="E9" s="147">
        <f>'[7]9'!E9</f>
        <v>0</v>
      </c>
      <c r="F9" s="147">
        <f>'[7]9'!F9</f>
        <v>0</v>
      </c>
      <c r="G9" s="147">
        <f>'[7]9'!G9</f>
        <v>0</v>
      </c>
      <c r="H9" s="147">
        <f>'[7]9'!H9</f>
        <v>0</v>
      </c>
      <c r="I9" s="147">
        <f>'[7]9'!I9</f>
        <v>0</v>
      </c>
      <c r="J9" s="147">
        <f>'[7]9'!J9</f>
        <v>0</v>
      </c>
      <c r="K9" s="147">
        <f>'[7]9'!K9</f>
        <v>953546.883</v>
      </c>
      <c r="L9" s="147">
        <f>'[7]9'!L9</f>
        <v>35716</v>
      </c>
      <c r="M9" s="266">
        <f>'[7]9'!M9</f>
        <v>990286.883</v>
      </c>
      <c r="N9" s="147">
        <f>'[7]9'!N9</f>
        <v>9206.588</v>
      </c>
      <c r="O9" s="147">
        <f>'[7]9'!O9</f>
        <v>0</v>
      </c>
      <c r="P9" s="147">
        <f>'[7]9'!P9</f>
        <v>0</v>
      </c>
      <c r="Q9" s="147">
        <f>'[7]9'!Q9</f>
        <v>0</v>
      </c>
      <c r="R9" s="147">
        <f>'[7]9'!R9</f>
        <v>61628</v>
      </c>
      <c r="S9" s="266">
        <f>'[7]9'!S9</f>
        <v>70834.588</v>
      </c>
      <c r="T9" s="264">
        <f>'[7]9'!T9</f>
        <v>1061121.4710000001</v>
      </c>
      <c r="U9" s="14"/>
    </row>
    <row r="10" spans="1:20" ht="15">
      <c r="A10" s="75" t="s">
        <v>71</v>
      </c>
      <c r="B10" s="147">
        <f>'[7]9'!B10</f>
        <v>29659</v>
      </c>
      <c r="C10" s="147">
        <f>'[7]9'!C10</f>
        <v>34281.51995546989</v>
      </c>
      <c r="D10" s="147">
        <f>'[7]9'!D10</f>
        <v>1864.8155687002075</v>
      </c>
      <c r="E10" s="147">
        <f>'[7]9'!E10</f>
        <v>1347.274478026316</v>
      </c>
      <c r="F10" s="147">
        <f>'[7]9'!F10</f>
        <v>0</v>
      </c>
      <c r="G10" s="147">
        <f>'[7]9'!G10</f>
        <v>0</v>
      </c>
      <c r="H10" s="147">
        <f>'[7]9'!H10</f>
        <v>0</v>
      </c>
      <c r="I10" s="147">
        <f>'[7]9'!I10</f>
        <v>0</v>
      </c>
      <c r="J10" s="147">
        <f>'[7]9'!J10</f>
        <v>164836.5</v>
      </c>
      <c r="K10" s="147">
        <f>'[7]9'!K10</f>
        <v>0</v>
      </c>
      <c r="L10" s="147">
        <f>'[7]9'!L10</f>
        <v>0</v>
      </c>
      <c r="M10" s="266">
        <f>'[7]9'!M10</f>
        <v>231989.11000219642</v>
      </c>
      <c r="N10" s="147">
        <f>'[7]9'!N10</f>
        <v>0</v>
      </c>
      <c r="O10" s="147">
        <f>'[7]9'!O10</f>
        <v>0</v>
      </c>
      <c r="P10" s="147">
        <f>'[7]9'!P10</f>
        <v>0</v>
      </c>
      <c r="Q10" s="147">
        <f>'[7]9'!Q10</f>
        <v>0</v>
      </c>
      <c r="R10" s="147">
        <f>'[7]9'!R10</f>
        <v>0</v>
      </c>
      <c r="S10" s="266">
        <f>'[7]9'!S10</f>
        <v>0</v>
      </c>
      <c r="T10" s="264">
        <f>'[7]9'!T10</f>
        <v>231989.11000219642</v>
      </c>
    </row>
    <row r="11" spans="1:20" ht="15">
      <c r="A11" s="75" t="s">
        <v>56</v>
      </c>
      <c r="B11" s="147">
        <f>'[7]9'!B11</f>
        <v>1684</v>
      </c>
      <c r="C11" s="147">
        <f>'[7]9'!C11</f>
        <v>0</v>
      </c>
      <c r="D11" s="147">
        <f>'[7]9'!D11</f>
        <v>0</v>
      </c>
      <c r="E11" s="147">
        <f>'[7]9'!E11</f>
        <v>0</v>
      </c>
      <c r="F11" s="147">
        <f>'[7]9'!F11</f>
        <v>0</v>
      </c>
      <c r="G11" s="147">
        <f>'[7]9'!G11</f>
        <v>0</v>
      </c>
      <c r="H11" s="147">
        <f>'[7]9'!H11</f>
        <v>0</v>
      </c>
      <c r="I11" s="147">
        <f>'[7]9'!I11</f>
        <v>0</v>
      </c>
      <c r="J11" s="147">
        <f>'[7]9'!J11</f>
        <v>0</v>
      </c>
      <c r="K11" s="147">
        <f>'[7]9'!K11</f>
        <v>0</v>
      </c>
      <c r="L11" s="147">
        <f>'[7]9'!L11</f>
        <v>0</v>
      </c>
      <c r="M11" s="266">
        <f>'[7]9'!M11</f>
        <v>1684</v>
      </c>
      <c r="N11" s="147">
        <f>'[7]9'!N11</f>
        <v>0</v>
      </c>
      <c r="O11" s="147">
        <f>'[7]9'!O11</f>
        <v>0</v>
      </c>
      <c r="P11" s="147">
        <f>'[7]9'!P11</f>
        <v>0</v>
      </c>
      <c r="Q11" s="147">
        <f>'[7]9'!Q11</f>
        <v>0</v>
      </c>
      <c r="R11" s="147">
        <f>'[7]9'!R11</f>
        <v>0</v>
      </c>
      <c r="S11" s="266">
        <f>'[7]9'!S11</f>
        <v>0</v>
      </c>
      <c r="T11" s="264">
        <f>'[7]9'!T11</f>
        <v>1684</v>
      </c>
    </row>
    <row r="12" spans="1:20" s="270" customFormat="1" ht="15.75" thickBot="1">
      <c r="A12" s="268" t="s">
        <v>11</v>
      </c>
      <c r="B12" s="269">
        <f>'[7]9'!B12</f>
        <v>888308</v>
      </c>
      <c r="C12" s="269">
        <f>'[7]9'!C12</f>
        <v>185223</v>
      </c>
      <c r="D12" s="269">
        <f>'[7]9'!D12</f>
        <v>234072.672</v>
      </c>
      <c r="E12" s="269">
        <f>'[7]9'!E12</f>
        <v>238122.93100000004</v>
      </c>
      <c r="F12" s="269">
        <f>'[7]9'!F12</f>
        <v>195326</v>
      </c>
      <c r="G12" s="269">
        <f>'[7]9'!G12</f>
        <v>247036.938</v>
      </c>
      <c r="H12" s="269">
        <f>'[7]9'!H12</f>
        <v>452051.748</v>
      </c>
      <c r="I12" s="269">
        <f>'[7]9'!I12</f>
        <v>184002.981</v>
      </c>
      <c r="J12" s="269">
        <f>'[7]9'!J12</f>
        <v>184696</v>
      </c>
      <c r="K12" s="269">
        <f>'[7]9'!K12</f>
        <v>953546.883</v>
      </c>
      <c r="L12" s="269">
        <f>'[7]9'!L12</f>
        <v>432721</v>
      </c>
      <c r="M12" s="267">
        <f>'[7]9'!M12</f>
        <v>4195108.153000001</v>
      </c>
      <c r="N12" s="269">
        <f>'[7]9'!N12</f>
        <v>184131.75</v>
      </c>
      <c r="O12" s="269">
        <f>'[7]9'!O12</f>
        <v>183999</v>
      </c>
      <c r="P12" s="269">
        <f>'[7]9'!P12</f>
        <v>356934</v>
      </c>
      <c r="Q12" s="269">
        <f>'[7]9'!Q12</f>
        <v>215706</v>
      </c>
      <c r="R12" s="269">
        <f>'[7]9'!R12</f>
        <v>307591</v>
      </c>
      <c r="S12" s="267">
        <f>'[7]9'!S12</f>
        <v>1248361.75</v>
      </c>
      <c r="T12" s="265">
        <f>'[7]9'!T12</f>
        <v>5443469.903000001</v>
      </c>
    </row>
    <row r="31" spans="2:21" s="162" customFormat="1" ht="15">
      <c r="B31" s="8"/>
      <c r="C31" s="8"/>
      <c r="D31" s="8"/>
      <c r="E31" s="8"/>
      <c r="F31" s="8"/>
      <c r="G31" s="8"/>
      <c r="H31" s="8"/>
      <c r="I31" s="8"/>
      <c r="J31" s="8"/>
      <c r="K31" s="8"/>
      <c r="L31" s="8"/>
      <c r="M31" s="8"/>
      <c r="N31" s="8"/>
      <c r="O31" s="8"/>
      <c r="P31" s="8"/>
      <c r="Q31" s="8"/>
      <c r="R31" s="8"/>
      <c r="S31" s="8"/>
      <c r="T31" s="8"/>
      <c r="U31" s="8"/>
    </row>
    <row r="32" spans="2:21" s="162" customFormat="1" ht="15">
      <c r="B32" s="8"/>
      <c r="C32" s="8"/>
      <c r="D32" s="8"/>
      <c r="E32" s="8"/>
      <c r="F32" s="8"/>
      <c r="G32" s="8"/>
      <c r="H32" s="8"/>
      <c r="I32" s="8"/>
      <c r="J32" s="8"/>
      <c r="K32" s="8"/>
      <c r="L32" s="8"/>
      <c r="M32" s="8"/>
      <c r="N32" s="8"/>
      <c r="O32" s="8"/>
      <c r="P32" s="8"/>
      <c r="Q32" s="8"/>
      <c r="R32" s="8"/>
      <c r="S32" s="8"/>
      <c r="T32" s="8"/>
      <c r="U32" s="8"/>
    </row>
    <row r="33" spans="2:21" s="162" customFormat="1" ht="15">
      <c r="B33" s="8"/>
      <c r="C33" s="8"/>
      <c r="D33" s="8"/>
      <c r="E33" s="8"/>
      <c r="F33" s="8"/>
      <c r="G33" s="8"/>
      <c r="H33" s="8"/>
      <c r="I33" s="8"/>
      <c r="J33" s="8"/>
      <c r="K33" s="8"/>
      <c r="L33" s="8"/>
      <c r="M33" s="8"/>
      <c r="N33" s="8"/>
      <c r="O33" s="8"/>
      <c r="P33" s="8"/>
      <c r="Q33" s="8"/>
      <c r="R33" s="8"/>
      <c r="S33" s="8"/>
      <c r="T33" s="8"/>
      <c r="U33" s="8"/>
    </row>
    <row r="34" ht="15">
      <c r="A34" s="235" t="s">
        <v>494</v>
      </c>
    </row>
    <row r="40" s="137" customFormat="1" ht="15"/>
    <row r="41" s="230" customFormat="1" ht="15"/>
    <row r="42" s="230" customFormat="1" ht="15"/>
    <row r="43" s="230" customFormat="1" ht="15"/>
    <row r="44" s="230" customFormat="1" ht="15"/>
    <row r="45" spans="1:11" s="230" customFormat="1" ht="15">
      <c r="A45" s="261"/>
      <c r="B45" s="261"/>
      <c r="C45" s="261"/>
      <c r="D45" s="261"/>
      <c r="E45" s="261"/>
      <c r="F45" s="261"/>
      <c r="G45" s="261"/>
      <c r="H45" s="261"/>
      <c r="I45" s="261"/>
      <c r="J45" s="261"/>
      <c r="K45" s="261"/>
    </row>
    <row r="46" spans="1:21" s="230" customFormat="1" ht="15">
      <c r="A46" s="261"/>
      <c r="B46" s="262"/>
      <c r="C46" s="262"/>
      <c r="D46" s="262"/>
      <c r="E46" s="262"/>
      <c r="F46" s="262"/>
      <c r="G46" s="262"/>
      <c r="H46" s="262"/>
      <c r="I46" s="262"/>
      <c r="J46" s="262"/>
      <c r="K46" s="262"/>
      <c r="L46" s="162"/>
      <c r="M46" s="162"/>
      <c r="N46" s="162"/>
      <c r="O46" s="162"/>
      <c r="P46" s="162"/>
      <c r="Q46" s="162"/>
      <c r="R46" s="162"/>
      <c r="S46" s="162"/>
      <c r="T46" s="162"/>
      <c r="U46" s="162"/>
    </row>
    <row r="47" spans="1:21" s="230" customFormat="1" ht="15">
      <c r="A47" s="261"/>
      <c r="B47" s="262"/>
      <c r="C47" s="262"/>
      <c r="D47" s="262"/>
      <c r="E47" s="262"/>
      <c r="F47" s="262"/>
      <c r="G47" s="262"/>
      <c r="H47" s="262"/>
      <c r="I47" s="262"/>
      <c r="J47" s="262"/>
      <c r="K47" s="262"/>
      <c r="L47" s="162"/>
      <c r="M47" s="162"/>
      <c r="N47" s="162"/>
      <c r="O47" s="162"/>
      <c r="P47" s="162"/>
      <c r="Q47" s="162"/>
      <c r="R47" s="162"/>
      <c r="S47" s="162"/>
      <c r="T47" s="162"/>
      <c r="U47" s="162"/>
    </row>
    <row r="48" spans="1:11" s="230" customFormat="1" ht="15">
      <c r="A48" s="261"/>
      <c r="B48" s="261"/>
      <c r="C48" s="261"/>
      <c r="D48" s="261"/>
      <c r="E48" s="261"/>
      <c r="F48" s="261"/>
      <c r="G48" s="261"/>
      <c r="H48" s="261"/>
      <c r="I48" s="261"/>
      <c r="J48" s="261"/>
      <c r="K48" s="261"/>
    </row>
    <row r="49" s="230" customFormat="1" ht="15"/>
    <row r="50" s="162" customFormat="1" ht="15"/>
    <row r="51" spans="2:17" s="162" customFormat="1" ht="15">
      <c r="B51" s="234" t="str">
        <f>B4</f>
        <v>Makedonija</v>
      </c>
      <c r="C51" s="234" t="str">
        <f aca="true" t="shared" si="0" ref="C51:L51">C4</f>
        <v>Triglav</v>
      </c>
      <c r="D51" s="234" t="str">
        <f t="shared" si="0"/>
        <v>Sava</v>
      </c>
      <c r="E51" s="234" t="str">
        <f t="shared" si="0"/>
        <v>Evroins</v>
      </c>
      <c r="F51" s="234" t="str">
        <f t="shared" si="0"/>
        <v>Eurolink</v>
      </c>
      <c r="G51" s="234" t="str">
        <f t="shared" si="0"/>
        <v>Winner</v>
      </c>
      <c r="H51" s="234" t="str">
        <f t="shared" si="0"/>
        <v>Grawe nonlife</v>
      </c>
      <c r="I51" s="234" t="str">
        <f t="shared" si="0"/>
        <v>Uniqa</v>
      </c>
      <c r="J51" s="234" t="str">
        <f t="shared" si="0"/>
        <v>Insur. Policy</v>
      </c>
      <c r="K51" s="234" t="str">
        <f t="shared" si="0"/>
        <v>Halk</v>
      </c>
      <c r="L51" s="234" t="str">
        <f t="shared" si="0"/>
        <v>Croacija nonlife</v>
      </c>
      <c r="M51" s="181" t="str">
        <f>N4</f>
        <v>Croatia life</v>
      </c>
      <c r="N51" s="181" t="str">
        <f aca="true" t="shared" si="1" ref="N51:Q51">O4</f>
        <v>Grawe</v>
      </c>
      <c r="O51" s="181" t="str">
        <f t="shared" si="1"/>
        <v>Winner life</v>
      </c>
      <c r="P51" s="181" t="str">
        <f t="shared" si="1"/>
        <v>Uniqa life</v>
      </c>
      <c r="Q51" s="181" t="str">
        <f t="shared" si="1"/>
        <v>Triglav life</v>
      </c>
    </row>
    <row r="52" spans="2:17" s="162" customFormat="1" ht="15">
      <c r="B52" s="175">
        <f>B5/B$12</f>
        <v>0</v>
      </c>
      <c r="C52" s="175">
        <f aca="true" t="shared" si="2" ref="C52:L52">C5/C$12</f>
        <v>0</v>
      </c>
      <c r="D52" s="175">
        <f t="shared" si="2"/>
        <v>0</v>
      </c>
      <c r="E52" s="175">
        <f t="shared" si="2"/>
        <v>0</v>
      </c>
      <c r="F52" s="175">
        <f t="shared" si="2"/>
        <v>0</v>
      </c>
      <c r="G52" s="175">
        <f t="shared" si="2"/>
        <v>0</v>
      </c>
      <c r="H52" s="175">
        <f t="shared" si="2"/>
        <v>0</v>
      </c>
      <c r="I52" s="175">
        <f t="shared" si="2"/>
        <v>0</v>
      </c>
      <c r="J52" s="175">
        <f t="shared" si="2"/>
        <v>0</v>
      </c>
      <c r="K52" s="175">
        <f t="shared" si="2"/>
        <v>0</v>
      </c>
      <c r="L52" s="175">
        <f t="shared" si="2"/>
        <v>0</v>
      </c>
      <c r="M52" s="175">
        <f>N5/N$12</f>
        <v>0</v>
      </c>
      <c r="N52" s="175">
        <f aca="true" t="shared" si="3" ref="N52:Q52">O5/O$12</f>
        <v>0</v>
      </c>
      <c r="O52" s="175">
        <f t="shared" si="3"/>
        <v>0</v>
      </c>
      <c r="P52" s="175">
        <f t="shared" si="3"/>
        <v>0</v>
      </c>
      <c r="Q52" s="175">
        <f t="shared" si="3"/>
        <v>0</v>
      </c>
    </row>
    <row r="53" spans="1:17" s="162" customFormat="1" ht="15">
      <c r="A53" s="162" t="s">
        <v>238</v>
      </c>
      <c r="B53" s="175">
        <f aca="true" t="shared" si="4" ref="B53:L59">B6/B$12</f>
        <v>0.9425863551831122</v>
      </c>
      <c r="C53" s="175">
        <f t="shared" si="4"/>
        <v>0.8139704904958129</v>
      </c>
      <c r="D53" s="175">
        <f t="shared" si="4"/>
        <v>0.9386118083597076</v>
      </c>
      <c r="E53" s="175">
        <f t="shared" si="4"/>
        <v>0.9335526315789473</v>
      </c>
      <c r="F53" s="175">
        <f t="shared" si="4"/>
        <v>1</v>
      </c>
      <c r="G53" s="175">
        <f t="shared" si="4"/>
        <v>1</v>
      </c>
      <c r="H53" s="175">
        <f t="shared" si="4"/>
        <v>1</v>
      </c>
      <c r="I53" s="175">
        <f t="shared" si="4"/>
        <v>1</v>
      </c>
      <c r="J53" s="175">
        <f t="shared" si="4"/>
        <v>0.0444081084593061</v>
      </c>
      <c r="K53" s="175">
        <f t="shared" si="4"/>
        <v>0</v>
      </c>
      <c r="L53" s="175">
        <f t="shared" si="4"/>
        <v>0.9174618287534</v>
      </c>
      <c r="M53" s="175">
        <f aca="true" t="shared" si="5" ref="M53:Q59">N6/N$12</f>
        <v>0.9499999972845531</v>
      </c>
      <c r="N53" s="175">
        <f t="shared" si="5"/>
        <v>1</v>
      </c>
      <c r="O53" s="175">
        <f t="shared" si="5"/>
        <v>1</v>
      </c>
      <c r="P53" s="175">
        <f t="shared" si="5"/>
        <v>1</v>
      </c>
      <c r="Q53" s="175">
        <f t="shared" si="5"/>
        <v>0.7996430324684403</v>
      </c>
    </row>
    <row r="54" spans="2:17" s="162" customFormat="1" ht="15">
      <c r="B54" s="175">
        <f t="shared" si="4"/>
        <v>0.0019475227060884288</v>
      </c>
      <c r="C54" s="175">
        <f t="shared" si="4"/>
        <v>0.0009470955735743719</v>
      </c>
      <c r="D54" s="175">
        <f t="shared" si="4"/>
        <v>0</v>
      </c>
      <c r="E54" s="175">
        <f t="shared" si="4"/>
        <v>0.06078947368421052</v>
      </c>
      <c r="F54" s="175">
        <f t="shared" si="4"/>
        <v>0</v>
      </c>
      <c r="G54" s="175">
        <f t="shared" si="4"/>
        <v>0</v>
      </c>
      <c r="H54" s="175">
        <f t="shared" si="4"/>
        <v>0</v>
      </c>
      <c r="I54" s="175">
        <f t="shared" si="4"/>
        <v>0</v>
      </c>
      <c r="J54" s="175">
        <f t="shared" si="4"/>
        <v>0.06311723047602547</v>
      </c>
      <c r="K54" s="175">
        <f t="shared" si="4"/>
        <v>0</v>
      </c>
      <c r="L54" s="175">
        <f t="shared" si="4"/>
        <v>0</v>
      </c>
      <c r="M54" s="175">
        <f t="shared" si="5"/>
        <v>0</v>
      </c>
      <c r="N54" s="175">
        <f t="shared" si="5"/>
        <v>0</v>
      </c>
      <c r="O54" s="175">
        <f t="shared" si="5"/>
        <v>0</v>
      </c>
      <c r="P54" s="175">
        <f t="shared" si="5"/>
        <v>0</v>
      </c>
      <c r="Q54" s="175">
        <f t="shared" si="5"/>
        <v>0</v>
      </c>
    </row>
    <row r="55" spans="2:17" s="162" customFormat="1" ht="15">
      <c r="B55" s="175">
        <f t="shared" si="4"/>
        <v>0.019029435736253642</v>
      </c>
      <c r="C55" s="175">
        <f t="shared" si="4"/>
        <v>0</v>
      </c>
      <c r="D55" s="175">
        <f t="shared" si="4"/>
        <v>0.05342136854741897</v>
      </c>
      <c r="E55" s="175">
        <f t="shared" si="4"/>
        <v>0</v>
      </c>
      <c r="F55" s="175">
        <f t="shared" si="4"/>
        <v>0</v>
      </c>
      <c r="G55" s="175">
        <f t="shared" si="4"/>
        <v>0</v>
      </c>
      <c r="H55" s="175">
        <f t="shared" si="4"/>
        <v>0</v>
      </c>
      <c r="I55" s="175">
        <f t="shared" si="4"/>
        <v>0</v>
      </c>
      <c r="J55" s="175">
        <f t="shared" si="4"/>
        <v>0</v>
      </c>
      <c r="K55" s="175">
        <f t="shared" si="4"/>
        <v>0</v>
      </c>
      <c r="L55" s="175">
        <f t="shared" si="4"/>
        <v>0</v>
      </c>
      <c r="M55" s="175">
        <f t="shared" si="5"/>
        <v>0</v>
      </c>
      <c r="N55" s="175">
        <f t="shared" si="5"/>
        <v>0</v>
      </c>
      <c r="O55" s="175">
        <f t="shared" si="5"/>
        <v>0</v>
      </c>
      <c r="P55" s="175">
        <f t="shared" si="5"/>
        <v>0</v>
      </c>
      <c r="Q55" s="175">
        <f t="shared" si="5"/>
        <v>0</v>
      </c>
    </row>
    <row r="56" spans="2:17" s="162" customFormat="1" ht="15">
      <c r="B56" s="175">
        <f t="shared" si="4"/>
        <v>0.0011527533242974284</v>
      </c>
      <c r="C56" s="175">
        <f t="shared" si="4"/>
        <v>0</v>
      </c>
      <c r="D56" s="175">
        <f t="shared" si="4"/>
        <v>0</v>
      </c>
      <c r="E56" s="175">
        <f t="shared" si="4"/>
        <v>0</v>
      </c>
      <c r="F56" s="175">
        <f t="shared" si="4"/>
        <v>0</v>
      </c>
      <c r="G56" s="175">
        <f t="shared" si="4"/>
        <v>0</v>
      </c>
      <c r="H56" s="175">
        <f t="shared" si="4"/>
        <v>0</v>
      </c>
      <c r="I56" s="175">
        <f t="shared" si="4"/>
        <v>0</v>
      </c>
      <c r="J56" s="175">
        <f t="shared" si="4"/>
        <v>0</v>
      </c>
      <c r="K56" s="175">
        <f t="shared" si="4"/>
        <v>1</v>
      </c>
      <c r="L56" s="175">
        <f t="shared" si="4"/>
        <v>0.0825381712466</v>
      </c>
      <c r="M56" s="175">
        <f t="shared" si="5"/>
        <v>0.05000000271544695</v>
      </c>
      <c r="N56" s="175">
        <f t="shared" si="5"/>
        <v>0</v>
      </c>
      <c r="O56" s="175">
        <f t="shared" si="5"/>
        <v>0</v>
      </c>
      <c r="P56" s="175">
        <f t="shared" si="5"/>
        <v>0</v>
      </c>
      <c r="Q56" s="175">
        <f t="shared" si="5"/>
        <v>0.20035696753155977</v>
      </c>
    </row>
    <row r="57" spans="2:17" s="162" customFormat="1" ht="15">
      <c r="B57" s="175">
        <f t="shared" si="4"/>
        <v>0.033388194184899835</v>
      </c>
      <c r="C57" s="175">
        <f t="shared" si="4"/>
        <v>0.18508241393061278</v>
      </c>
      <c r="D57" s="175">
        <f t="shared" si="4"/>
        <v>0.007966823092873514</v>
      </c>
      <c r="E57" s="175">
        <f t="shared" si="4"/>
        <v>0.005657894736842106</v>
      </c>
      <c r="F57" s="175">
        <f t="shared" si="4"/>
        <v>0</v>
      </c>
      <c r="G57" s="175">
        <f t="shared" si="4"/>
        <v>0</v>
      </c>
      <c r="H57" s="175">
        <f t="shared" si="4"/>
        <v>0</v>
      </c>
      <c r="I57" s="175">
        <f t="shared" si="4"/>
        <v>0</v>
      </c>
      <c r="J57" s="175">
        <f t="shared" si="4"/>
        <v>0.8924746610646684</v>
      </c>
      <c r="K57" s="175">
        <f t="shared" si="4"/>
        <v>0</v>
      </c>
      <c r="L57" s="175">
        <f t="shared" si="4"/>
        <v>0</v>
      </c>
      <c r="M57" s="175">
        <f t="shared" si="5"/>
        <v>0</v>
      </c>
      <c r="N57" s="175">
        <f t="shared" si="5"/>
        <v>0</v>
      </c>
      <c r="O57" s="175">
        <f t="shared" si="5"/>
        <v>0</v>
      </c>
      <c r="P57" s="175">
        <f t="shared" si="5"/>
        <v>0</v>
      </c>
      <c r="Q57" s="175">
        <f t="shared" si="5"/>
        <v>0</v>
      </c>
    </row>
    <row r="58" spans="2:17" s="162" customFormat="1" ht="15">
      <c r="B58" s="175">
        <f t="shared" si="4"/>
        <v>0.0018957388653485052</v>
      </c>
      <c r="C58" s="175">
        <f t="shared" si="4"/>
        <v>0</v>
      </c>
      <c r="D58" s="175">
        <f t="shared" si="4"/>
        <v>0</v>
      </c>
      <c r="E58" s="175">
        <f t="shared" si="4"/>
        <v>0</v>
      </c>
      <c r="F58" s="175">
        <f t="shared" si="4"/>
        <v>0</v>
      </c>
      <c r="G58" s="175">
        <f t="shared" si="4"/>
        <v>0</v>
      </c>
      <c r="H58" s="175">
        <f t="shared" si="4"/>
        <v>0</v>
      </c>
      <c r="I58" s="175">
        <f t="shared" si="4"/>
        <v>0</v>
      </c>
      <c r="J58" s="175">
        <f t="shared" si="4"/>
        <v>0</v>
      </c>
      <c r="K58" s="175">
        <f t="shared" si="4"/>
        <v>0</v>
      </c>
      <c r="L58" s="175">
        <f t="shared" si="4"/>
        <v>0</v>
      </c>
      <c r="M58" s="175">
        <f t="shared" si="5"/>
        <v>0</v>
      </c>
      <c r="N58" s="175">
        <f t="shared" si="5"/>
        <v>0</v>
      </c>
      <c r="O58" s="175">
        <f t="shared" si="5"/>
        <v>0</v>
      </c>
      <c r="P58" s="175">
        <f t="shared" si="5"/>
        <v>0</v>
      </c>
      <c r="Q58" s="175">
        <f t="shared" si="5"/>
        <v>0</v>
      </c>
    </row>
    <row r="59" spans="1:21" s="230" customFormat="1" ht="15">
      <c r="A59" s="182"/>
      <c r="B59" s="175">
        <f t="shared" si="4"/>
        <v>1</v>
      </c>
      <c r="C59" s="175">
        <f t="shared" si="4"/>
        <v>1</v>
      </c>
      <c r="D59" s="175">
        <f t="shared" si="4"/>
        <v>1</v>
      </c>
      <c r="E59" s="175">
        <f t="shared" si="4"/>
        <v>1</v>
      </c>
      <c r="F59" s="175">
        <f t="shared" si="4"/>
        <v>1</v>
      </c>
      <c r="G59" s="175">
        <f t="shared" si="4"/>
        <v>1</v>
      </c>
      <c r="H59" s="175">
        <f t="shared" si="4"/>
        <v>1</v>
      </c>
      <c r="I59" s="175">
        <f t="shared" si="4"/>
        <v>1</v>
      </c>
      <c r="J59" s="175">
        <f t="shared" si="4"/>
        <v>1</v>
      </c>
      <c r="K59" s="175">
        <f t="shared" si="4"/>
        <v>1</v>
      </c>
      <c r="L59" s="175">
        <f t="shared" si="4"/>
        <v>1</v>
      </c>
      <c r="M59" s="175">
        <f t="shared" si="5"/>
        <v>1</v>
      </c>
      <c r="N59" s="175">
        <f t="shared" si="5"/>
        <v>1</v>
      </c>
      <c r="O59" s="175">
        <f t="shared" si="5"/>
        <v>1</v>
      </c>
      <c r="P59" s="175">
        <f t="shared" si="5"/>
        <v>1</v>
      </c>
      <c r="Q59" s="175">
        <f t="shared" si="5"/>
        <v>1</v>
      </c>
      <c r="R59" s="162"/>
      <c r="S59" s="162"/>
      <c r="T59" s="162"/>
      <c r="U59" s="162"/>
    </row>
    <row r="60" spans="1:19" s="230" customFormat="1" ht="15">
      <c r="A60" s="182"/>
      <c r="B60" s="182"/>
      <c r="C60" s="182"/>
      <c r="D60" s="182"/>
      <c r="E60" s="182"/>
      <c r="F60" s="182"/>
      <c r="G60" s="182"/>
      <c r="H60" s="182"/>
      <c r="I60" s="182"/>
      <c r="J60" s="182"/>
      <c r="K60" s="182"/>
      <c r="L60" s="182"/>
      <c r="M60" s="182"/>
      <c r="N60" s="182"/>
      <c r="O60" s="182"/>
      <c r="P60" s="182"/>
      <c r="Q60" s="182"/>
      <c r="R60" s="182"/>
      <c r="S60" s="182"/>
    </row>
    <row r="61" spans="1:19" s="230" customFormat="1" ht="15">
      <c r="A61" s="182"/>
      <c r="B61" s="182"/>
      <c r="C61" s="182"/>
      <c r="D61" s="182"/>
      <c r="E61" s="182"/>
      <c r="F61" s="182"/>
      <c r="G61" s="182"/>
      <c r="H61" s="182"/>
      <c r="I61" s="182"/>
      <c r="J61" s="182"/>
      <c r="K61" s="182"/>
      <c r="L61" s="182"/>
      <c r="M61" s="182"/>
      <c r="N61" s="182"/>
      <c r="O61" s="182"/>
      <c r="P61" s="182"/>
      <c r="Q61" s="182"/>
      <c r="R61" s="182"/>
      <c r="S61" s="182"/>
    </row>
    <row r="62" spans="1:19" s="230" customFormat="1" ht="15">
      <c r="A62" s="182"/>
      <c r="B62" s="182"/>
      <c r="C62" s="182"/>
      <c r="D62" s="182"/>
      <c r="E62" s="182"/>
      <c r="F62" s="182"/>
      <c r="G62" s="182"/>
      <c r="H62" s="182"/>
      <c r="I62" s="182"/>
      <c r="J62" s="182"/>
      <c r="K62" s="182"/>
      <c r="L62" s="182"/>
      <c r="M62" s="182"/>
      <c r="N62" s="182"/>
      <c r="O62" s="182"/>
      <c r="P62" s="182"/>
      <c r="Q62" s="182"/>
      <c r="R62" s="182"/>
      <c r="S62" s="182"/>
    </row>
    <row r="63" spans="1:19" s="230" customFormat="1" ht="15">
      <c r="A63" s="182"/>
      <c r="B63" s="183">
        <f aca="true" t="shared" si="6" ref="B63:L63">B5/B$12</f>
        <v>0</v>
      </c>
      <c r="C63" s="183">
        <f t="shared" si="6"/>
        <v>0</v>
      </c>
      <c r="D63" s="183">
        <f t="shared" si="6"/>
        <v>0</v>
      </c>
      <c r="E63" s="183">
        <f t="shared" si="6"/>
        <v>0</v>
      </c>
      <c r="F63" s="183">
        <f t="shared" si="6"/>
        <v>0</v>
      </c>
      <c r="G63" s="183">
        <f t="shared" si="6"/>
        <v>0</v>
      </c>
      <c r="H63" s="183">
        <f t="shared" si="6"/>
        <v>0</v>
      </c>
      <c r="I63" s="183">
        <f t="shared" si="6"/>
        <v>0</v>
      </c>
      <c r="J63" s="183">
        <f t="shared" si="6"/>
        <v>0</v>
      </c>
      <c r="K63" s="183">
        <f t="shared" si="6"/>
        <v>0</v>
      </c>
      <c r="L63" s="183">
        <f t="shared" si="6"/>
        <v>0</v>
      </c>
      <c r="M63" s="183">
        <f aca="true" t="shared" si="7" ref="M63:Q69">N5/N$12</f>
        <v>0</v>
      </c>
      <c r="N63" s="183">
        <f t="shared" si="7"/>
        <v>0</v>
      </c>
      <c r="O63" s="183">
        <f t="shared" si="7"/>
        <v>0</v>
      </c>
      <c r="P63" s="183">
        <f t="shared" si="7"/>
        <v>0</v>
      </c>
      <c r="Q63" s="183">
        <f t="shared" si="7"/>
        <v>0</v>
      </c>
      <c r="R63" s="182"/>
      <c r="S63" s="182"/>
    </row>
    <row r="64" spans="1:19" s="230" customFormat="1" ht="15">
      <c r="A64" s="182"/>
      <c r="B64" s="183">
        <f aca="true" t="shared" si="8" ref="B64:L64">B6/B$12</f>
        <v>0.9425863551831122</v>
      </c>
      <c r="C64" s="183">
        <f t="shared" si="8"/>
        <v>0.8139704904958129</v>
      </c>
      <c r="D64" s="183">
        <f t="shared" si="8"/>
        <v>0.9386118083597076</v>
      </c>
      <c r="E64" s="183">
        <f t="shared" si="8"/>
        <v>0.9335526315789473</v>
      </c>
      <c r="F64" s="183">
        <f t="shared" si="8"/>
        <v>1</v>
      </c>
      <c r="G64" s="183">
        <f t="shared" si="8"/>
        <v>1</v>
      </c>
      <c r="H64" s="183">
        <f t="shared" si="8"/>
        <v>1</v>
      </c>
      <c r="I64" s="183">
        <f t="shared" si="8"/>
        <v>1</v>
      </c>
      <c r="J64" s="183">
        <f t="shared" si="8"/>
        <v>0.0444081084593061</v>
      </c>
      <c r="K64" s="183">
        <f t="shared" si="8"/>
        <v>0</v>
      </c>
      <c r="L64" s="183">
        <f t="shared" si="8"/>
        <v>0.9174618287534</v>
      </c>
      <c r="M64" s="183">
        <f t="shared" si="7"/>
        <v>0.9499999972845531</v>
      </c>
      <c r="N64" s="183">
        <f t="shared" si="7"/>
        <v>1</v>
      </c>
      <c r="O64" s="183">
        <f t="shared" si="7"/>
        <v>1</v>
      </c>
      <c r="P64" s="183">
        <f t="shared" si="7"/>
        <v>1</v>
      </c>
      <c r="Q64" s="183">
        <f t="shared" si="7"/>
        <v>0.7996430324684403</v>
      </c>
      <c r="R64" s="182"/>
      <c r="S64" s="182"/>
    </row>
    <row r="65" spans="1:19" s="230" customFormat="1" ht="15">
      <c r="A65" s="182"/>
      <c r="B65" s="183">
        <f aca="true" t="shared" si="9" ref="B65:L65">B7/B$12</f>
        <v>0.0019475227060884288</v>
      </c>
      <c r="C65" s="183">
        <f t="shared" si="9"/>
        <v>0.0009470955735743719</v>
      </c>
      <c r="D65" s="183">
        <f t="shared" si="9"/>
        <v>0</v>
      </c>
      <c r="E65" s="183">
        <f t="shared" si="9"/>
        <v>0.06078947368421052</v>
      </c>
      <c r="F65" s="183">
        <f t="shared" si="9"/>
        <v>0</v>
      </c>
      <c r="G65" s="183">
        <f t="shared" si="9"/>
        <v>0</v>
      </c>
      <c r="H65" s="183">
        <f t="shared" si="9"/>
        <v>0</v>
      </c>
      <c r="I65" s="183">
        <f t="shared" si="9"/>
        <v>0</v>
      </c>
      <c r="J65" s="183">
        <f t="shared" si="9"/>
        <v>0.06311723047602547</v>
      </c>
      <c r="K65" s="183">
        <f t="shared" si="9"/>
        <v>0</v>
      </c>
      <c r="L65" s="183">
        <f t="shared" si="9"/>
        <v>0</v>
      </c>
      <c r="M65" s="183">
        <f t="shared" si="7"/>
        <v>0</v>
      </c>
      <c r="N65" s="183">
        <f t="shared" si="7"/>
        <v>0</v>
      </c>
      <c r="O65" s="183">
        <f t="shared" si="7"/>
        <v>0</v>
      </c>
      <c r="P65" s="183">
        <f t="shared" si="7"/>
        <v>0</v>
      </c>
      <c r="Q65" s="183">
        <f t="shared" si="7"/>
        <v>0</v>
      </c>
      <c r="R65" s="182"/>
      <c r="S65" s="182"/>
    </row>
    <row r="66" spans="1:19" s="230" customFormat="1" ht="15">
      <c r="A66" s="182"/>
      <c r="B66" s="183">
        <f aca="true" t="shared" si="10" ref="B66:L66">B8/B$12</f>
        <v>0.019029435736253642</v>
      </c>
      <c r="C66" s="183">
        <f t="shared" si="10"/>
        <v>0</v>
      </c>
      <c r="D66" s="183">
        <f t="shared" si="10"/>
        <v>0.05342136854741897</v>
      </c>
      <c r="E66" s="183">
        <f t="shared" si="10"/>
        <v>0</v>
      </c>
      <c r="F66" s="183">
        <f t="shared" si="10"/>
        <v>0</v>
      </c>
      <c r="G66" s="183">
        <f t="shared" si="10"/>
        <v>0</v>
      </c>
      <c r="H66" s="183">
        <f t="shared" si="10"/>
        <v>0</v>
      </c>
      <c r="I66" s="183">
        <f t="shared" si="10"/>
        <v>0</v>
      </c>
      <c r="J66" s="183">
        <f t="shared" si="10"/>
        <v>0</v>
      </c>
      <c r="K66" s="183">
        <f t="shared" si="10"/>
        <v>0</v>
      </c>
      <c r="L66" s="183">
        <f t="shared" si="10"/>
        <v>0</v>
      </c>
      <c r="M66" s="183">
        <f t="shared" si="7"/>
        <v>0</v>
      </c>
      <c r="N66" s="183">
        <f t="shared" si="7"/>
        <v>0</v>
      </c>
      <c r="O66" s="183">
        <f t="shared" si="7"/>
        <v>0</v>
      </c>
      <c r="P66" s="183">
        <f t="shared" si="7"/>
        <v>0</v>
      </c>
      <c r="Q66" s="183">
        <f t="shared" si="7"/>
        <v>0</v>
      </c>
      <c r="R66" s="182"/>
      <c r="S66" s="182"/>
    </row>
    <row r="67" spans="1:19" s="230" customFormat="1" ht="15">
      <c r="A67" s="182"/>
      <c r="B67" s="183">
        <f aca="true" t="shared" si="11" ref="B67:L67">B9/B$12</f>
        <v>0.0011527533242974284</v>
      </c>
      <c r="C67" s="183">
        <f t="shared" si="11"/>
        <v>0</v>
      </c>
      <c r="D67" s="183">
        <f t="shared" si="11"/>
        <v>0</v>
      </c>
      <c r="E67" s="183">
        <f t="shared" si="11"/>
        <v>0</v>
      </c>
      <c r="F67" s="183">
        <f t="shared" si="11"/>
        <v>0</v>
      </c>
      <c r="G67" s="183">
        <f t="shared" si="11"/>
        <v>0</v>
      </c>
      <c r="H67" s="183">
        <f t="shared" si="11"/>
        <v>0</v>
      </c>
      <c r="I67" s="183">
        <f t="shared" si="11"/>
        <v>0</v>
      </c>
      <c r="J67" s="183">
        <f t="shared" si="11"/>
        <v>0</v>
      </c>
      <c r="K67" s="183">
        <f t="shared" si="11"/>
        <v>1</v>
      </c>
      <c r="L67" s="183">
        <f t="shared" si="11"/>
        <v>0.0825381712466</v>
      </c>
      <c r="M67" s="183">
        <f t="shared" si="7"/>
        <v>0.05000000271544695</v>
      </c>
      <c r="N67" s="183">
        <f t="shared" si="7"/>
        <v>0</v>
      </c>
      <c r="O67" s="183">
        <f t="shared" si="7"/>
        <v>0</v>
      </c>
      <c r="P67" s="183">
        <f t="shared" si="7"/>
        <v>0</v>
      </c>
      <c r="Q67" s="183">
        <f t="shared" si="7"/>
        <v>0.20035696753155977</v>
      </c>
      <c r="R67" s="182"/>
      <c r="S67" s="182"/>
    </row>
    <row r="68" spans="1:19" s="230" customFormat="1" ht="15">
      <c r="A68" s="182"/>
      <c r="B68" s="183">
        <f aca="true" t="shared" si="12" ref="B68:L68">B10/B$12</f>
        <v>0.033388194184899835</v>
      </c>
      <c r="C68" s="183">
        <f t="shared" si="12"/>
        <v>0.18508241393061278</v>
      </c>
      <c r="D68" s="183">
        <f t="shared" si="12"/>
        <v>0.007966823092873514</v>
      </c>
      <c r="E68" s="183">
        <f t="shared" si="12"/>
        <v>0.005657894736842106</v>
      </c>
      <c r="F68" s="183">
        <f t="shared" si="12"/>
        <v>0</v>
      </c>
      <c r="G68" s="183">
        <f t="shared" si="12"/>
        <v>0</v>
      </c>
      <c r="H68" s="183">
        <f t="shared" si="12"/>
        <v>0</v>
      </c>
      <c r="I68" s="183">
        <f t="shared" si="12"/>
        <v>0</v>
      </c>
      <c r="J68" s="183">
        <f t="shared" si="12"/>
        <v>0.8924746610646684</v>
      </c>
      <c r="K68" s="183">
        <f t="shared" si="12"/>
        <v>0</v>
      </c>
      <c r="L68" s="183">
        <f t="shared" si="12"/>
        <v>0</v>
      </c>
      <c r="M68" s="183">
        <f t="shared" si="7"/>
        <v>0</v>
      </c>
      <c r="N68" s="183">
        <f t="shared" si="7"/>
        <v>0</v>
      </c>
      <c r="O68" s="183">
        <f t="shared" si="7"/>
        <v>0</v>
      </c>
      <c r="P68" s="183">
        <f t="shared" si="7"/>
        <v>0</v>
      </c>
      <c r="Q68" s="183">
        <f t="shared" si="7"/>
        <v>0</v>
      </c>
      <c r="R68" s="182"/>
      <c r="S68" s="182"/>
    </row>
    <row r="69" spans="1:19" s="230" customFormat="1" ht="15">
      <c r="A69" s="182"/>
      <c r="B69" s="183">
        <f aca="true" t="shared" si="13" ref="B69:L69">B11/B$12</f>
        <v>0.0018957388653485052</v>
      </c>
      <c r="C69" s="183">
        <f t="shared" si="13"/>
        <v>0</v>
      </c>
      <c r="D69" s="183">
        <f t="shared" si="13"/>
        <v>0</v>
      </c>
      <c r="E69" s="183">
        <f t="shared" si="13"/>
        <v>0</v>
      </c>
      <c r="F69" s="183">
        <f t="shared" si="13"/>
        <v>0</v>
      </c>
      <c r="G69" s="183">
        <f t="shared" si="13"/>
        <v>0</v>
      </c>
      <c r="H69" s="183">
        <f t="shared" si="13"/>
        <v>0</v>
      </c>
      <c r="I69" s="183">
        <f t="shared" si="13"/>
        <v>0</v>
      </c>
      <c r="J69" s="183">
        <f t="shared" si="13"/>
        <v>0</v>
      </c>
      <c r="K69" s="183">
        <f t="shared" si="13"/>
        <v>0</v>
      </c>
      <c r="L69" s="183">
        <f t="shared" si="13"/>
        <v>0</v>
      </c>
      <c r="M69" s="183">
        <f t="shared" si="7"/>
        <v>0</v>
      </c>
      <c r="N69" s="183">
        <f t="shared" si="7"/>
        <v>0</v>
      </c>
      <c r="O69" s="183">
        <f t="shared" si="7"/>
        <v>0</v>
      </c>
      <c r="P69" s="183">
        <f t="shared" si="7"/>
        <v>0</v>
      </c>
      <c r="Q69" s="183">
        <f t="shared" si="7"/>
        <v>0</v>
      </c>
      <c r="R69" s="182"/>
      <c r="S69" s="182"/>
    </row>
    <row r="70" spans="1:19" s="230" customFormat="1" ht="15">
      <c r="A70" s="182"/>
      <c r="B70" s="183">
        <f>SUM(B63:B69)</f>
        <v>1</v>
      </c>
      <c r="C70" s="183">
        <f aca="true" t="shared" si="14" ref="C70:Q70">SUM(C63:C69)</f>
        <v>1.0000000000000002</v>
      </c>
      <c r="D70" s="183">
        <f t="shared" si="14"/>
        <v>1</v>
      </c>
      <c r="E70" s="183">
        <f t="shared" si="14"/>
        <v>0.9999999999999999</v>
      </c>
      <c r="F70" s="183">
        <f t="shared" si="14"/>
        <v>1</v>
      </c>
      <c r="G70" s="183">
        <f t="shared" si="14"/>
        <v>1</v>
      </c>
      <c r="H70" s="183">
        <f t="shared" si="14"/>
        <v>1</v>
      </c>
      <c r="I70" s="183">
        <f t="shared" si="14"/>
        <v>1</v>
      </c>
      <c r="J70" s="183">
        <f t="shared" si="14"/>
        <v>1</v>
      </c>
      <c r="K70" s="183">
        <f t="shared" si="14"/>
        <v>1</v>
      </c>
      <c r="L70" s="183">
        <f t="shared" si="14"/>
        <v>1</v>
      </c>
      <c r="M70" s="183">
        <f t="shared" si="14"/>
        <v>1</v>
      </c>
      <c r="N70" s="183">
        <f t="shared" si="14"/>
        <v>1</v>
      </c>
      <c r="O70" s="183">
        <f t="shared" si="14"/>
        <v>1</v>
      </c>
      <c r="P70" s="183">
        <f t="shared" si="14"/>
        <v>1</v>
      </c>
      <c r="Q70" s="183">
        <f t="shared" si="14"/>
        <v>1</v>
      </c>
      <c r="R70" s="182"/>
      <c r="S70" s="182"/>
    </row>
    <row r="71" s="230" customFormat="1" ht="15"/>
    <row r="72" s="230" customFormat="1" ht="15"/>
    <row r="73" s="230" customFormat="1" ht="15"/>
  </sheetData>
  <mergeCells count="6">
    <mergeCell ref="A1:T1"/>
    <mergeCell ref="B3:L3"/>
    <mergeCell ref="M3:M4"/>
    <mergeCell ref="N3:R3"/>
    <mergeCell ref="S3:S4"/>
    <mergeCell ref="T3:T4"/>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62"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tabSelected="1" zoomScale="90" zoomScaleNormal="90" workbookViewId="0" topLeftCell="A4">
      <selection activeCell="S26" sqref="S26"/>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62" t="s">
        <v>211</v>
      </c>
      <c r="B1" s="362"/>
      <c r="C1" s="362"/>
      <c r="D1" s="362"/>
      <c r="E1" s="362"/>
      <c r="F1" s="362"/>
      <c r="G1" s="362"/>
      <c r="H1" s="362"/>
      <c r="I1" s="362"/>
      <c r="J1" s="362"/>
      <c r="K1" s="362"/>
    </row>
    <row r="2" spans="3:11" ht="13.5" thickBot="1">
      <c r="C2" s="69"/>
      <c r="D2" s="69"/>
      <c r="E2" s="69"/>
      <c r="F2" s="69"/>
      <c r="G2" s="69"/>
      <c r="H2" s="69"/>
      <c r="I2" s="69"/>
      <c r="J2" s="69"/>
      <c r="K2" s="165" t="s">
        <v>0</v>
      </c>
    </row>
    <row r="3" spans="1:11" ht="15">
      <c r="A3" s="403" t="s">
        <v>1</v>
      </c>
      <c r="B3" s="405" t="s">
        <v>33</v>
      </c>
      <c r="C3" s="405" t="s">
        <v>57</v>
      </c>
      <c r="D3" s="405" t="s">
        <v>58</v>
      </c>
      <c r="E3" s="407" t="s">
        <v>59</v>
      </c>
      <c r="F3" s="407"/>
      <c r="G3" s="407"/>
      <c r="H3" s="405" t="s">
        <v>60</v>
      </c>
      <c r="I3" s="405" t="s">
        <v>241</v>
      </c>
      <c r="J3" s="405" t="s">
        <v>62</v>
      </c>
      <c r="K3" s="408" t="s">
        <v>11</v>
      </c>
    </row>
    <row r="4" spans="1:11" s="31" customFormat="1" ht="25.5">
      <c r="A4" s="404" t="s">
        <v>1</v>
      </c>
      <c r="B4" s="406" t="s">
        <v>33</v>
      </c>
      <c r="C4" s="406" t="s">
        <v>57</v>
      </c>
      <c r="D4" s="406" t="s">
        <v>58</v>
      </c>
      <c r="E4" s="74" t="s">
        <v>247</v>
      </c>
      <c r="F4" s="74" t="s">
        <v>63</v>
      </c>
      <c r="G4" s="325" t="s">
        <v>64</v>
      </c>
      <c r="H4" s="406" t="s">
        <v>65</v>
      </c>
      <c r="I4" s="406" t="s">
        <v>61</v>
      </c>
      <c r="J4" s="406" t="s">
        <v>62</v>
      </c>
      <c r="K4" s="409" t="s">
        <v>11</v>
      </c>
    </row>
    <row r="5" spans="1:11" ht="15">
      <c r="A5" s="236"/>
      <c r="B5" s="116" t="s">
        <v>66</v>
      </c>
      <c r="C5" s="148">
        <f>'[7]10 i 11 koregirano'!C5</f>
        <v>4336879</v>
      </c>
      <c r="D5" s="148">
        <f>'[7]10 i 11 koregirano'!D5</f>
        <v>42281</v>
      </c>
      <c r="E5" s="148">
        <f>'[7]10 i 11 koregirano'!E5</f>
        <v>2986538</v>
      </c>
      <c r="F5" s="148">
        <f>'[7]10 i 11 koregirano'!F5</f>
        <v>2306815</v>
      </c>
      <c r="G5" s="148">
        <f>'[7]10 i 11 koregirano'!G5</f>
        <v>5414205</v>
      </c>
      <c r="H5" s="148">
        <f>'[7]10 i 11 koregirano'!H5</f>
        <v>0</v>
      </c>
      <c r="I5" s="148">
        <f>'[7]10 i 11 koregirano'!I5</f>
        <v>0</v>
      </c>
      <c r="J5" s="148">
        <f>'[7]10 i 11 koregirano'!J5</f>
        <v>15402</v>
      </c>
      <c r="K5" s="271">
        <f>'[7]10 i 11 koregirano'!K5</f>
        <v>9808767</v>
      </c>
    </row>
    <row r="6" spans="1:11" ht="15">
      <c r="A6" s="236">
        <v>1</v>
      </c>
      <c r="B6" s="70" t="s">
        <v>72</v>
      </c>
      <c r="C6" s="331">
        <f>'[7]10 i 11 koregirano'!C6</f>
        <v>325478</v>
      </c>
      <c r="D6" s="331">
        <f>'[7]10 i 11 koregirano'!D6</f>
        <v>10138</v>
      </c>
      <c r="E6" s="331">
        <f>'[7]10 i 11 koregirano'!E6</f>
        <v>221579</v>
      </c>
      <c r="F6" s="331">
        <f>'[7]10 i 11 koregirano'!F6</f>
        <v>135205</v>
      </c>
      <c r="G6" s="331">
        <f>'[7]10 i 11 koregirano'!G6</f>
        <v>362134</v>
      </c>
      <c r="H6" s="331">
        <f>'[7]10 i 11 koregirano'!H6</f>
        <v>0</v>
      </c>
      <c r="I6" s="331">
        <f>'[7]10 i 11 koregirano'!I6</f>
        <v>0</v>
      </c>
      <c r="J6" s="331">
        <f>'[7]10 i 11 koregirano'!J6</f>
        <v>0</v>
      </c>
      <c r="K6" s="271">
        <f>'[7]10 i 11 koregirano'!K6</f>
        <v>697750</v>
      </c>
    </row>
    <row r="7" spans="1:11" ht="15">
      <c r="A7" s="236">
        <v>2</v>
      </c>
      <c r="B7" s="70" t="s">
        <v>3</v>
      </c>
      <c r="C7" s="331">
        <f>'[7]10 i 11 koregirano'!C7</f>
        <v>571773</v>
      </c>
      <c r="D7" s="331">
        <f>'[7]10 i 11 koregirano'!D7</f>
        <v>2769</v>
      </c>
      <c r="E7" s="331">
        <f>'[7]10 i 11 koregirano'!E7</f>
        <v>873671</v>
      </c>
      <c r="F7" s="331">
        <f>'[7]10 i 11 koregirano'!F7</f>
        <v>270936</v>
      </c>
      <c r="G7" s="331">
        <f>'[7]10 i 11 koregirano'!G7</f>
        <v>1203338</v>
      </c>
      <c r="H7" s="331">
        <f>'[7]10 i 11 koregirano'!H7</f>
        <v>0</v>
      </c>
      <c r="I7" s="331">
        <f>'[7]10 i 11 koregirano'!I7</f>
        <v>0</v>
      </c>
      <c r="J7" s="331">
        <f>'[7]10 i 11 koregirano'!J7</f>
        <v>0</v>
      </c>
      <c r="K7" s="271">
        <f>'[7]10 i 11 koregirano'!K7</f>
        <v>1777880</v>
      </c>
    </row>
    <row r="8" spans="1:11" ht="15">
      <c r="A8" s="236">
        <v>3</v>
      </c>
      <c r="B8" s="70" t="s">
        <v>4</v>
      </c>
      <c r="C8" s="331">
        <f>'[7]10 i 11 koregirano'!C8</f>
        <v>450566</v>
      </c>
      <c r="D8" s="331">
        <f>'[7]10 i 11 koregirano'!D8</f>
        <v>4886</v>
      </c>
      <c r="E8" s="331">
        <f>'[7]10 i 11 koregirano'!E8</f>
        <v>247332</v>
      </c>
      <c r="F8" s="331">
        <f>'[7]10 i 11 koregirano'!F8</f>
        <v>165741</v>
      </c>
      <c r="G8" s="331">
        <f>'[7]10 i 11 koregirano'!G8</f>
        <v>427782</v>
      </c>
      <c r="H8" s="331">
        <f>'[7]10 i 11 koregirano'!H8</f>
        <v>0</v>
      </c>
      <c r="I8" s="331">
        <f>'[7]10 i 11 koregirano'!I8</f>
        <v>0</v>
      </c>
      <c r="J8" s="331">
        <f>'[7]10 i 11 koregirano'!J8</f>
        <v>0</v>
      </c>
      <c r="K8" s="271">
        <f>'[7]10 i 11 koregirano'!K8</f>
        <v>883234</v>
      </c>
    </row>
    <row r="9" spans="1:11" ht="15">
      <c r="A9" s="236">
        <v>4</v>
      </c>
      <c r="B9" s="70" t="s">
        <v>5</v>
      </c>
      <c r="C9" s="331">
        <f>'[7]10 i 11 koregirano'!C9</f>
        <v>294245</v>
      </c>
      <c r="D9" s="331">
        <f>'[7]10 i 11 koregirano'!D9</f>
        <v>2413</v>
      </c>
      <c r="E9" s="331">
        <f>'[7]10 i 11 koregirano'!E9</f>
        <v>163571</v>
      </c>
      <c r="F9" s="331">
        <f>'[7]10 i 11 koregirano'!F9</f>
        <v>226443</v>
      </c>
      <c r="G9" s="331">
        <f>'[7]10 i 11 koregirano'!G9</f>
        <v>392676</v>
      </c>
      <c r="H9" s="331">
        <f>'[7]10 i 11 koregirano'!H9</f>
        <v>0</v>
      </c>
      <c r="I9" s="331">
        <f>'[7]10 i 11 koregirano'!I9</f>
        <v>0</v>
      </c>
      <c r="J9" s="331">
        <f>'[7]10 i 11 koregirano'!J9</f>
        <v>0</v>
      </c>
      <c r="K9" s="271">
        <f>'[7]10 i 11 koregirano'!K9</f>
        <v>689334</v>
      </c>
    </row>
    <row r="10" spans="1:11" ht="15">
      <c r="A10" s="236">
        <v>5</v>
      </c>
      <c r="B10" s="70" t="s">
        <v>7</v>
      </c>
      <c r="C10" s="331">
        <f>'[7]10 i 11 koregirano'!C10</f>
        <v>523401</v>
      </c>
      <c r="D10" s="331">
        <f>'[7]10 i 11 koregirano'!D10</f>
        <v>10243</v>
      </c>
      <c r="E10" s="331">
        <f>'[7]10 i 11 koregirano'!E10</f>
        <v>296571</v>
      </c>
      <c r="F10" s="331">
        <f>'[7]10 i 11 koregirano'!F10</f>
        <v>200822</v>
      </c>
      <c r="G10" s="331">
        <f>'[7]10 i 11 koregirano'!G10</f>
        <v>500247</v>
      </c>
      <c r="H10" s="331">
        <f>'[7]10 i 11 koregirano'!H10</f>
        <v>0</v>
      </c>
      <c r="I10" s="331">
        <f>'[7]10 i 11 koregirano'!I10</f>
        <v>0</v>
      </c>
      <c r="J10" s="331">
        <f>'[7]10 i 11 koregirano'!J10</f>
        <v>0</v>
      </c>
      <c r="K10" s="271">
        <f>'[7]10 i 11 koregirano'!K10</f>
        <v>1033891</v>
      </c>
    </row>
    <row r="11" spans="1:11" ht="15">
      <c r="A11" s="236">
        <v>6</v>
      </c>
      <c r="B11" s="70" t="s">
        <v>6</v>
      </c>
      <c r="C11" s="331">
        <f>'[7]10 i 11 koregirano'!C11</f>
        <v>447481</v>
      </c>
      <c r="D11" s="331">
        <f>'[7]10 i 11 koregirano'!D11</f>
        <v>0</v>
      </c>
      <c r="E11" s="331">
        <f>'[7]10 i 11 koregirano'!E11</f>
        <v>238636</v>
      </c>
      <c r="F11" s="331">
        <f>'[7]10 i 11 koregirano'!F11</f>
        <v>189230</v>
      </c>
      <c r="G11" s="331">
        <f>'[7]10 i 11 koregirano'!G11</f>
        <v>432145</v>
      </c>
      <c r="H11" s="331">
        <f>'[7]10 i 11 koregirano'!H11</f>
        <v>0</v>
      </c>
      <c r="I11" s="331">
        <f>'[7]10 i 11 koregirano'!I11</f>
        <v>0</v>
      </c>
      <c r="J11" s="331">
        <f>'[7]10 i 11 koregirano'!J11</f>
        <v>0</v>
      </c>
      <c r="K11" s="271">
        <f>'[7]10 i 11 koregirano'!K11</f>
        <v>879626</v>
      </c>
    </row>
    <row r="12" spans="1:11" ht="15">
      <c r="A12" s="236">
        <v>7</v>
      </c>
      <c r="B12" s="70" t="s">
        <v>240</v>
      </c>
      <c r="C12" s="331">
        <f>'[7]10 i 11 koregirano'!C12</f>
        <v>159186</v>
      </c>
      <c r="D12" s="331">
        <f>'[7]10 i 11 koregirano'!D12</f>
        <v>0</v>
      </c>
      <c r="E12" s="331">
        <f>'[7]10 i 11 koregirano'!E12</f>
        <v>136820</v>
      </c>
      <c r="F12" s="331">
        <f>'[7]10 i 11 koregirano'!F12</f>
        <v>347203</v>
      </c>
      <c r="G12" s="331">
        <f>'[7]10 i 11 koregirano'!G12</f>
        <v>486443</v>
      </c>
      <c r="H12" s="331">
        <f>'[7]10 i 11 koregirano'!H12</f>
        <v>0</v>
      </c>
      <c r="I12" s="331">
        <f>'[7]10 i 11 koregirano'!I12</f>
        <v>0</v>
      </c>
      <c r="J12" s="331">
        <f>'[7]10 i 11 koregirano'!J12</f>
        <v>0</v>
      </c>
      <c r="K12" s="271">
        <f>'[7]10 i 11 koregirano'!K12</f>
        <v>645629</v>
      </c>
    </row>
    <row r="13" spans="1:11" ht="15">
      <c r="A13" s="236">
        <v>8</v>
      </c>
      <c r="B13" s="70" t="s">
        <v>8</v>
      </c>
      <c r="C13" s="331">
        <f>'[7]10 i 11 koregirano'!C13</f>
        <v>469712</v>
      </c>
      <c r="D13" s="331">
        <f>'[7]10 i 11 koregirano'!D13</f>
        <v>46</v>
      </c>
      <c r="E13" s="331">
        <f>'[7]10 i 11 koregirano'!E13</f>
        <v>148468</v>
      </c>
      <c r="F13" s="331">
        <f>'[7]10 i 11 koregirano'!F13</f>
        <v>186984</v>
      </c>
      <c r="G13" s="331">
        <f>'[7]10 i 11 koregirano'!G13</f>
        <v>340148</v>
      </c>
      <c r="H13" s="331">
        <f>'[7]10 i 11 koregirano'!H13</f>
        <v>0</v>
      </c>
      <c r="I13" s="331">
        <f>'[7]10 i 11 koregirano'!I13</f>
        <v>0</v>
      </c>
      <c r="J13" s="331">
        <f>'[7]10 i 11 koregirano'!J13</f>
        <v>0</v>
      </c>
      <c r="K13" s="271">
        <f>'[7]10 i 11 koregirano'!K13</f>
        <v>809906</v>
      </c>
    </row>
    <row r="14" spans="1:11" ht="15">
      <c r="A14" s="236">
        <v>9</v>
      </c>
      <c r="B14" s="70" t="s">
        <v>31</v>
      </c>
      <c r="C14" s="331">
        <f>'[7]10 i 11 koregirano'!C14</f>
        <v>323552</v>
      </c>
      <c r="D14" s="331">
        <f>'[7]10 i 11 koregirano'!D14</f>
        <v>4549</v>
      </c>
      <c r="E14" s="331">
        <f>'[7]10 i 11 koregirano'!E14</f>
        <v>236254</v>
      </c>
      <c r="F14" s="331">
        <f>'[7]10 i 11 koregirano'!F14</f>
        <v>215338</v>
      </c>
      <c r="G14" s="331">
        <f>'[7]10 i 11 koregirano'!G14</f>
        <v>457936</v>
      </c>
      <c r="H14" s="331">
        <f>'[7]10 i 11 koregirano'!H14</f>
        <v>0</v>
      </c>
      <c r="I14" s="331">
        <f>'[7]10 i 11 koregirano'!I14</f>
        <v>0</v>
      </c>
      <c r="J14" s="331">
        <f>'[7]10 i 11 koregirano'!J14</f>
        <v>15402</v>
      </c>
      <c r="K14" s="271">
        <f>'[7]10 i 11 koregirano'!K14</f>
        <v>801439</v>
      </c>
    </row>
    <row r="15" spans="1:11" ht="15">
      <c r="A15" s="236">
        <v>10</v>
      </c>
      <c r="B15" s="70" t="s">
        <v>227</v>
      </c>
      <c r="C15" s="331">
        <f>'[7]10 i 11 koregirano'!C15</f>
        <v>426189</v>
      </c>
      <c r="D15" s="331">
        <f>'[7]10 i 11 koregirano'!D15</f>
        <v>1086</v>
      </c>
      <c r="E15" s="331">
        <f>'[7]10 i 11 koregirano'!E15</f>
        <v>246968</v>
      </c>
      <c r="F15" s="331">
        <f>'[7]10 i 11 koregirano'!F15</f>
        <v>207061</v>
      </c>
      <c r="G15" s="331">
        <f>'[7]10 i 11 koregirano'!G15</f>
        <v>464610</v>
      </c>
      <c r="H15" s="331">
        <f>'[7]10 i 11 koregirano'!H15</f>
        <v>0</v>
      </c>
      <c r="I15" s="331">
        <f>'[7]10 i 11 koregirano'!I15</f>
        <v>0</v>
      </c>
      <c r="J15" s="331">
        <f>'[7]10 i 11 koregirano'!J15</f>
        <v>0</v>
      </c>
      <c r="K15" s="271">
        <f>'[7]10 i 11 koregirano'!K15</f>
        <v>891885</v>
      </c>
    </row>
    <row r="16" spans="1:11" ht="15">
      <c r="A16" s="236">
        <v>11</v>
      </c>
      <c r="B16" s="70" t="s">
        <v>10</v>
      </c>
      <c r="C16" s="331">
        <f>'[7]10 i 11 koregirano'!C16</f>
        <v>345296</v>
      </c>
      <c r="D16" s="331">
        <f>'[7]10 i 11 koregirano'!D16</f>
        <v>6151</v>
      </c>
      <c r="E16" s="331">
        <f>'[7]10 i 11 koregirano'!E16</f>
        <v>176668</v>
      </c>
      <c r="F16" s="331">
        <f>'[7]10 i 11 koregirano'!F16</f>
        <v>161852</v>
      </c>
      <c r="G16" s="331">
        <f>'[7]10 i 11 koregirano'!G16</f>
        <v>346746</v>
      </c>
      <c r="H16" s="331">
        <f>'[7]10 i 11 koregirano'!H16</f>
        <v>0</v>
      </c>
      <c r="I16" s="331">
        <f>'[7]10 i 11 koregirano'!I16</f>
        <v>0</v>
      </c>
      <c r="J16" s="331">
        <f>'[7]10 i 11 koregirano'!J16</f>
        <v>0</v>
      </c>
      <c r="K16" s="271">
        <f>'[7]10 i 11 koregirano'!K16</f>
        <v>698193</v>
      </c>
    </row>
    <row r="17" spans="1:11" ht="15">
      <c r="A17" s="236"/>
      <c r="B17" s="116" t="s">
        <v>67</v>
      </c>
      <c r="C17" s="148">
        <f>'[7]10 i 11 koregirano'!C17</f>
        <v>40263</v>
      </c>
      <c r="D17" s="148">
        <f>'[7]10 i 11 koregirano'!D17</f>
        <v>118990</v>
      </c>
      <c r="E17" s="148">
        <f>'[7]10 i 11 koregirano'!E17</f>
        <v>73072</v>
      </c>
      <c r="F17" s="148">
        <f>'[7]10 i 11 koregirano'!F17</f>
        <v>33764</v>
      </c>
      <c r="G17" s="148">
        <f>'[7]10 i 11 koregirano'!G17</f>
        <v>110541</v>
      </c>
      <c r="H17" s="148">
        <f>'[7]10 i 11 koregirano'!H17</f>
        <v>0</v>
      </c>
      <c r="I17" s="148">
        <f>'[7]10 i 11 koregirano'!I17</f>
        <v>7874043</v>
      </c>
      <c r="J17" s="148">
        <f>'[7]10 i 11 koregirano'!J17</f>
        <v>0</v>
      </c>
      <c r="K17" s="271">
        <f>'[7]10 i 11 koregirano'!K17</f>
        <v>8143837</v>
      </c>
    </row>
    <row r="18" spans="1:11" ht="15">
      <c r="A18" s="236">
        <v>12</v>
      </c>
      <c r="B18" s="70" t="s">
        <v>10</v>
      </c>
      <c r="C18" s="331">
        <f>'[7]10 i 11 koregirano'!C18</f>
        <v>11938</v>
      </c>
      <c r="D18" s="331">
        <f>'[7]10 i 11 koregirano'!D18</f>
        <v>0</v>
      </c>
      <c r="E18" s="331">
        <f>'[7]10 i 11 koregirano'!E18</f>
        <v>21305</v>
      </c>
      <c r="F18" s="331">
        <f>'[7]10 i 11 koregirano'!F18</f>
        <v>2240</v>
      </c>
      <c r="G18" s="331">
        <f>'[7]10 i 11 koregirano'!G18</f>
        <v>23887</v>
      </c>
      <c r="H18" s="331">
        <f>'[7]10 i 11 koregirano'!H18</f>
        <v>0</v>
      </c>
      <c r="I18" s="331">
        <f>'[7]10 i 11 koregirano'!I18</f>
        <v>3320727</v>
      </c>
      <c r="J18" s="331">
        <f>'[7]10 i 11 koregirano'!J18</f>
        <v>0</v>
      </c>
      <c r="K18" s="271">
        <f>'[7]10 i 11 koregirano'!K18</f>
        <v>3356552</v>
      </c>
    </row>
    <row r="19" spans="1:11" ht="15">
      <c r="A19" s="236">
        <v>13</v>
      </c>
      <c r="B19" s="70" t="s">
        <v>26</v>
      </c>
      <c r="C19" s="331">
        <f>'[7]10 i 11 koregirano'!C19</f>
        <v>16876</v>
      </c>
      <c r="D19" s="331">
        <f>'[7]10 i 11 koregirano'!D19</f>
        <v>118990</v>
      </c>
      <c r="E19" s="331">
        <f>'[7]10 i 11 koregirano'!E19</f>
        <v>38525</v>
      </c>
      <c r="F19" s="331">
        <f>'[7]10 i 11 koregirano'!F19</f>
        <v>23429</v>
      </c>
      <c r="G19" s="331">
        <f>'[7]10 i 11 koregirano'!G19</f>
        <v>63813</v>
      </c>
      <c r="H19" s="331">
        <f>'[7]10 i 11 koregirano'!H19</f>
        <v>0</v>
      </c>
      <c r="I19" s="331">
        <f>'[7]10 i 11 koregirano'!I19</f>
        <v>2730628</v>
      </c>
      <c r="J19" s="331">
        <f>'[7]10 i 11 koregirano'!J19</f>
        <v>0</v>
      </c>
      <c r="K19" s="271">
        <f>'[7]10 i 11 koregirano'!K19</f>
        <v>2930307</v>
      </c>
    </row>
    <row r="20" spans="1:11" ht="15">
      <c r="A20" s="236">
        <v>14</v>
      </c>
      <c r="B20" s="70" t="s">
        <v>6</v>
      </c>
      <c r="C20" s="331">
        <f>'[7]10 i 11 koregirano'!C20</f>
        <v>5792</v>
      </c>
      <c r="D20" s="331">
        <f>'[7]10 i 11 koregirano'!D20</f>
        <v>0</v>
      </c>
      <c r="E20" s="331">
        <f>'[7]10 i 11 koregirano'!E20</f>
        <v>8790</v>
      </c>
      <c r="F20" s="331">
        <f>'[7]10 i 11 koregirano'!F20</f>
        <v>7636</v>
      </c>
      <c r="G20" s="331">
        <f>'[7]10 i 11 koregirano'!G20</f>
        <v>17401</v>
      </c>
      <c r="H20" s="331">
        <f>'[7]10 i 11 koregirano'!H20</f>
        <v>0</v>
      </c>
      <c r="I20" s="331">
        <f>'[7]10 i 11 koregirano'!I20</f>
        <v>1107014</v>
      </c>
      <c r="J20" s="331">
        <f>'[7]10 i 11 koregirano'!J20</f>
        <v>0</v>
      </c>
      <c r="K20" s="271">
        <f>'[7]10 i 11 koregirano'!K20</f>
        <v>1130207</v>
      </c>
    </row>
    <row r="21" spans="1:11" ht="15">
      <c r="A21" s="236">
        <v>15</v>
      </c>
      <c r="B21" s="70" t="s">
        <v>8</v>
      </c>
      <c r="C21" s="331">
        <f>'[7]10 i 11 koregirano'!C21</f>
        <v>4690</v>
      </c>
      <c r="D21" s="331">
        <f>'[7]10 i 11 koregirano'!D21</f>
        <v>0</v>
      </c>
      <c r="E21" s="331">
        <f>'[7]10 i 11 koregirano'!E21</f>
        <v>4349</v>
      </c>
      <c r="F21" s="331">
        <f>'[7]10 i 11 koregirano'!F21</f>
        <v>309</v>
      </c>
      <c r="G21" s="331">
        <f>'[7]10 i 11 koregirano'!G21</f>
        <v>5143</v>
      </c>
      <c r="H21" s="331">
        <f>'[7]10 i 11 koregirano'!H21</f>
        <v>0</v>
      </c>
      <c r="I21" s="331">
        <f>'[7]10 i 11 koregirano'!I21</f>
        <v>531608</v>
      </c>
      <c r="J21" s="331">
        <f>'[7]10 i 11 koregirano'!J21</f>
        <v>0</v>
      </c>
      <c r="K21" s="271">
        <f>'[7]10 i 11 koregirano'!K21</f>
        <v>541441</v>
      </c>
    </row>
    <row r="22" spans="1:11" ht="12.75" customHeight="1">
      <c r="A22" s="236">
        <v>16</v>
      </c>
      <c r="B22" s="154" t="s">
        <v>3</v>
      </c>
      <c r="C22" s="331">
        <f>'[7]10 i 11 koregirano'!C22</f>
        <v>967</v>
      </c>
      <c r="D22" s="331">
        <f>'[7]10 i 11 koregirano'!D22</f>
        <v>0</v>
      </c>
      <c r="E22" s="331">
        <f>'[7]10 i 11 koregirano'!E22</f>
        <v>103</v>
      </c>
      <c r="F22" s="331">
        <f>'[7]10 i 11 koregirano'!F22</f>
        <v>150</v>
      </c>
      <c r="G22" s="331">
        <f>'[7]10 i 11 koregirano'!G22</f>
        <v>297</v>
      </c>
      <c r="H22" s="331">
        <f>'[7]10 i 11 koregirano'!H22</f>
        <v>0</v>
      </c>
      <c r="I22" s="331">
        <f>'[7]10 i 11 koregirano'!I22</f>
        <v>184066</v>
      </c>
      <c r="J22" s="331">
        <f>'[7]10 i 11 koregirano'!J22</f>
        <v>0</v>
      </c>
      <c r="K22" s="271">
        <f>'[7]10 i 11 koregirano'!K22</f>
        <v>185330</v>
      </c>
    </row>
    <row r="23" spans="1:11" ht="13.5" thickBot="1">
      <c r="A23" s="237"/>
      <c r="B23" s="238" t="s">
        <v>11</v>
      </c>
      <c r="C23" s="174">
        <f>'[7]10 i 11 koregirano'!C23</f>
        <v>4377142</v>
      </c>
      <c r="D23" s="174">
        <f>'[7]10 i 11 koregirano'!D23</f>
        <v>161271</v>
      </c>
      <c r="E23" s="332">
        <f>'[7]10 i 11 koregirano'!E23</f>
        <v>3059610</v>
      </c>
      <c r="F23" s="332">
        <f>'[7]10 i 11 koregirano'!F23</f>
        <v>2340579</v>
      </c>
      <c r="G23" s="174">
        <f>'[7]10 i 11 koregirano'!G23</f>
        <v>5524746</v>
      </c>
      <c r="H23" s="174">
        <f>'[7]10 i 11 koregirano'!H23</f>
        <v>0</v>
      </c>
      <c r="I23" s="174">
        <f>'[7]10 i 11 koregirano'!I23</f>
        <v>7874043</v>
      </c>
      <c r="J23" s="174">
        <f>'[7]10 i 11 koregirano'!J23</f>
        <v>15402</v>
      </c>
      <c r="K23" s="272">
        <f>'[7]10 i 11 koregirano'!K23</f>
        <v>17952604</v>
      </c>
    </row>
    <row r="25" spans="1:11" ht="18.75">
      <c r="A25" s="362" t="s">
        <v>212</v>
      </c>
      <c r="B25" s="362"/>
      <c r="C25" s="362"/>
      <c r="D25" s="362"/>
      <c r="E25" s="362"/>
      <c r="F25" s="362"/>
      <c r="G25" s="362"/>
      <c r="H25" s="362"/>
      <c r="I25" s="362"/>
      <c r="J25" s="362"/>
      <c r="K25" s="362"/>
    </row>
    <row r="26" spans="1:11" ht="11.25" customHeight="1" thickBot="1">
      <c r="A26" s="69"/>
      <c r="B26" s="69"/>
      <c r="C26" s="69"/>
      <c r="D26" s="69"/>
      <c r="E26" s="69"/>
      <c r="F26" s="69"/>
      <c r="G26" s="69"/>
      <c r="H26" s="69"/>
      <c r="I26" s="69"/>
      <c r="J26" s="69"/>
      <c r="K26" s="165" t="s">
        <v>0</v>
      </c>
    </row>
    <row r="27" spans="1:11" ht="15">
      <c r="A27" s="414" t="s">
        <v>1</v>
      </c>
      <c r="B27" s="410" t="s">
        <v>33</v>
      </c>
      <c r="C27" s="410" t="s">
        <v>57</v>
      </c>
      <c r="D27" s="410" t="s">
        <v>58</v>
      </c>
      <c r="E27" s="416" t="s">
        <v>59</v>
      </c>
      <c r="F27" s="416"/>
      <c r="G27" s="416"/>
      <c r="H27" s="410" t="s">
        <v>60</v>
      </c>
      <c r="I27" s="410" t="s">
        <v>241</v>
      </c>
      <c r="J27" s="410" t="s">
        <v>62</v>
      </c>
      <c r="K27" s="412" t="s">
        <v>11</v>
      </c>
    </row>
    <row r="28" spans="1:11" ht="25.5">
      <c r="A28" s="415" t="s">
        <v>1</v>
      </c>
      <c r="B28" s="411" t="s">
        <v>33</v>
      </c>
      <c r="C28" s="411" t="s">
        <v>57</v>
      </c>
      <c r="D28" s="411" t="s">
        <v>58</v>
      </c>
      <c r="E28" s="74" t="s">
        <v>247</v>
      </c>
      <c r="F28" s="74" t="s">
        <v>63</v>
      </c>
      <c r="G28" s="326" t="s">
        <v>64</v>
      </c>
      <c r="H28" s="411" t="s">
        <v>65</v>
      </c>
      <c r="I28" s="411" t="s">
        <v>61</v>
      </c>
      <c r="J28" s="411" t="s">
        <v>62</v>
      </c>
      <c r="K28" s="413" t="s">
        <v>11</v>
      </c>
    </row>
    <row r="29" spans="1:11" ht="15">
      <c r="A29" s="327"/>
      <c r="B29" s="117" t="s">
        <v>66</v>
      </c>
      <c r="C29" s="148">
        <f>'[7]10 i 11 koregirano'!C29</f>
        <v>3801919</v>
      </c>
      <c r="D29" s="148">
        <f>'[7]10 i 11 koregirano'!D29</f>
        <v>39001</v>
      </c>
      <c r="E29" s="148">
        <f>'[7]10 i 11 koregirano'!E29</f>
        <v>1968345</v>
      </c>
      <c r="F29" s="148">
        <f>'[7]10 i 11 koregirano'!F29</f>
        <v>1818993</v>
      </c>
      <c r="G29" s="148">
        <f>'[7]10 i 11 koregirano'!G29</f>
        <v>3908190</v>
      </c>
      <c r="H29" s="148">
        <f>'[7]10 i 11 koregirano'!H29</f>
        <v>0</v>
      </c>
      <c r="I29" s="148">
        <f>'[7]10 i 11 koregirano'!I29</f>
        <v>0</v>
      </c>
      <c r="J29" s="148">
        <f>'[7]10 i 11 koregirano'!J29</f>
        <v>15402</v>
      </c>
      <c r="K29" s="271">
        <f>'[7]10 i 11 koregirano'!K29</f>
        <v>7764512</v>
      </c>
    </row>
    <row r="30" spans="1:11" ht="15">
      <c r="A30" s="327">
        <v>1</v>
      </c>
      <c r="B30" s="76" t="s">
        <v>72</v>
      </c>
      <c r="C30" s="333">
        <f>'[7]10 i 11 koregirano'!C30</f>
        <v>291473</v>
      </c>
      <c r="D30" s="333">
        <f>'[7]10 i 11 koregirano'!D30</f>
        <v>10138</v>
      </c>
      <c r="E30" s="333">
        <f>'[7]10 i 11 koregirano'!E30</f>
        <v>74824</v>
      </c>
      <c r="F30" s="333">
        <f>'[7]10 i 11 koregirano'!F30</f>
        <v>89780</v>
      </c>
      <c r="G30" s="333">
        <f>'[7]10 i 11 koregirano'!G30</f>
        <v>169954</v>
      </c>
      <c r="H30" s="333">
        <f>'[7]10 i 11 koregirano'!H30</f>
        <v>0</v>
      </c>
      <c r="I30" s="333">
        <f>'[7]10 i 11 koregirano'!I30</f>
        <v>0</v>
      </c>
      <c r="J30" s="333">
        <f>'[7]10 i 11 koregirano'!J30</f>
        <v>0</v>
      </c>
      <c r="K30" s="271">
        <f>'[7]10 i 11 koregirano'!K30</f>
        <v>471565</v>
      </c>
    </row>
    <row r="31" spans="1:11" ht="15">
      <c r="A31" s="327">
        <v>2</v>
      </c>
      <c r="B31" s="76" t="s">
        <v>3</v>
      </c>
      <c r="C31" s="333">
        <f>'[7]10 i 11 koregirano'!C31</f>
        <v>484874</v>
      </c>
      <c r="D31" s="333">
        <f>'[7]10 i 11 koregirano'!D31</f>
        <v>1857</v>
      </c>
      <c r="E31" s="333">
        <f>'[7]10 i 11 koregirano'!E31</f>
        <v>300705</v>
      </c>
      <c r="F31" s="333">
        <f>'[7]10 i 11 koregirano'!F31</f>
        <v>246999</v>
      </c>
      <c r="G31" s="333">
        <f>'[7]10 i 11 koregirano'!G31</f>
        <v>606435</v>
      </c>
      <c r="H31" s="333">
        <f>'[7]10 i 11 koregirano'!H31</f>
        <v>0</v>
      </c>
      <c r="I31" s="333">
        <f>'[7]10 i 11 koregirano'!I31</f>
        <v>0</v>
      </c>
      <c r="J31" s="333">
        <f>'[7]10 i 11 koregirano'!J31</f>
        <v>0</v>
      </c>
      <c r="K31" s="271">
        <f>'[7]10 i 11 koregirano'!K31</f>
        <v>1093166</v>
      </c>
    </row>
    <row r="32" spans="1:11" ht="15">
      <c r="A32" s="327">
        <v>3</v>
      </c>
      <c r="B32" s="76" t="s">
        <v>4</v>
      </c>
      <c r="C32" s="333">
        <f>'[7]10 i 11 koregirano'!C32</f>
        <v>437400</v>
      </c>
      <c r="D32" s="333">
        <f>'[7]10 i 11 koregirano'!D32</f>
        <v>2518</v>
      </c>
      <c r="E32" s="333">
        <f>'[7]10 i 11 koregirano'!E32</f>
        <v>221333</v>
      </c>
      <c r="F32" s="333">
        <f>'[7]10 i 11 koregirano'!F32</f>
        <v>145710</v>
      </c>
      <c r="G32" s="333">
        <f>'[7]10 i 11 koregirano'!G32</f>
        <v>381752</v>
      </c>
      <c r="H32" s="333">
        <f>'[7]10 i 11 koregirano'!H32</f>
        <v>0</v>
      </c>
      <c r="I32" s="333">
        <f>'[7]10 i 11 koregirano'!I32</f>
        <v>0</v>
      </c>
      <c r="J32" s="333">
        <f>'[7]10 i 11 koregirano'!J32</f>
        <v>0</v>
      </c>
      <c r="K32" s="271">
        <f>'[7]10 i 11 koregirano'!K32</f>
        <v>821670</v>
      </c>
    </row>
    <row r="33" spans="1:11" ht="15">
      <c r="A33" s="327">
        <v>4</v>
      </c>
      <c r="B33" s="76" t="s">
        <v>5</v>
      </c>
      <c r="C33" s="333">
        <f>'[7]10 i 11 koregirano'!C33</f>
        <v>276509</v>
      </c>
      <c r="D33" s="333">
        <f>'[7]10 i 11 koregirano'!D33</f>
        <v>2413</v>
      </c>
      <c r="E33" s="333">
        <f>'[7]10 i 11 koregirano'!E33</f>
        <v>150280</v>
      </c>
      <c r="F33" s="333">
        <f>'[7]10 i 11 koregirano'!F33</f>
        <v>218230</v>
      </c>
      <c r="G33" s="333">
        <f>'[7]10 i 11 koregirano'!G33</f>
        <v>371172</v>
      </c>
      <c r="H33" s="333">
        <f>'[7]10 i 11 koregirano'!H33</f>
        <v>0</v>
      </c>
      <c r="I33" s="333">
        <f>'[7]10 i 11 koregirano'!I33</f>
        <v>0</v>
      </c>
      <c r="J33" s="333">
        <f>'[7]10 i 11 koregirano'!J33</f>
        <v>0</v>
      </c>
      <c r="K33" s="271">
        <f>'[7]10 i 11 koregirano'!K33</f>
        <v>650094</v>
      </c>
    </row>
    <row r="34" spans="1:11" ht="15">
      <c r="A34" s="327">
        <v>5</v>
      </c>
      <c r="B34" s="76" t="s">
        <v>7</v>
      </c>
      <c r="C34" s="333">
        <f>'[7]10 i 11 koregirano'!C34</f>
        <v>396925</v>
      </c>
      <c r="D34" s="333">
        <f>'[7]10 i 11 koregirano'!D34</f>
        <v>10243</v>
      </c>
      <c r="E34" s="333">
        <f>'[7]10 i 11 koregirano'!E34</f>
        <v>274162</v>
      </c>
      <c r="F34" s="333">
        <f>'[7]10 i 11 koregirano'!F34</f>
        <v>191504</v>
      </c>
      <c r="G34" s="333">
        <f>'[7]10 i 11 koregirano'!G34</f>
        <v>468520</v>
      </c>
      <c r="H34" s="333">
        <f>'[7]10 i 11 koregirano'!H34</f>
        <v>0</v>
      </c>
      <c r="I34" s="333">
        <f>'[7]10 i 11 koregirano'!I34</f>
        <v>0</v>
      </c>
      <c r="J34" s="333">
        <f>'[7]10 i 11 koregirano'!J34</f>
        <v>0</v>
      </c>
      <c r="K34" s="271">
        <f>'[7]10 i 11 koregirano'!K34</f>
        <v>875688</v>
      </c>
    </row>
    <row r="35" spans="1:11" ht="15">
      <c r="A35" s="327">
        <v>6</v>
      </c>
      <c r="B35" s="76" t="s">
        <v>6</v>
      </c>
      <c r="C35" s="333">
        <f>'[7]10 i 11 koregirano'!C35</f>
        <v>263477</v>
      </c>
      <c r="D35" s="333">
        <f>'[7]10 i 11 koregirano'!D35</f>
        <v>0</v>
      </c>
      <c r="E35" s="333">
        <f>'[7]10 i 11 koregirano'!E35</f>
        <v>107380</v>
      </c>
      <c r="F35" s="333">
        <f>'[7]10 i 11 koregirano'!F35</f>
        <v>95543</v>
      </c>
      <c r="G35" s="333">
        <f>'[7]10 i 11 koregirano'!G35</f>
        <v>207202</v>
      </c>
      <c r="H35" s="333">
        <f>'[7]10 i 11 koregirano'!H35</f>
        <v>0</v>
      </c>
      <c r="I35" s="333">
        <f>'[7]10 i 11 koregirano'!I35</f>
        <v>0</v>
      </c>
      <c r="J35" s="333">
        <f>'[7]10 i 11 koregirano'!J35</f>
        <v>0</v>
      </c>
      <c r="K35" s="271">
        <f>'[7]10 i 11 koregirano'!K35</f>
        <v>470679</v>
      </c>
    </row>
    <row r="36" spans="1:11" ht="15">
      <c r="A36" s="327">
        <v>7</v>
      </c>
      <c r="B36" s="76" t="s">
        <v>240</v>
      </c>
      <c r="C36" s="333">
        <f>'[7]10 i 11 koregirano'!C36</f>
        <v>159186</v>
      </c>
      <c r="D36" s="333">
        <f>'[7]10 i 11 koregirano'!D36</f>
        <v>0</v>
      </c>
      <c r="E36" s="333">
        <f>'[7]10 i 11 koregirano'!E36</f>
        <v>124232</v>
      </c>
      <c r="F36" s="333">
        <f>'[7]10 i 11 koregirano'!F36</f>
        <v>99000</v>
      </c>
      <c r="G36" s="333">
        <f>'[7]10 i 11 koregirano'!G36</f>
        <v>225652</v>
      </c>
      <c r="H36" s="333">
        <f>'[7]10 i 11 koregirano'!H36</f>
        <v>0</v>
      </c>
      <c r="I36" s="333">
        <f>'[7]10 i 11 koregirano'!I36</f>
        <v>0</v>
      </c>
      <c r="J36" s="333">
        <f>'[7]10 i 11 koregirano'!J36</f>
        <v>0</v>
      </c>
      <c r="K36" s="271">
        <f>'[7]10 i 11 koregirano'!K36</f>
        <v>384838</v>
      </c>
    </row>
    <row r="37" spans="1:11" ht="15">
      <c r="A37" s="327">
        <v>8</v>
      </c>
      <c r="B37" s="76" t="s">
        <v>8</v>
      </c>
      <c r="C37" s="333">
        <f>'[7]10 i 11 koregirano'!C37</f>
        <v>444532</v>
      </c>
      <c r="D37" s="333">
        <f>'[7]10 i 11 koregirano'!D37</f>
        <v>46</v>
      </c>
      <c r="E37" s="333">
        <f>'[7]10 i 11 koregirano'!E37</f>
        <v>142475</v>
      </c>
      <c r="F37" s="333">
        <f>'[7]10 i 11 koregirano'!F37</f>
        <v>186070</v>
      </c>
      <c r="G37" s="333">
        <f>'[7]10 i 11 koregirano'!G37</f>
        <v>333241</v>
      </c>
      <c r="H37" s="333">
        <f>'[7]10 i 11 koregirano'!H37</f>
        <v>0</v>
      </c>
      <c r="I37" s="333">
        <f>'[7]10 i 11 koregirano'!I37</f>
        <v>0</v>
      </c>
      <c r="J37" s="333">
        <f>'[7]10 i 11 koregirano'!J37</f>
        <v>0</v>
      </c>
      <c r="K37" s="271">
        <f>'[7]10 i 11 koregirano'!K37</f>
        <v>777819</v>
      </c>
    </row>
    <row r="38" spans="1:11" ht="15">
      <c r="A38" s="327">
        <v>9</v>
      </c>
      <c r="B38" s="76" t="s">
        <v>31</v>
      </c>
      <c r="C38" s="333">
        <f>'[7]10 i 11 koregirano'!C38</f>
        <v>295680</v>
      </c>
      <c r="D38" s="333">
        <f>'[7]10 i 11 koregirano'!D38</f>
        <v>4549</v>
      </c>
      <c r="E38" s="333">
        <f>'[7]10 i 11 koregirano'!E38</f>
        <v>195828</v>
      </c>
      <c r="F38" s="333">
        <f>'[7]10 i 11 koregirano'!F38</f>
        <v>188993</v>
      </c>
      <c r="G38" s="333">
        <f>'[7]10 i 11 koregirano'!G38</f>
        <v>391165</v>
      </c>
      <c r="H38" s="333">
        <f>'[7]10 i 11 koregirano'!H38</f>
        <v>0</v>
      </c>
      <c r="I38" s="333">
        <f>'[7]10 i 11 koregirano'!I38</f>
        <v>0</v>
      </c>
      <c r="J38" s="333">
        <f>'[7]10 i 11 koregirano'!J38</f>
        <v>15402</v>
      </c>
      <c r="K38" s="271">
        <f>'[7]10 i 11 koregirano'!K38</f>
        <v>706796</v>
      </c>
    </row>
    <row r="39" spans="1:11" ht="15">
      <c r="A39" s="327">
        <v>10</v>
      </c>
      <c r="B39" s="76" t="s">
        <v>227</v>
      </c>
      <c r="C39" s="333">
        <f>'[7]10 i 11 koregirano'!C39</f>
        <v>412446</v>
      </c>
      <c r="D39" s="333">
        <f>'[7]10 i 11 koregirano'!D39</f>
        <v>1086</v>
      </c>
      <c r="E39" s="333">
        <f>'[7]10 i 11 koregirano'!E39</f>
        <v>227539</v>
      </c>
      <c r="F39" s="333">
        <f>'[7]10 i 11 koregirano'!F39</f>
        <v>196783</v>
      </c>
      <c r="G39" s="333">
        <f>'[7]10 i 11 koregirano'!G39</f>
        <v>434903</v>
      </c>
      <c r="H39" s="333">
        <f>'[7]10 i 11 koregirano'!H39</f>
        <v>0</v>
      </c>
      <c r="I39" s="333">
        <f>'[7]10 i 11 koregirano'!I39</f>
        <v>0</v>
      </c>
      <c r="J39" s="333">
        <f>'[7]10 i 11 koregirano'!J39</f>
        <v>0</v>
      </c>
      <c r="K39" s="271">
        <f>'[7]10 i 11 koregirano'!K39</f>
        <v>848435</v>
      </c>
    </row>
    <row r="40" spans="1:11" ht="15">
      <c r="A40" s="327">
        <v>11</v>
      </c>
      <c r="B40" s="76" t="s">
        <v>10</v>
      </c>
      <c r="C40" s="333">
        <f>'[7]10 i 11 koregirano'!C40</f>
        <v>339417</v>
      </c>
      <c r="D40" s="333">
        <f>'[7]10 i 11 koregirano'!D40</f>
        <v>6151</v>
      </c>
      <c r="E40" s="333">
        <f>'[7]10 i 11 koregirano'!E40</f>
        <v>149587</v>
      </c>
      <c r="F40" s="333">
        <f>'[7]10 i 11 koregirano'!F40</f>
        <v>160381</v>
      </c>
      <c r="G40" s="333">
        <f>'[7]10 i 11 koregirano'!G40</f>
        <v>318194</v>
      </c>
      <c r="H40" s="333">
        <f>'[7]10 i 11 koregirano'!H40</f>
        <v>0</v>
      </c>
      <c r="I40" s="333">
        <f>'[7]10 i 11 koregirano'!I40</f>
        <v>0</v>
      </c>
      <c r="J40" s="333">
        <f>'[7]10 i 11 koregirano'!J40</f>
        <v>0</v>
      </c>
      <c r="K40" s="271">
        <f>'[7]10 i 11 koregirano'!K40</f>
        <v>663762</v>
      </c>
    </row>
    <row r="41" spans="1:11" ht="15">
      <c r="A41" s="327"/>
      <c r="B41" s="117" t="s">
        <v>67</v>
      </c>
      <c r="C41" s="148">
        <f>'[7]10 i 11 koregirano'!C41</f>
        <v>33746</v>
      </c>
      <c r="D41" s="148">
        <f>'[7]10 i 11 koregirano'!D41</f>
        <v>118990</v>
      </c>
      <c r="E41" s="148">
        <f>'[7]10 i 11 koregirano'!E41</f>
        <v>62568</v>
      </c>
      <c r="F41" s="148">
        <f>'[7]10 i 11 koregirano'!F41</f>
        <v>20908</v>
      </c>
      <c r="G41" s="148">
        <f>'[7]10 i 11 koregirano'!G41</f>
        <v>87181</v>
      </c>
      <c r="H41" s="148">
        <f>'[7]10 i 11 koregirano'!H41</f>
        <v>0</v>
      </c>
      <c r="I41" s="148">
        <f>'[7]10 i 11 koregirano'!I41</f>
        <v>7768927</v>
      </c>
      <c r="J41" s="148">
        <f>'[7]10 i 11 koregirano'!J41</f>
        <v>0</v>
      </c>
      <c r="K41" s="271">
        <f>'[7]10 i 11 koregirano'!K41</f>
        <v>8008844</v>
      </c>
    </row>
    <row r="42" spans="1:11" ht="15">
      <c r="A42" s="327">
        <v>12</v>
      </c>
      <c r="B42" s="76" t="s">
        <v>10</v>
      </c>
      <c r="C42" s="333">
        <f>'[7]10 i 11 koregirano'!C42</f>
        <v>10762</v>
      </c>
      <c r="D42" s="333">
        <f>'[7]10 i 11 koregirano'!D42</f>
        <v>0</v>
      </c>
      <c r="E42" s="333">
        <f>'[7]10 i 11 koregirano'!E42</f>
        <v>21305</v>
      </c>
      <c r="F42" s="333">
        <f>'[7]10 i 11 koregirano'!F42</f>
        <v>2240</v>
      </c>
      <c r="G42" s="333">
        <f>'[7]10 i 11 koregirano'!G42</f>
        <v>23887</v>
      </c>
      <c r="H42" s="333">
        <f>'[7]10 i 11 koregirano'!H42</f>
        <v>0</v>
      </c>
      <c r="I42" s="333">
        <f>'[7]10 i 11 koregirano'!I42</f>
        <v>3320727</v>
      </c>
      <c r="J42" s="333">
        <f>'[7]10 i 11 koregirano'!J42</f>
        <v>0</v>
      </c>
      <c r="K42" s="271">
        <f>'[7]10 i 11 koregirano'!K42</f>
        <v>3355376</v>
      </c>
    </row>
    <row r="43" spans="1:11" ht="15">
      <c r="A43" s="327">
        <v>13</v>
      </c>
      <c r="B43" s="76" t="s">
        <v>26</v>
      </c>
      <c r="C43" s="333">
        <f>'[7]10 i 11 koregirano'!C43</f>
        <v>11881</v>
      </c>
      <c r="D43" s="333">
        <f>'[7]10 i 11 koregirano'!D43</f>
        <v>118990</v>
      </c>
      <c r="E43" s="333">
        <f>'[7]10 i 11 koregirano'!E43</f>
        <v>28840</v>
      </c>
      <c r="F43" s="333">
        <f>'[7]10 i 11 koregirano'!F43</f>
        <v>10573</v>
      </c>
      <c r="G43" s="333">
        <f>'[7]10 i 11 koregirano'!G43</f>
        <v>41272</v>
      </c>
      <c r="H43" s="333">
        <f>'[7]10 i 11 koregirano'!H43</f>
        <v>0</v>
      </c>
      <c r="I43" s="333">
        <f>'[7]10 i 11 koregirano'!I43</f>
        <v>2724743</v>
      </c>
      <c r="J43" s="333">
        <f>'[7]10 i 11 koregirano'!J43</f>
        <v>0</v>
      </c>
      <c r="K43" s="271">
        <f>'[7]10 i 11 koregirano'!K43</f>
        <v>2896886</v>
      </c>
    </row>
    <row r="44" spans="1:11" ht="15">
      <c r="A44" s="327">
        <v>14</v>
      </c>
      <c r="B44" s="76" t="s">
        <v>6</v>
      </c>
      <c r="C44" s="333">
        <f>'[7]10 i 11 koregirano'!C44</f>
        <v>5446</v>
      </c>
      <c r="D44" s="333">
        <f>'[7]10 i 11 koregirano'!D44</f>
        <v>0</v>
      </c>
      <c r="E44" s="333">
        <f>'[7]10 i 11 koregirano'!E44</f>
        <v>7971</v>
      </c>
      <c r="F44" s="333">
        <f>'[7]10 i 11 koregirano'!F44</f>
        <v>7636</v>
      </c>
      <c r="G44" s="333">
        <f>'[7]10 i 11 koregirano'!G44</f>
        <v>16582</v>
      </c>
      <c r="H44" s="333">
        <f>'[7]10 i 11 koregirano'!H44</f>
        <v>0</v>
      </c>
      <c r="I44" s="333">
        <f>'[7]10 i 11 koregirano'!I44</f>
        <v>1007986</v>
      </c>
      <c r="J44" s="333">
        <f>'[7]10 i 11 koregirano'!J44</f>
        <v>0</v>
      </c>
      <c r="K44" s="271">
        <f>'[7]10 i 11 koregirano'!K44</f>
        <v>1030014</v>
      </c>
    </row>
    <row r="45" spans="1:11" ht="15">
      <c r="A45" s="255">
        <v>15</v>
      </c>
      <c r="B45" s="256" t="s">
        <v>8</v>
      </c>
      <c r="C45" s="333">
        <f>'[7]10 i 11 koregirano'!C45</f>
        <v>4690</v>
      </c>
      <c r="D45" s="333">
        <f>'[7]10 i 11 koregirano'!D45</f>
        <v>0</v>
      </c>
      <c r="E45" s="333">
        <f>'[7]10 i 11 koregirano'!E45</f>
        <v>4349</v>
      </c>
      <c r="F45" s="333">
        <f>'[7]10 i 11 koregirano'!F45</f>
        <v>309</v>
      </c>
      <c r="G45" s="333">
        <f>'[7]10 i 11 koregirano'!G45</f>
        <v>5143</v>
      </c>
      <c r="H45" s="333">
        <f>'[7]10 i 11 koregirano'!H45</f>
        <v>0</v>
      </c>
      <c r="I45" s="333">
        <f>'[7]10 i 11 koregirano'!I45</f>
        <v>531405</v>
      </c>
      <c r="J45" s="333">
        <f>'[7]10 i 11 koregirano'!J45</f>
        <v>0</v>
      </c>
      <c r="K45" s="271">
        <f>'[7]10 i 11 koregirano'!K45</f>
        <v>541238</v>
      </c>
    </row>
    <row r="46" spans="1:11" ht="15">
      <c r="A46" s="257">
        <v>16</v>
      </c>
      <c r="B46" s="258" t="s">
        <v>3</v>
      </c>
      <c r="C46" s="333">
        <f>'[7]10 i 11 koregirano'!C46</f>
        <v>967</v>
      </c>
      <c r="D46" s="333">
        <f>'[7]10 i 11 koregirano'!D46</f>
        <v>0</v>
      </c>
      <c r="E46" s="333">
        <f>'[7]10 i 11 koregirano'!E46</f>
        <v>103</v>
      </c>
      <c r="F46" s="333">
        <f>'[7]10 i 11 koregirano'!F46</f>
        <v>150</v>
      </c>
      <c r="G46" s="333">
        <f>'[7]10 i 11 koregirano'!G46</f>
        <v>297</v>
      </c>
      <c r="H46" s="333">
        <f>'[7]10 i 11 koregirano'!H46</f>
        <v>0</v>
      </c>
      <c r="I46" s="333">
        <f>'[7]10 i 11 koregirano'!I46</f>
        <v>184066</v>
      </c>
      <c r="J46" s="333">
        <f>'[7]10 i 11 koregirano'!J46</f>
        <v>0</v>
      </c>
      <c r="K46" s="271">
        <f>'[7]10 i 11 koregirano'!K46</f>
        <v>185330</v>
      </c>
    </row>
    <row r="47" spans="1:11" ht="13.5" thickBot="1">
      <c r="A47" s="259"/>
      <c r="B47" s="260" t="s">
        <v>11</v>
      </c>
      <c r="C47" s="174">
        <f>'[7]10 i 11 koregirano'!C47</f>
        <v>3835665</v>
      </c>
      <c r="D47" s="174">
        <f>'[7]10 i 11 koregirano'!D47</f>
        <v>157991</v>
      </c>
      <c r="E47" s="332">
        <f>'[7]10 i 11 koregirano'!E47</f>
        <v>2030913</v>
      </c>
      <c r="F47" s="332">
        <f>'[7]10 i 11 koregirano'!F47</f>
        <v>1839901</v>
      </c>
      <c r="G47" s="174">
        <f>'[7]10 i 11 koregirano'!G47</f>
        <v>3995371</v>
      </c>
      <c r="H47" s="174">
        <f>'[7]10 i 11 koregirano'!H47</f>
        <v>0</v>
      </c>
      <c r="I47" s="174">
        <f>'[7]10 i 11 koregirano'!I47</f>
        <v>7768927</v>
      </c>
      <c r="J47" s="174">
        <f>'[7]10 i 11 koregirano'!J47</f>
        <v>15402</v>
      </c>
      <c r="K47" s="272">
        <f>'[7]10 i 11 koregirano'!K47</f>
        <v>15773356</v>
      </c>
    </row>
    <row r="48" spans="1:11" ht="15">
      <c r="A48" s="253"/>
      <c r="B48" s="253"/>
      <c r="C48" s="253"/>
      <c r="D48" s="253"/>
      <c r="E48" s="253"/>
      <c r="F48" s="253"/>
      <c r="G48" s="253"/>
      <c r="H48" s="253"/>
      <c r="I48" s="253"/>
      <c r="J48" s="253"/>
      <c r="K48" s="253"/>
    </row>
    <row r="57" ht="15">
      <c r="J57" s="10" t="s">
        <v>224</v>
      </c>
    </row>
  </sheetData>
  <mergeCells count="20">
    <mergeCell ref="H27:H28"/>
    <mergeCell ref="I27:I28"/>
    <mergeCell ref="J27:J28"/>
    <mergeCell ref="K27:K28"/>
    <mergeCell ref="A25:K25"/>
    <mergeCell ref="A27:A28"/>
    <mergeCell ref="B27:B28"/>
    <mergeCell ref="C27:C28"/>
    <mergeCell ref="D27:D28"/>
    <mergeCell ref="E27:G27"/>
    <mergeCell ref="A1:K1"/>
    <mergeCell ref="A3:A4"/>
    <mergeCell ref="B3:B4"/>
    <mergeCell ref="C3:C4"/>
    <mergeCell ref="D3:D4"/>
    <mergeCell ref="E3:G3"/>
    <mergeCell ref="H3:H4"/>
    <mergeCell ref="I3:I4"/>
    <mergeCell ref="J3:J4"/>
    <mergeCell ref="K3:K4"/>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7"/>
  <sheetViews>
    <sheetView showGridLines="0" workbookViewId="0" topLeftCell="A1">
      <selection activeCell="R34" sqref="R34:R35"/>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62" t="s">
        <v>213</v>
      </c>
      <c r="B1" s="362"/>
      <c r="C1" s="362"/>
      <c r="D1" s="362"/>
      <c r="E1" s="362"/>
      <c r="F1" s="362"/>
      <c r="G1" s="362"/>
      <c r="H1" s="362"/>
      <c r="I1" s="362"/>
      <c r="J1" s="362"/>
      <c r="K1" s="362"/>
      <c r="L1" s="362"/>
      <c r="M1" s="362"/>
      <c r="N1" s="362"/>
      <c r="O1" s="362"/>
      <c r="P1" s="362"/>
      <c r="Q1" s="362"/>
      <c r="R1" s="362"/>
      <c r="S1" s="362"/>
      <c r="T1" s="362"/>
    </row>
    <row r="2" spans="2:20" ht="13.5" thickBot="1">
      <c r="B2" s="26"/>
      <c r="C2" s="26"/>
      <c r="D2" s="26"/>
      <c r="E2" s="26"/>
      <c r="F2" s="26"/>
      <c r="G2" s="26"/>
      <c r="H2" s="26"/>
      <c r="I2" s="26"/>
      <c r="J2" s="26"/>
      <c r="K2" s="26"/>
      <c r="L2" s="26"/>
      <c r="M2" s="26"/>
      <c r="N2" s="26"/>
      <c r="O2" s="26"/>
      <c r="P2" s="26"/>
      <c r="T2" s="43" t="s">
        <v>0</v>
      </c>
    </row>
    <row r="3" spans="1:20" ht="25.5" customHeight="1">
      <c r="A3" s="72"/>
      <c r="B3" s="417" t="s">
        <v>2</v>
      </c>
      <c r="C3" s="417"/>
      <c r="D3" s="417"/>
      <c r="E3" s="417"/>
      <c r="F3" s="417"/>
      <c r="G3" s="417"/>
      <c r="H3" s="417"/>
      <c r="I3" s="417"/>
      <c r="J3" s="417"/>
      <c r="K3" s="417"/>
      <c r="L3" s="417"/>
      <c r="M3" s="418" t="s">
        <v>68</v>
      </c>
      <c r="N3" s="396" t="s">
        <v>24</v>
      </c>
      <c r="O3" s="397"/>
      <c r="P3" s="397"/>
      <c r="Q3" s="397"/>
      <c r="R3" s="398"/>
      <c r="S3" s="418" t="s">
        <v>54</v>
      </c>
      <c r="T3" s="420" t="s">
        <v>11</v>
      </c>
    </row>
    <row r="4" spans="1:20" ht="33" customHeight="1">
      <c r="A4" s="79"/>
      <c r="B4" s="161" t="s">
        <v>72</v>
      </c>
      <c r="C4" s="161" t="s">
        <v>3</v>
      </c>
      <c r="D4" s="161" t="s">
        <v>4</v>
      </c>
      <c r="E4" s="161" t="s">
        <v>5</v>
      </c>
      <c r="F4" s="161" t="s">
        <v>7</v>
      </c>
      <c r="G4" s="161" t="s">
        <v>6</v>
      </c>
      <c r="H4" s="161" t="s">
        <v>240</v>
      </c>
      <c r="I4" s="161" t="s">
        <v>8</v>
      </c>
      <c r="J4" s="161" t="s">
        <v>9</v>
      </c>
      <c r="K4" s="161" t="s">
        <v>227</v>
      </c>
      <c r="L4" s="161" t="s">
        <v>230</v>
      </c>
      <c r="M4" s="419"/>
      <c r="N4" s="161" t="s">
        <v>28</v>
      </c>
      <c r="O4" s="161" t="s">
        <v>26</v>
      </c>
      <c r="P4" s="161" t="s">
        <v>29</v>
      </c>
      <c r="Q4" s="161" t="s">
        <v>30</v>
      </c>
      <c r="R4" s="161" t="s">
        <v>228</v>
      </c>
      <c r="S4" s="419"/>
      <c r="T4" s="421"/>
    </row>
    <row r="5" spans="1:20" ht="29.25" customHeight="1">
      <c r="A5" s="80" t="s">
        <v>69</v>
      </c>
      <c r="B5" s="77">
        <f>'[7]12'!B5</f>
        <v>1449120</v>
      </c>
      <c r="C5" s="77">
        <f>'[7]12'!C5</f>
        <v>847560</v>
      </c>
      <c r="D5" s="77">
        <f>'[7]12'!D5</f>
        <v>388232</v>
      </c>
      <c r="E5" s="77">
        <f>'[7]12'!E5</f>
        <v>336771</v>
      </c>
      <c r="F5" s="77">
        <f>'[7]12'!F5</f>
        <v>494694</v>
      </c>
      <c r="G5" s="77">
        <f>'[7]12'!G5</f>
        <v>433170</v>
      </c>
      <c r="H5" s="77">
        <f>'[7]12'!H5</f>
        <v>170453</v>
      </c>
      <c r="I5" s="77">
        <f>'[7]12'!I5</f>
        <v>347717</v>
      </c>
      <c r="J5" s="77">
        <f>'[7]12'!J5</f>
        <v>527221</v>
      </c>
      <c r="K5" s="77">
        <f>'[7]12'!K5</f>
        <v>360241</v>
      </c>
      <c r="L5" s="77">
        <f>'[7]12'!L5</f>
        <v>202010</v>
      </c>
      <c r="M5" s="334">
        <f>'[7]12'!M5</f>
        <v>5557189</v>
      </c>
      <c r="N5" s="77">
        <f>'[7]12'!N5</f>
        <v>459345</v>
      </c>
      <c r="O5" s="77">
        <f>'[7]12'!O5</f>
        <v>524092</v>
      </c>
      <c r="P5" s="77">
        <f>'[7]12'!P5</f>
        <v>244120</v>
      </c>
      <c r="Q5" s="77">
        <f>'[7]12'!Q5</f>
        <v>195665</v>
      </c>
      <c r="R5" s="77">
        <f>'[7]12'!R5</f>
        <v>259565</v>
      </c>
      <c r="S5" s="334">
        <f>'[7]12'!S5</f>
        <v>1682787</v>
      </c>
      <c r="T5" s="336">
        <f>'[7]12'!T5</f>
        <v>7239976</v>
      </c>
    </row>
    <row r="6" spans="1:22" ht="29.25" customHeight="1" thickBot="1">
      <c r="A6" s="81" t="s">
        <v>70</v>
      </c>
      <c r="B6" s="78">
        <f>'[7]12'!B6</f>
        <v>96412</v>
      </c>
      <c r="C6" s="78">
        <f>'[7]12'!C6</f>
        <v>177971</v>
      </c>
      <c r="D6" s="78">
        <f>'[7]12'!D6</f>
        <v>149064</v>
      </c>
      <c r="E6" s="78">
        <f>'[7]12'!E6</f>
        <v>126915</v>
      </c>
      <c r="F6" s="78">
        <f>'[7]12'!F6</f>
        <v>188474</v>
      </c>
      <c r="G6" s="78">
        <f>'[7]12'!G6</f>
        <v>74031</v>
      </c>
      <c r="H6" s="78">
        <f>'[7]12'!H6</f>
        <v>69279</v>
      </c>
      <c r="I6" s="78">
        <f>'[7]12'!I6</f>
        <v>175117</v>
      </c>
      <c r="J6" s="78">
        <f>'[7]12'!J6</f>
        <v>106851</v>
      </c>
      <c r="K6" s="78">
        <f>'[7]12'!K6</f>
        <v>131960</v>
      </c>
      <c r="L6" s="78">
        <f>'[7]12'!L6</f>
        <v>115983</v>
      </c>
      <c r="M6" s="335">
        <f>'[7]12'!M6</f>
        <v>1412057</v>
      </c>
      <c r="N6" s="78">
        <f>'[7]12'!N6</f>
        <v>191705</v>
      </c>
      <c r="O6" s="78">
        <f>'[7]12'!O6</f>
        <v>147431</v>
      </c>
      <c r="P6" s="78">
        <f>'[7]12'!P6</f>
        <v>61003</v>
      </c>
      <c r="Q6" s="78">
        <f>'[7]12'!Q6</f>
        <v>55279</v>
      </c>
      <c r="R6" s="78">
        <f>'[7]12'!R6</f>
        <v>28013</v>
      </c>
      <c r="S6" s="335">
        <f>'[7]12'!S6</f>
        <v>483431</v>
      </c>
      <c r="T6" s="337">
        <f>'[7]12'!T6</f>
        <v>1895488</v>
      </c>
      <c r="V6" s="149"/>
    </row>
    <row r="7" spans="2:16" ht="15">
      <c r="B7" s="11"/>
      <c r="C7" s="11"/>
      <c r="D7" s="11"/>
      <c r="E7" s="11"/>
      <c r="F7" s="11"/>
      <c r="G7" s="11"/>
      <c r="H7" s="11"/>
      <c r="I7" s="11"/>
      <c r="J7" s="11"/>
      <c r="K7" s="11"/>
      <c r="L7" s="11"/>
      <c r="M7" s="12"/>
      <c r="N7" s="11"/>
      <c r="O7" s="11"/>
      <c r="P7" s="13"/>
    </row>
    <row r="8" ht="15">
      <c r="B8" s="71"/>
    </row>
    <row r="9" ht="15">
      <c r="B9" s="71"/>
    </row>
    <row r="10" ht="15">
      <c r="B10" s="71"/>
    </row>
    <row r="11" ht="15">
      <c r="B11" s="71"/>
    </row>
    <row r="12" ht="15">
      <c r="B12" s="71"/>
    </row>
    <row r="13" ht="15">
      <c r="B13" s="71"/>
    </row>
    <row r="14" ht="15">
      <c r="B14" s="71"/>
    </row>
    <row r="15" ht="15">
      <c r="B15" s="71"/>
    </row>
    <row r="16" ht="15">
      <c r="B16" s="71"/>
    </row>
    <row r="17" ht="15">
      <c r="B17" s="71"/>
    </row>
    <row r="39" spans="2:26" ht="15">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spans="2:26" ht="15">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spans="2:26" ht="15">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spans="2:26" ht="15">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row>
    <row r="43" spans="2:26" ht="15">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spans="2:26" ht="1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ht="15">
      <c r="A45" s="253"/>
      <c r="B45" s="254"/>
      <c r="C45" s="254"/>
      <c r="D45" s="254"/>
      <c r="E45" s="254"/>
      <c r="F45" s="254"/>
      <c r="G45" s="254"/>
      <c r="H45" s="254"/>
      <c r="I45" s="254"/>
      <c r="J45" s="254"/>
      <c r="K45" s="254"/>
      <c r="L45" s="146"/>
      <c r="M45" s="146"/>
      <c r="N45" s="146"/>
      <c r="O45" s="146"/>
      <c r="P45" s="146"/>
      <c r="Q45" s="146"/>
      <c r="R45" s="146"/>
      <c r="S45" s="146"/>
      <c r="T45" s="146"/>
      <c r="U45" s="146"/>
      <c r="V45" s="146"/>
      <c r="W45" s="146"/>
      <c r="X45" s="146"/>
      <c r="Y45" s="146"/>
      <c r="Z45" s="146"/>
    </row>
    <row r="46" spans="1:26" ht="15">
      <c r="A46" s="253"/>
      <c r="B46" s="254"/>
      <c r="C46" s="254"/>
      <c r="D46" s="254"/>
      <c r="E46" s="254"/>
      <c r="F46" s="254"/>
      <c r="G46" s="254"/>
      <c r="H46" s="254"/>
      <c r="I46" s="254"/>
      <c r="J46" s="254"/>
      <c r="K46" s="254"/>
      <c r="L46" s="146"/>
      <c r="M46" s="146"/>
      <c r="N46" s="146"/>
      <c r="O46" s="146"/>
      <c r="P46" s="146"/>
      <c r="Q46" s="146"/>
      <c r="R46" s="146"/>
      <c r="S46" s="146"/>
      <c r="T46" s="146"/>
      <c r="U46" s="146"/>
      <c r="V46" s="146"/>
      <c r="W46" s="146"/>
      <c r="X46" s="146"/>
      <c r="Y46" s="146"/>
      <c r="Z46" s="146"/>
    </row>
    <row r="47" spans="1:37" ht="15">
      <c r="A47" s="253"/>
      <c r="B47" s="254"/>
      <c r="C47" s="254"/>
      <c r="D47" s="254"/>
      <c r="E47" s="254"/>
      <c r="F47" s="254"/>
      <c r="G47" s="254"/>
      <c r="H47" s="254"/>
      <c r="I47" s="254"/>
      <c r="J47" s="254"/>
      <c r="K47" s="254"/>
      <c r="L47" s="146"/>
      <c r="M47" s="146"/>
      <c r="N47" s="146"/>
      <c r="O47" s="146"/>
      <c r="P47" s="146"/>
      <c r="Q47" s="146"/>
      <c r="R47" s="146"/>
      <c r="S47" s="146"/>
      <c r="T47" s="146"/>
      <c r="U47" s="146"/>
      <c r="V47" s="146"/>
      <c r="W47" s="146"/>
      <c r="X47" s="146"/>
      <c r="Y47" s="146"/>
      <c r="Z47" s="146"/>
      <c r="AK47" s="140"/>
    </row>
    <row r="48" spans="1:37" ht="15">
      <c r="A48" s="253"/>
      <c r="B48" s="254"/>
      <c r="C48" s="254"/>
      <c r="D48" s="254"/>
      <c r="E48" s="254"/>
      <c r="F48" s="254"/>
      <c r="G48" s="254"/>
      <c r="H48" s="254"/>
      <c r="I48" s="254"/>
      <c r="J48" s="254"/>
      <c r="K48" s="254"/>
      <c r="L48" s="146"/>
      <c r="M48" s="146"/>
      <c r="N48" s="146"/>
      <c r="O48" s="146"/>
      <c r="P48" s="146"/>
      <c r="Q48" s="146"/>
      <c r="R48" s="146"/>
      <c r="S48" s="146"/>
      <c r="T48" s="146"/>
      <c r="U48" s="146"/>
      <c r="V48" s="146"/>
      <c r="W48" s="146"/>
      <c r="X48" s="146"/>
      <c r="Y48" s="146"/>
      <c r="Z48" s="146"/>
      <c r="AK48" s="140"/>
    </row>
    <row r="49" spans="2:37" ht="15">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K49" s="140"/>
    </row>
    <row r="50" spans="2:37" ht="15">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K50" s="140"/>
    </row>
    <row r="51" spans="2:26" ht="15">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2:26" ht="15">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2:26" ht="15">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2:26" ht="1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2:26" ht="15">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2:26" ht="15">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2:26" ht="15">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2:26" ht="15">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2:26" ht="15">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2:26" ht="1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2:26" ht="1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2:26" ht="1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2:26" ht="15">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2:26" ht="15">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2:26" ht="15">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2:26" ht="15">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2:26" ht="15">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2:26" ht="15">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2:26" ht="15">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2:26" ht="15">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2:26" ht="15">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2:26" ht="15">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2:26" ht="15">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2:26" ht="15">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2:26" ht="15">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2:26" ht="15">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2:26" ht="15">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2:26" ht="15">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2:26" ht="15">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2:26" ht="15">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2:26" ht="15">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2:26" ht="15">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2:26" ht="15">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2:26" ht="15">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2:26" ht="15">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2:26" ht="15">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2:26" ht="15">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sheetData>
  <mergeCells count="6">
    <mergeCell ref="A1:T1"/>
    <mergeCell ref="B3:L3"/>
    <mergeCell ref="M3:M4"/>
    <mergeCell ref="S3:S4"/>
    <mergeCell ref="T3:T4"/>
    <mergeCell ref="N3:R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59"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zoomScale="90" zoomScaleNormal="90" zoomScaleSheetLayoutView="25" workbookViewId="0" topLeftCell="A1">
      <selection activeCell="H32" sqref="H32"/>
    </sheetView>
  </sheetViews>
  <sheetFormatPr defaultColWidth="9.140625" defaultRowHeight="15"/>
  <cols>
    <col min="1" max="1" width="42.00390625" style="87" customWidth="1"/>
    <col min="2" max="2" width="7.7109375" style="83" bestFit="1" customWidth="1"/>
    <col min="3" max="3" width="10.8515625" style="85" customWidth="1"/>
    <col min="4" max="4" width="12.421875" style="85" bestFit="1" customWidth="1"/>
    <col min="5" max="5" width="13.00390625" style="85" customWidth="1"/>
    <col min="6" max="6" width="10.8515625" style="85" customWidth="1"/>
    <col min="7" max="7" width="13.57421875" style="85" bestFit="1" customWidth="1"/>
    <col min="8" max="8" width="10.8515625" style="85" customWidth="1"/>
    <col min="9" max="9" width="12.57421875" style="85" customWidth="1"/>
    <col min="10" max="10" width="60.7109375" style="83" customWidth="1"/>
    <col min="11" max="252" width="9.140625" style="83" customWidth="1"/>
    <col min="253" max="253" width="28.57421875" style="83" customWidth="1"/>
    <col min="254" max="254" width="7.00390625" style="83" customWidth="1"/>
    <col min="255" max="255" width="22.57421875" style="83" customWidth="1"/>
    <col min="256" max="256" width="23.00390625" style="83" customWidth="1"/>
    <col min="257" max="257" width="28.57421875" style="83" customWidth="1"/>
    <col min="258" max="258" width="23.28125" style="83" customWidth="1"/>
    <col min="259" max="259" width="28.57421875" style="83" customWidth="1"/>
    <col min="260" max="260" width="23.28125" style="83" customWidth="1"/>
    <col min="261" max="261" width="28.57421875" style="83" customWidth="1"/>
    <col min="262" max="508" width="9.140625" style="83" customWidth="1"/>
    <col min="509" max="509" width="28.57421875" style="83" customWidth="1"/>
    <col min="510" max="510" width="7.00390625" style="83" customWidth="1"/>
    <col min="511" max="511" width="22.57421875" style="83" customWidth="1"/>
    <col min="512" max="512" width="23.00390625" style="83" customWidth="1"/>
    <col min="513" max="513" width="28.57421875" style="83" customWidth="1"/>
    <col min="514" max="514" width="23.28125" style="83" customWidth="1"/>
    <col min="515" max="515" width="28.57421875" style="83" customWidth="1"/>
    <col min="516" max="516" width="23.28125" style="83" customWidth="1"/>
    <col min="517" max="517" width="28.57421875" style="83" customWidth="1"/>
    <col min="518" max="764" width="9.140625" style="83" customWidth="1"/>
    <col min="765" max="765" width="28.57421875" style="83" customWidth="1"/>
    <col min="766" max="766" width="7.00390625" style="83" customWidth="1"/>
    <col min="767" max="767" width="22.57421875" style="83" customWidth="1"/>
    <col min="768" max="768" width="23.00390625" style="83" customWidth="1"/>
    <col min="769" max="769" width="28.57421875" style="83" customWidth="1"/>
    <col min="770" max="770" width="23.28125" style="83" customWidth="1"/>
    <col min="771" max="771" width="28.57421875" style="83" customWidth="1"/>
    <col min="772" max="772" width="23.28125" style="83" customWidth="1"/>
    <col min="773" max="773" width="28.57421875" style="83" customWidth="1"/>
    <col min="774" max="1020" width="9.140625" style="83" customWidth="1"/>
    <col min="1021" max="1021" width="28.57421875" style="83" customWidth="1"/>
    <col min="1022" max="1022" width="7.00390625" style="83" customWidth="1"/>
    <col min="1023" max="1023" width="22.57421875" style="83" customWidth="1"/>
    <col min="1024" max="1024" width="23.00390625" style="83" customWidth="1"/>
    <col min="1025" max="1025" width="28.57421875" style="83" customWidth="1"/>
    <col min="1026" max="1026" width="23.28125" style="83" customWidth="1"/>
    <col min="1027" max="1027" width="28.57421875" style="83" customWidth="1"/>
    <col min="1028" max="1028" width="23.28125" style="83" customWidth="1"/>
    <col min="1029" max="1029" width="28.57421875" style="83" customWidth="1"/>
    <col min="1030" max="1276" width="9.140625" style="83" customWidth="1"/>
    <col min="1277" max="1277" width="28.57421875" style="83" customWidth="1"/>
    <col min="1278" max="1278" width="7.00390625" style="83" customWidth="1"/>
    <col min="1279" max="1279" width="22.57421875" style="83" customWidth="1"/>
    <col min="1280" max="1280" width="23.00390625" style="83" customWidth="1"/>
    <col min="1281" max="1281" width="28.57421875" style="83" customWidth="1"/>
    <col min="1282" max="1282" width="23.28125" style="83" customWidth="1"/>
    <col min="1283" max="1283" width="28.57421875" style="83" customWidth="1"/>
    <col min="1284" max="1284" width="23.28125" style="83" customWidth="1"/>
    <col min="1285" max="1285" width="28.57421875" style="83" customWidth="1"/>
    <col min="1286" max="1532" width="9.140625" style="83" customWidth="1"/>
    <col min="1533" max="1533" width="28.57421875" style="83" customWidth="1"/>
    <col min="1534" max="1534" width="7.00390625" style="83" customWidth="1"/>
    <col min="1535" max="1535" width="22.57421875" style="83" customWidth="1"/>
    <col min="1536" max="1536" width="23.00390625" style="83" customWidth="1"/>
    <col min="1537" max="1537" width="28.57421875" style="83" customWidth="1"/>
    <col min="1538" max="1538" width="23.28125" style="83" customWidth="1"/>
    <col min="1539" max="1539" width="28.57421875" style="83" customWidth="1"/>
    <col min="1540" max="1540" width="23.28125" style="83" customWidth="1"/>
    <col min="1541" max="1541" width="28.57421875" style="83" customWidth="1"/>
    <col min="1542" max="1788" width="9.140625" style="83" customWidth="1"/>
    <col min="1789" max="1789" width="28.57421875" style="83" customWidth="1"/>
    <col min="1790" max="1790" width="7.00390625" style="83" customWidth="1"/>
    <col min="1791" max="1791" width="22.57421875" style="83" customWidth="1"/>
    <col min="1792" max="1792" width="23.00390625" style="83" customWidth="1"/>
    <col min="1793" max="1793" width="28.57421875" style="83" customWidth="1"/>
    <col min="1794" max="1794" width="23.28125" style="83" customWidth="1"/>
    <col min="1795" max="1795" width="28.57421875" style="83" customWidth="1"/>
    <col min="1796" max="1796" width="23.28125" style="83" customWidth="1"/>
    <col min="1797" max="1797" width="28.57421875" style="83" customWidth="1"/>
    <col min="1798" max="2044" width="9.140625" style="83" customWidth="1"/>
    <col min="2045" max="2045" width="28.57421875" style="83" customWidth="1"/>
    <col min="2046" max="2046" width="7.00390625" style="83" customWidth="1"/>
    <col min="2047" max="2047" width="22.57421875" style="83" customWidth="1"/>
    <col min="2048" max="2048" width="23.00390625" style="83" customWidth="1"/>
    <col min="2049" max="2049" width="28.57421875" style="83" customWidth="1"/>
    <col min="2050" max="2050" width="23.28125" style="83" customWidth="1"/>
    <col min="2051" max="2051" width="28.57421875" style="83" customWidth="1"/>
    <col min="2052" max="2052" width="23.28125" style="83" customWidth="1"/>
    <col min="2053" max="2053" width="28.57421875" style="83" customWidth="1"/>
    <col min="2054" max="2300" width="9.140625" style="83" customWidth="1"/>
    <col min="2301" max="2301" width="28.57421875" style="83" customWidth="1"/>
    <col min="2302" max="2302" width="7.00390625" style="83" customWidth="1"/>
    <col min="2303" max="2303" width="22.57421875" style="83" customWidth="1"/>
    <col min="2304" max="2304" width="23.00390625" style="83" customWidth="1"/>
    <col min="2305" max="2305" width="28.57421875" style="83" customWidth="1"/>
    <col min="2306" max="2306" width="23.28125" style="83" customWidth="1"/>
    <col min="2307" max="2307" width="28.57421875" style="83" customWidth="1"/>
    <col min="2308" max="2308" width="23.28125" style="83" customWidth="1"/>
    <col min="2309" max="2309" width="28.57421875" style="83" customWidth="1"/>
    <col min="2310" max="2556" width="9.140625" style="83" customWidth="1"/>
    <col min="2557" max="2557" width="28.57421875" style="83" customWidth="1"/>
    <col min="2558" max="2558" width="7.00390625" style="83" customWidth="1"/>
    <col min="2559" max="2559" width="22.57421875" style="83" customWidth="1"/>
    <col min="2560" max="2560" width="23.00390625" style="83" customWidth="1"/>
    <col min="2561" max="2561" width="28.57421875" style="83" customWidth="1"/>
    <col min="2562" max="2562" width="23.28125" style="83" customWidth="1"/>
    <col min="2563" max="2563" width="28.57421875" style="83" customWidth="1"/>
    <col min="2564" max="2564" width="23.28125" style="83" customWidth="1"/>
    <col min="2565" max="2565" width="28.57421875" style="83" customWidth="1"/>
    <col min="2566" max="2812" width="9.140625" style="83" customWidth="1"/>
    <col min="2813" max="2813" width="28.57421875" style="83" customWidth="1"/>
    <col min="2814" max="2814" width="7.00390625" style="83" customWidth="1"/>
    <col min="2815" max="2815" width="22.57421875" style="83" customWidth="1"/>
    <col min="2816" max="2816" width="23.00390625" style="83" customWidth="1"/>
    <col min="2817" max="2817" width="28.57421875" style="83" customWidth="1"/>
    <col min="2818" max="2818" width="23.28125" style="83" customWidth="1"/>
    <col min="2819" max="2819" width="28.57421875" style="83" customWidth="1"/>
    <col min="2820" max="2820" width="23.28125" style="83" customWidth="1"/>
    <col min="2821" max="2821" width="28.57421875" style="83" customWidth="1"/>
    <col min="2822" max="3068" width="9.140625" style="83" customWidth="1"/>
    <col min="3069" max="3069" width="28.57421875" style="83" customWidth="1"/>
    <col min="3070" max="3070" width="7.00390625" style="83" customWidth="1"/>
    <col min="3071" max="3071" width="22.57421875" style="83" customWidth="1"/>
    <col min="3072" max="3072" width="23.00390625" style="83" customWidth="1"/>
    <col min="3073" max="3073" width="28.57421875" style="83" customWidth="1"/>
    <col min="3074" max="3074" width="23.28125" style="83" customWidth="1"/>
    <col min="3075" max="3075" width="28.57421875" style="83" customWidth="1"/>
    <col min="3076" max="3076" width="23.28125" style="83" customWidth="1"/>
    <col min="3077" max="3077" width="28.57421875" style="83" customWidth="1"/>
    <col min="3078" max="3324" width="9.140625" style="83" customWidth="1"/>
    <col min="3325" max="3325" width="28.57421875" style="83" customWidth="1"/>
    <col min="3326" max="3326" width="7.00390625" style="83" customWidth="1"/>
    <col min="3327" max="3327" width="22.57421875" style="83" customWidth="1"/>
    <col min="3328" max="3328" width="23.00390625" style="83" customWidth="1"/>
    <col min="3329" max="3329" width="28.57421875" style="83" customWidth="1"/>
    <col min="3330" max="3330" width="23.28125" style="83" customWidth="1"/>
    <col min="3331" max="3331" width="28.57421875" style="83" customWidth="1"/>
    <col min="3332" max="3332" width="23.28125" style="83" customWidth="1"/>
    <col min="3333" max="3333" width="28.57421875" style="83" customWidth="1"/>
    <col min="3334" max="3580" width="9.140625" style="83" customWidth="1"/>
    <col min="3581" max="3581" width="28.57421875" style="83" customWidth="1"/>
    <col min="3582" max="3582" width="7.00390625" style="83" customWidth="1"/>
    <col min="3583" max="3583" width="22.57421875" style="83" customWidth="1"/>
    <col min="3584" max="3584" width="23.00390625" style="83" customWidth="1"/>
    <col min="3585" max="3585" width="28.57421875" style="83" customWidth="1"/>
    <col min="3586" max="3586" width="23.28125" style="83" customWidth="1"/>
    <col min="3587" max="3587" width="28.57421875" style="83" customWidth="1"/>
    <col min="3588" max="3588" width="23.28125" style="83" customWidth="1"/>
    <col min="3589" max="3589" width="28.57421875" style="83" customWidth="1"/>
    <col min="3590" max="3836" width="9.140625" style="83" customWidth="1"/>
    <col min="3837" max="3837" width="28.57421875" style="83" customWidth="1"/>
    <col min="3838" max="3838" width="7.00390625" style="83" customWidth="1"/>
    <col min="3839" max="3839" width="22.57421875" style="83" customWidth="1"/>
    <col min="3840" max="3840" width="23.00390625" style="83" customWidth="1"/>
    <col min="3841" max="3841" width="28.57421875" style="83" customWidth="1"/>
    <col min="3842" max="3842" width="23.28125" style="83" customWidth="1"/>
    <col min="3843" max="3843" width="28.57421875" style="83" customWidth="1"/>
    <col min="3844" max="3844" width="23.28125" style="83" customWidth="1"/>
    <col min="3845" max="3845" width="28.57421875" style="83" customWidth="1"/>
    <col min="3846" max="4092" width="9.140625" style="83" customWidth="1"/>
    <col min="4093" max="4093" width="28.57421875" style="83" customWidth="1"/>
    <col min="4094" max="4094" width="7.00390625" style="83" customWidth="1"/>
    <col min="4095" max="4095" width="22.57421875" style="83" customWidth="1"/>
    <col min="4096" max="4096" width="23.00390625" style="83" customWidth="1"/>
    <col min="4097" max="4097" width="28.57421875" style="83" customWidth="1"/>
    <col min="4098" max="4098" width="23.28125" style="83" customWidth="1"/>
    <col min="4099" max="4099" width="28.57421875" style="83" customWidth="1"/>
    <col min="4100" max="4100" width="23.28125" style="83" customWidth="1"/>
    <col min="4101" max="4101" width="28.57421875" style="83" customWidth="1"/>
    <col min="4102" max="4348" width="9.140625" style="83" customWidth="1"/>
    <col min="4349" max="4349" width="28.57421875" style="83" customWidth="1"/>
    <col min="4350" max="4350" width="7.00390625" style="83" customWidth="1"/>
    <col min="4351" max="4351" width="22.57421875" style="83" customWidth="1"/>
    <col min="4352" max="4352" width="23.00390625" style="83" customWidth="1"/>
    <col min="4353" max="4353" width="28.57421875" style="83" customWidth="1"/>
    <col min="4354" max="4354" width="23.28125" style="83" customWidth="1"/>
    <col min="4355" max="4355" width="28.57421875" style="83" customWidth="1"/>
    <col min="4356" max="4356" width="23.28125" style="83" customWidth="1"/>
    <col min="4357" max="4357" width="28.57421875" style="83" customWidth="1"/>
    <col min="4358" max="4604" width="9.140625" style="83" customWidth="1"/>
    <col min="4605" max="4605" width="28.57421875" style="83" customWidth="1"/>
    <col min="4606" max="4606" width="7.00390625" style="83" customWidth="1"/>
    <col min="4607" max="4607" width="22.57421875" style="83" customWidth="1"/>
    <col min="4608" max="4608" width="23.00390625" style="83" customWidth="1"/>
    <col min="4609" max="4609" width="28.57421875" style="83" customWidth="1"/>
    <col min="4610" max="4610" width="23.28125" style="83" customWidth="1"/>
    <col min="4611" max="4611" width="28.57421875" style="83" customWidth="1"/>
    <col min="4612" max="4612" width="23.28125" style="83" customWidth="1"/>
    <col min="4613" max="4613" width="28.57421875" style="83" customWidth="1"/>
    <col min="4614" max="4860" width="9.140625" style="83" customWidth="1"/>
    <col min="4861" max="4861" width="28.57421875" style="83" customWidth="1"/>
    <col min="4862" max="4862" width="7.00390625" style="83" customWidth="1"/>
    <col min="4863" max="4863" width="22.57421875" style="83" customWidth="1"/>
    <col min="4864" max="4864" width="23.00390625" style="83" customWidth="1"/>
    <col min="4865" max="4865" width="28.57421875" style="83" customWidth="1"/>
    <col min="4866" max="4866" width="23.28125" style="83" customWidth="1"/>
    <col min="4867" max="4867" width="28.57421875" style="83" customWidth="1"/>
    <col min="4868" max="4868" width="23.28125" style="83" customWidth="1"/>
    <col min="4869" max="4869" width="28.57421875" style="83" customWidth="1"/>
    <col min="4870" max="5116" width="9.140625" style="83" customWidth="1"/>
    <col min="5117" max="5117" width="28.57421875" style="83" customWidth="1"/>
    <col min="5118" max="5118" width="7.00390625" style="83" customWidth="1"/>
    <col min="5119" max="5119" width="22.57421875" style="83" customWidth="1"/>
    <col min="5120" max="5120" width="23.00390625" style="83" customWidth="1"/>
    <col min="5121" max="5121" width="28.57421875" style="83" customWidth="1"/>
    <col min="5122" max="5122" width="23.28125" style="83" customWidth="1"/>
    <col min="5123" max="5123" width="28.57421875" style="83" customWidth="1"/>
    <col min="5124" max="5124" width="23.28125" style="83" customWidth="1"/>
    <col min="5125" max="5125" width="28.57421875" style="83" customWidth="1"/>
    <col min="5126" max="5372" width="9.140625" style="83" customWidth="1"/>
    <col min="5373" max="5373" width="28.57421875" style="83" customWidth="1"/>
    <col min="5374" max="5374" width="7.00390625" style="83" customWidth="1"/>
    <col min="5375" max="5375" width="22.57421875" style="83" customWidth="1"/>
    <col min="5376" max="5376" width="23.00390625" style="83" customWidth="1"/>
    <col min="5377" max="5377" width="28.57421875" style="83" customWidth="1"/>
    <col min="5378" max="5378" width="23.28125" style="83" customWidth="1"/>
    <col min="5379" max="5379" width="28.57421875" style="83" customWidth="1"/>
    <col min="5380" max="5380" width="23.28125" style="83" customWidth="1"/>
    <col min="5381" max="5381" width="28.57421875" style="83" customWidth="1"/>
    <col min="5382" max="5628" width="9.140625" style="83" customWidth="1"/>
    <col min="5629" max="5629" width="28.57421875" style="83" customWidth="1"/>
    <col min="5630" max="5630" width="7.00390625" style="83" customWidth="1"/>
    <col min="5631" max="5631" width="22.57421875" style="83" customWidth="1"/>
    <col min="5632" max="5632" width="23.00390625" style="83" customWidth="1"/>
    <col min="5633" max="5633" width="28.57421875" style="83" customWidth="1"/>
    <col min="5634" max="5634" width="23.28125" style="83" customWidth="1"/>
    <col min="5635" max="5635" width="28.57421875" style="83" customWidth="1"/>
    <col min="5636" max="5636" width="23.28125" style="83" customWidth="1"/>
    <col min="5637" max="5637" width="28.57421875" style="83" customWidth="1"/>
    <col min="5638" max="5884" width="9.140625" style="83" customWidth="1"/>
    <col min="5885" max="5885" width="28.57421875" style="83" customWidth="1"/>
    <col min="5886" max="5886" width="7.00390625" style="83" customWidth="1"/>
    <col min="5887" max="5887" width="22.57421875" style="83" customWidth="1"/>
    <col min="5888" max="5888" width="23.00390625" style="83" customWidth="1"/>
    <col min="5889" max="5889" width="28.57421875" style="83" customWidth="1"/>
    <col min="5890" max="5890" width="23.28125" style="83" customWidth="1"/>
    <col min="5891" max="5891" width="28.57421875" style="83" customWidth="1"/>
    <col min="5892" max="5892" width="23.28125" style="83" customWidth="1"/>
    <col min="5893" max="5893" width="28.57421875" style="83" customWidth="1"/>
    <col min="5894" max="6140" width="9.140625" style="83" customWidth="1"/>
    <col min="6141" max="6141" width="28.57421875" style="83" customWidth="1"/>
    <col min="6142" max="6142" width="7.00390625" style="83" customWidth="1"/>
    <col min="6143" max="6143" width="22.57421875" style="83" customWidth="1"/>
    <col min="6144" max="6144" width="23.00390625" style="83" customWidth="1"/>
    <col min="6145" max="6145" width="28.57421875" style="83" customWidth="1"/>
    <col min="6146" max="6146" width="23.28125" style="83" customWidth="1"/>
    <col min="6147" max="6147" width="28.57421875" style="83" customWidth="1"/>
    <col min="6148" max="6148" width="23.28125" style="83" customWidth="1"/>
    <col min="6149" max="6149" width="28.57421875" style="83" customWidth="1"/>
    <col min="6150" max="6396" width="9.140625" style="83" customWidth="1"/>
    <col min="6397" max="6397" width="28.57421875" style="83" customWidth="1"/>
    <col min="6398" max="6398" width="7.00390625" style="83" customWidth="1"/>
    <col min="6399" max="6399" width="22.57421875" style="83" customWidth="1"/>
    <col min="6400" max="6400" width="23.00390625" style="83" customWidth="1"/>
    <col min="6401" max="6401" width="28.57421875" style="83" customWidth="1"/>
    <col min="6402" max="6402" width="23.28125" style="83" customWidth="1"/>
    <col min="6403" max="6403" width="28.57421875" style="83" customWidth="1"/>
    <col min="6404" max="6404" width="23.28125" style="83" customWidth="1"/>
    <col min="6405" max="6405" width="28.57421875" style="83" customWidth="1"/>
    <col min="6406" max="6652" width="9.140625" style="83" customWidth="1"/>
    <col min="6653" max="6653" width="28.57421875" style="83" customWidth="1"/>
    <col min="6654" max="6654" width="7.00390625" style="83" customWidth="1"/>
    <col min="6655" max="6655" width="22.57421875" style="83" customWidth="1"/>
    <col min="6656" max="6656" width="23.00390625" style="83" customWidth="1"/>
    <col min="6657" max="6657" width="28.57421875" style="83" customWidth="1"/>
    <col min="6658" max="6658" width="23.28125" style="83" customWidth="1"/>
    <col min="6659" max="6659" width="28.57421875" style="83" customWidth="1"/>
    <col min="6660" max="6660" width="23.28125" style="83" customWidth="1"/>
    <col min="6661" max="6661" width="28.57421875" style="83" customWidth="1"/>
    <col min="6662" max="6908" width="9.140625" style="83" customWidth="1"/>
    <col min="6909" max="6909" width="28.57421875" style="83" customWidth="1"/>
    <col min="6910" max="6910" width="7.00390625" style="83" customWidth="1"/>
    <col min="6911" max="6911" width="22.57421875" style="83" customWidth="1"/>
    <col min="6912" max="6912" width="23.00390625" style="83" customWidth="1"/>
    <col min="6913" max="6913" width="28.57421875" style="83" customWidth="1"/>
    <col min="6914" max="6914" width="23.28125" style="83" customWidth="1"/>
    <col min="6915" max="6915" width="28.57421875" style="83" customWidth="1"/>
    <col min="6916" max="6916" width="23.28125" style="83" customWidth="1"/>
    <col min="6917" max="6917" width="28.57421875" style="83" customWidth="1"/>
    <col min="6918" max="7164" width="9.140625" style="83" customWidth="1"/>
    <col min="7165" max="7165" width="28.57421875" style="83" customWidth="1"/>
    <col min="7166" max="7166" width="7.00390625" style="83" customWidth="1"/>
    <col min="7167" max="7167" width="22.57421875" style="83" customWidth="1"/>
    <col min="7168" max="7168" width="23.00390625" style="83" customWidth="1"/>
    <col min="7169" max="7169" width="28.57421875" style="83" customWidth="1"/>
    <col min="7170" max="7170" width="23.28125" style="83" customWidth="1"/>
    <col min="7171" max="7171" width="28.57421875" style="83" customWidth="1"/>
    <col min="7172" max="7172" width="23.28125" style="83" customWidth="1"/>
    <col min="7173" max="7173" width="28.57421875" style="83" customWidth="1"/>
    <col min="7174" max="7420" width="9.140625" style="83" customWidth="1"/>
    <col min="7421" max="7421" width="28.57421875" style="83" customWidth="1"/>
    <col min="7422" max="7422" width="7.00390625" style="83" customWidth="1"/>
    <col min="7423" max="7423" width="22.57421875" style="83" customWidth="1"/>
    <col min="7424" max="7424" width="23.00390625" style="83" customWidth="1"/>
    <col min="7425" max="7425" width="28.57421875" style="83" customWidth="1"/>
    <col min="7426" max="7426" width="23.28125" style="83" customWidth="1"/>
    <col min="7427" max="7427" width="28.57421875" style="83" customWidth="1"/>
    <col min="7428" max="7428" width="23.28125" style="83" customWidth="1"/>
    <col min="7429" max="7429" width="28.57421875" style="83" customWidth="1"/>
    <col min="7430" max="7676" width="9.140625" style="83" customWidth="1"/>
    <col min="7677" max="7677" width="28.57421875" style="83" customWidth="1"/>
    <col min="7678" max="7678" width="7.00390625" style="83" customWidth="1"/>
    <col min="7679" max="7679" width="22.57421875" style="83" customWidth="1"/>
    <col min="7680" max="7680" width="23.00390625" style="83" customWidth="1"/>
    <col min="7681" max="7681" width="28.57421875" style="83" customWidth="1"/>
    <col min="7682" max="7682" width="23.28125" style="83" customWidth="1"/>
    <col min="7683" max="7683" width="28.57421875" style="83" customWidth="1"/>
    <col min="7684" max="7684" width="23.28125" style="83" customWidth="1"/>
    <col min="7685" max="7685" width="28.57421875" style="83" customWidth="1"/>
    <col min="7686" max="7932" width="9.140625" style="83" customWidth="1"/>
    <col min="7933" max="7933" width="28.57421875" style="83" customWidth="1"/>
    <col min="7934" max="7934" width="7.00390625" style="83" customWidth="1"/>
    <col min="7935" max="7935" width="22.57421875" style="83" customWidth="1"/>
    <col min="7936" max="7936" width="23.00390625" style="83" customWidth="1"/>
    <col min="7937" max="7937" width="28.57421875" style="83" customWidth="1"/>
    <col min="7938" max="7938" width="23.28125" style="83" customWidth="1"/>
    <col min="7939" max="7939" width="28.57421875" style="83" customWidth="1"/>
    <col min="7940" max="7940" width="23.28125" style="83" customWidth="1"/>
    <col min="7941" max="7941" width="28.57421875" style="83" customWidth="1"/>
    <col min="7942" max="8188" width="9.140625" style="83" customWidth="1"/>
    <col min="8189" max="8189" width="28.57421875" style="83" customWidth="1"/>
    <col min="8190" max="8190" width="7.00390625" style="83" customWidth="1"/>
    <col min="8191" max="8191" width="22.57421875" style="83" customWidth="1"/>
    <col min="8192" max="8192" width="23.00390625" style="83" customWidth="1"/>
    <col min="8193" max="8193" width="28.57421875" style="83" customWidth="1"/>
    <col min="8194" max="8194" width="23.28125" style="83" customWidth="1"/>
    <col min="8195" max="8195" width="28.57421875" style="83" customWidth="1"/>
    <col min="8196" max="8196" width="23.28125" style="83" customWidth="1"/>
    <col min="8197" max="8197" width="28.57421875" style="83" customWidth="1"/>
    <col min="8198" max="8444" width="9.140625" style="83" customWidth="1"/>
    <col min="8445" max="8445" width="28.57421875" style="83" customWidth="1"/>
    <col min="8446" max="8446" width="7.00390625" style="83" customWidth="1"/>
    <col min="8447" max="8447" width="22.57421875" style="83" customWidth="1"/>
    <col min="8448" max="8448" width="23.00390625" style="83" customWidth="1"/>
    <col min="8449" max="8449" width="28.57421875" style="83" customWidth="1"/>
    <col min="8450" max="8450" width="23.28125" style="83" customWidth="1"/>
    <col min="8451" max="8451" width="28.57421875" style="83" customWidth="1"/>
    <col min="8452" max="8452" width="23.28125" style="83" customWidth="1"/>
    <col min="8453" max="8453" width="28.57421875" style="83" customWidth="1"/>
    <col min="8454" max="8700" width="9.140625" style="83" customWidth="1"/>
    <col min="8701" max="8701" width="28.57421875" style="83" customWidth="1"/>
    <col min="8702" max="8702" width="7.00390625" style="83" customWidth="1"/>
    <col min="8703" max="8703" width="22.57421875" style="83" customWidth="1"/>
    <col min="8704" max="8704" width="23.00390625" style="83" customWidth="1"/>
    <col min="8705" max="8705" width="28.57421875" style="83" customWidth="1"/>
    <col min="8706" max="8706" width="23.28125" style="83" customWidth="1"/>
    <col min="8707" max="8707" width="28.57421875" style="83" customWidth="1"/>
    <col min="8708" max="8708" width="23.28125" style="83" customWidth="1"/>
    <col min="8709" max="8709" width="28.57421875" style="83" customWidth="1"/>
    <col min="8710" max="8956" width="9.140625" style="83" customWidth="1"/>
    <col min="8957" max="8957" width="28.57421875" style="83" customWidth="1"/>
    <col min="8958" max="8958" width="7.00390625" style="83" customWidth="1"/>
    <col min="8959" max="8959" width="22.57421875" style="83" customWidth="1"/>
    <col min="8960" max="8960" width="23.00390625" style="83" customWidth="1"/>
    <col min="8961" max="8961" width="28.57421875" style="83" customWidth="1"/>
    <col min="8962" max="8962" width="23.28125" style="83" customWidth="1"/>
    <col min="8963" max="8963" width="28.57421875" style="83" customWidth="1"/>
    <col min="8964" max="8964" width="23.28125" style="83" customWidth="1"/>
    <col min="8965" max="8965" width="28.57421875" style="83" customWidth="1"/>
    <col min="8966" max="9212" width="9.140625" style="83" customWidth="1"/>
    <col min="9213" max="9213" width="28.57421875" style="83" customWidth="1"/>
    <col min="9214" max="9214" width="7.00390625" style="83" customWidth="1"/>
    <col min="9215" max="9215" width="22.57421875" style="83" customWidth="1"/>
    <col min="9216" max="9216" width="23.00390625" style="83" customWidth="1"/>
    <col min="9217" max="9217" width="28.57421875" style="83" customWidth="1"/>
    <col min="9218" max="9218" width="23.28125" style="83" customWidth="1"/>
    <col min="9219" max="9219" width="28.57421875" style="83" customWidth="1"/>
    <col min="9220" max="9220" width="23.28125" style="83" customWidth="1"/>
    <col min="9221" max="9221" width="28.57421875" style="83" customWidth="1"/>
    <col min="9222" max="9468" width="9.140625" style="83" customWidth="1"/>
    <col min="9469" max="9469" width="28.57421875" style="83" customWidth="1"/>
    <col min="9470" max="9470" width="7.00390625" style="83" customWidth="1"/>
    <col min="9471" max="9471" width="22.57421875" style="83" customWidth="1"/>
    <col min="9472" max="9472" width="23.00390625" style="83" customWidth="1"/>
    <col min="9473" max="9473" width="28.57421875" style="83" customWidth="1"/>
    <col min="9474" max="9474" width="23.28125" style="83" customWidth="1"/>
    <col min="9475" max="9475" width="28.57421875" style="83" customWidth="1"/>
    <col min="9476" max="9476" width="23.28125" style="83" customWidth="1"/>
    <col min="9477" max="9477" width="28.57421875" style="83" customWidth="1"/>
    <col min="9478" max="9724" width="9.140625" style="83" customWidth="1"/>
    <col min="9725" max="9725" width="28.57421875" style="83" customWidth="1"/>
    <col min="9726" max="9726" width="7.00390625" style="83" customWidth="1"/>
    <col min="9727" max="9727" width="22.57421875" style="83" customWidth="1"/>
    <col min="9728" max="9728" width="23.00390625" style="83" customWidth="1"/>
    <col min="9729" max="9729" width="28.57421875" style="83" customWidth="1"/>
    <col min="9730" max="9730" width="23.28125" style="83" customWidth="1"/>
    <col min="9731" max="9731" width="28.57421875" style="83" customWidth="1"/>
    <col min="9732" max="9732" width="23.28125" style="83" customWidth="1"/>
    <col min="9733" max="9733" width="28.57421875" style="83" customWidth="1"/>
    <col min="9734" max="9980" width="9.140625" style="83" customWidth="1"/>
    <col min="9981" max="9981" width="28.57421875" style="83" customWidth="1"/>
    <col min="9982" max="9982" width="7.00390625" style="83" customWidth="1"/>
    <col min="9983" max="9983" width="22.57421875" style="83" customWidth="1"/>
    <col min="9984" max="9984" width="23.00390625" style="83" customWidth="1"/>
    <col min="9985" max="9985" width="28.57421875" style="83" customWidth="1"/>
    <col min="9986" max="9986" width="23.28125" style="83" customWidth="1"/>
    <col min="9987" max="9987" width="28.57421875" style="83" customWidth="1"/>
    <col min="9988" max="9988" width="23.28125" style="83" customWidth="1"/>
    <col min="9989" max="9989" width="28.57421875" style="83" customWidth="1"/>
    <col min="9990" max="10236" width="9.140625" style="83" customWidth="1"/>
    <col min="10237" max="10237" width="28.57421875" style="83" customWidth="1"/>
    <col min="10238" max="10238" width="7.00390625" style="83" customWidth="1"/>
    <col min="10239" max="10239" width="22.57421875" style="83" customWidth="1"/>
    <col min="10240" max="10240" width="23.00390625" style="83" customWidth="1"/>
    <col min="10241" max="10241" width="28.57421875" style="83" customWidth="1"/>
    <col min="10242" max="10242" width="23.28125" style="83" customWidth="1"/>
    <col min="10243" max="10243" width="28.57421875" style="83" customWidth="1"/>
    <col min="10244" max="10244" width="23.28125" style="83" customWidth="1"/>
    <col min="10245" max="10245" width="28.57421875" style="83" customWidth="1"/>
    <col min="10246" max="10492" width="9.140625" style="83" customWidth="1"/>
    <col min="10493" max="10493" width="28.57421875" style="83" customWidth="1"/>
    <col min="10494" max="10494" width="7.00390625" style="83" customWidth="1"/>
    <col min="10495" max="10495" width="22.57421875" style="83" customWidth="1"/>
    <col min="10496" max="10496" width="23.00390625" style="83" customWidth="1"/>
    <col min="10497" max="10497" width="28.57421875" style="83" customWidth="1"/>
    <col min="10498" max="10498" width="23.28125" style="83" customWidth="1"/>
    <col min="10499" max="10499" width="28.57421875" style="83" customWidth="1"/>
    <col min="10500" max="10500" width="23.28125" style="83" customWidth="1"/>
    <col min="10501" max="10501" width="28.57421875" style="83" customWidth="1"/>
    <col min="10502" max="10748" width="9.140625" style="83" customWidth="1"/>
    <col min="10749" max="10749" width="28.57421875" style="83" customWidth="1"/>
    <col min="10750" max="10750" width="7.00390625" style="83" customWidth="1"/>
    <col min="10751" max="10751" width="22.57421875" style="83" customWidth="1"/>
    <col min="10752" max="10752" width="23.00390625" style="83" customWidth="1"/>
    <col min="10753" max="10753" width="28.57421875" style="83" customWidth="1"/>
    <col min="10754" max="10754" width="23.28125" style="83" customWidth="1"/>
    <col min="10755" max="10755" width="28.57421875" style="83" customWidth="1"/>
    <col min="10756" max="10756" width="23.28125" style="83" customWidth="1"/>
    <col min="10757" max="10757" width="28.57421875" style="83" customWidth="1"/>
    <col min="10758" max="11004" width="9.140625" style="83" customWidth="1"/>
    <col min="11005" max="11005" width="28.57421875" style="83" customWidth="1"/>
    <col min="11006" max="11006" width="7.00390625" style="83" customWidth="1"/>
    <col min="11007" max="11007" width="22.57421875" style="83" customWidth="1"/>
    <col min="11008" max="11008" width="23.00390625" style="83" customWidth="1"/>
    <col min="11009" max="11009" width="28.57421875" style="83" customWidth="1"/>
    <col min="11010" max="11010" width="23.28125" style="83" customWidth="1"/>
    <col min="11011" max="11011" width="28.57421875" style="83" customWidth="1"/>
    <col min="11012" max="11012" width="23.28125" style="83" customWidth="1"/>
    <col min="11013" max="11013" width="28.57421875" style="83" customWidth="1"/>
    <col min="11014" max="11260" width="9.140625" style="83" customWidth="1"/>
    <col min="11261" max="11261" width="28.57421875" style="83" customWidth="1"/>
    <col min="11262" max="11262" width="7.00390625" style="83" customWidth="1"/>
    <col min="11263" max="11263" width="22.57421875" style="83" customWidth="1"/>
    <col min="11264" max="11264" width="23.00390625" style="83" customWidth="1"/>
    <col min="11265" max="11265" width="28.57421875" style="83" customWidth="1"/>
    <col min="11266" max="11266" width="23.28125" style="83" customWidth="1"/>
    <col min="11267" max="11267" width="28.57421875" style="83" customWidth="1"/>
    <col min="11268" max="11268" width="23.28125" style="83" customWidth="1"/>
    <col min="11269" max="11269" width="28.57421875" style="83" customWidth="1"/>
    <col min="11270" max="11516" width="9.140625" style="83" customWidth="1"/>
    <col min="11517" max="11517" width="28.57421875" style="83" customWidth="1"/>
    <col min="11518" max="11518" width="7.00390625" style="83" customWidth="1"/>
    <col min="11519" max="11519" width="22.57421875" style="83" customWidth="1"/>
    <col min="11520" max="11520" width="23.00390625" style="83" customWidth="1"/>
    <col min="11521" max="11521" width="28.57421875" style="83" customWidth="1"/>
    <col min="11522" max="11522" width="23.28125" style="83" customWidth="1"/>
    <col min="11523" max="11523" width="28.57421875" style="83" customWidth="1"/>
    <col min="11524" max="11524" width="23.28125" style="83" customWidth="1"/>
    <col min="11525" max="11525" width="28.57421875" style="83" customWidth="1"/>
    <col min="11526" max="11772" width="9.140625" style="83" customWidth="1"/>
    <col min="11773" max="11773" width="28.57421875" style="83" customWidth="1"/>
    <col min="11774" max="11774" width="7.00390625" style="83" customWidth="1"/>
    <col min="11775" max="11775" width="22.57421875" style="83" customWidth="1"/>
    <col min="11776" max="11776" width="23.00390625" style="83" customWidth="1"/>
    <col min="11777" max="11777" width="28.57421875" style="83" customWidth="1"/>
    <col min="11778" max="11778" width="23.28125" style="83" customWidth="1"/>
    <col min="11779" max="11779" width="28.57421875" style="83" customWidth="1"/>
    <col min="11780" max="11780" width="23.28125" style="83" customWidth="1"/>
    <col min="11781" max="11781" width="28.57421875" style="83" customWidth="1"/>
    <col min="11782" max="12028" width="9.140625" style="83" customWidth="1"/>
    <col min="12029" max="12029" width="28.57421875" style="83" customWidth="1"/>
    <col min="12030" max="12030" width="7.00390625" style="83" customWidth="1"/>
    <col min="12031" max="12031" width="22.57421875" style="83" customWidth="1"/>
    <col min="12032" max="12032" width="23.00390625" style="83" customWidth="1"/>
    <col min="12033" max="12033" width="28.57421875" style="83" customWidth="1"/>
    <col min="12034" max="12034" width="23.28125" style="83" customWidth="1"/>
    <col min="12035" max="12035" width="28.57421875" style="83" customWidth="1"/>
    <col min="12036" max="12036" width="23.28125" style="83" customWidth="1"/>
    <col min="12037" max="12037" width="28.57421875" style="83" customWidth="1"/>
    <col min="12038" max="12284" width="9.140625" style="83" customWidth="1"/>
    <col min="12285" max="12285" width="28.57421875" style="83" customWidth="1"/>
    <col min="12286" max="12286" width="7.00390625" style="83" customWidth="1"/>
    <col min="12287" max="12287" width="22.57421875" style="83" customWidth="1"/>
    <col min="12288" max="12288" width="23.00390625" style="83" customWidth="1"/>
    <col min="12289" max="12289" width="28.57421875" style="83" customWidth="1"/>
    <col min="12290" max="12290" width="23.28125" style="83" customWidth="1"/>
    <col min="12291" max="12291" width="28.57421875" style="83" customWidth="1"/>
    <col min="12292" max="12292" width="23.28125" style="83" customWidth="1"/>
    <col min="12293" max="12293" width="28.57421875" style="83" customWidth="1"/>
    <col min="12294" max="12540" width="9.140625" style="83" customWidth="1"/>
    <col min="12541" max="12541" width="28.57421875" style="83" customWidth="1"/>
    <col min="12542" max="12542" width="7.00390625" style="83" customWidth="1"/>
    <col min="12543" max="12543" width="22.57421875" style="83" customWidth="1"/>
    <col min="12544" max="12544" width="23.00390625" style="83" customWidth="1"/>
    <col min="12545" max="12545" width="28.57421875" style="83" customWidth="1"/>
    <col min="12546" max="12546" width="23.28125" style="83" customWidth="1"/>
    <col min="12547" max="12547" width="28.57421875" style="83" customWidth="1"/>
    <col min="12548" max="12548" width="23.28125" style="83" customWidth="1"/>
    <col min="12549" max="12549" width="28.57421875" style="83" customWidth="1"/>
    <col min="12550" max="12796" width="9.140625" style="83" customWidth="1"/>
    <col min="12797" max="12797" width="28.57421875" style="83" customWidth="1"/>
    <col min="12798" max="12798" width="7.00390625" style="83" customWidth="1"/>
    <col min="12799" max="12799" width="22.57421875" style="83" customWidth="1"/>
    <col min="12800" max="12800" width="23.00390625" style="83" customWidth="1"/>
    <col min="12801" max="12801" width="28.57421875" style="83" customWidth="1"/>
    <col min="12802" max="12802" width="23.28125" style="83" customWidth="1"/>
    <col min="12803" max="12803" width="28.57421875" style="83" customWidth="1"/>
    <col min="12804" max="12804" width="23.28125" style="83" customWidth="1"/>
    <col min="12805" max="12805" width="28.57421875" style="83" customWidth="1"/>
    <col min="12806" max="13052" width="9.140625" style="83" customWidth="1"/>
    <col min="13053" max="13053" width="28.57421875" style="83" customWidth="1"/>
    <col min="13054" max="13054" width="7.00390625" style="83" customWidth="1"/>
    <col min="13055" max="13055" width="22.57421875" style="83" customWidth="1"/>
    <col min="13056" max="13056" width="23.00390625" style="83" customWidth="1"/>
    <col min="13057" max="13057" width="28.57421875" style="83" customWidth="1"/>
    <col min="13058" max="13058" width="23.28125" style="83" customWidth="1"/>
    <col min="13059" max="13059" width="28.57421875" style="83" customWidth="1"/>
    <col min="13060" max="13060" width="23.28125" style="83" customWidth="1"/>
    <col min="13061" max="13061" width="28.57421875" style="83" customWidth="1"/>
    <col min="13062" max="13308" width="9.140625" style="83" customWidth="1"/>
    <col min="13309" max="13309" width="28.57421875" style="83" customWidth="1"/>
    <col min="13310" max="13310" width="7.00390625" style="83" customWidth="1"/>
    <col min="13311" max="13311" width="22.57421875" style="83" customWidth="1"/>
    <col min="13312" max="13312" width="23.00390625" style="83" customWidth="1"/>
    <col min="13313" max="13313" width="28.57421875" style="83" customWidth="1"/>
    <col min="13314" max="13314" width="23.28125" style="83" customWidth="1"/>
    <col min="13315" max="13315" width="28.57421875" style="83" customWidth="1"/>
    <col min="13316" max="13316" width="23.28125" style="83" customWidth="1"/>
    <col min="13317" max="13317" width="28.57421875" style="83" customWidth="1"/>
    <col min="13318" max="13564" width="9.140625" style="83" customWidth="1"/>
    <col min="13565" max="13565" width="28.57421875" style="83" customWidth="1"/>
    <col min="13566" max="13566" width="7.00390625" style="83" customWidth="1"/>
    <col min="13567" max="13567" width="22.57421875" style="83" customWidth="1"/>
    <col min="13568" max="13568" width="23.00390625" style="83" customWidth="1"/>
    <col min="13569" max="13569" width="28.57421875" style="83" customWidth="1"/>
    <col min="13570" max="13570" width="23.28125" style="83" customWidth="1"/>
    <col min="13571" max="13571" width="28.57421875" style="83" customWidth="1"/>
    <col min="13572" max="13572" width="23.28125" style="83" customWidth="1"/>
    <col min="13573" max="13573" width="28.57421875" style="83" customWidth="1"/>
    <col min="13574" max="13820" width="9.140625" style="83" customWidth="1"/>
    <col min="13821" max="13821" width="28.57421875" style="83" customWidth="1"/>
    <col min="13822" max="13822" width="7.00390625" style="83" customWidth="1"/>
    <col min="13823" max="13823" width="22.57421875" style="83" customWidth="1"/>
    <col min="13824" max="13824" width="23.00390625" style="83" customWidth="1"/>
    <col min="13825" max="13825" width="28.57421875" style="83" customWidth="1"/>
    <col min="13826" max="13826" width="23.28125" style="83" customWidth="1"/>
    <col min="13827" max="13827" width="28.57421875" style="83" customWidth="1"/>
    <col min="13828" max="13828" width="23.28125" style="83" customWidth="1"/>
    <col min="13829" max="13829" width="28.57421875" style="83" customWidth="1"/>
    <col min="13830" max="14076" width="9.140625" style="83" customWidth="1"/>
    <col min="14077" max="14077" width="28.57421875" style="83" customWidth="1"/>
    <col min="14078" max="14078" width="7.00390625" style="83" customWidth="1"/>
    <col min="14079" max="14079" width="22.57421875" style="83" customWidth="1"/>
    <col min="14080" max="14080" width="23.00390625" style="83" customWidth="1"/>
    <col min="14081" max="14081" width="28.57421875" style="83" customWidth="1"/>
    <col min="14082" max="14082" width="23.28125" style="83" customWidth="1"/>
    <col min="14083" max="14083" width="28.57421875" style="83" customWidth="1"/>
    <col min="14084" max="14084" width="23.28125" style="83" customWidth="1"/>
    <col min="14085" max="14085" width="28.57421875" style="83" customWidth="1"/>
    <col min="14086" max="14332" width="9.140625" style="83" customWidth="1"/>
    <col min="14333" max="14333" width="28.57421875" style="83" customWidth="1"/>
    <col min="14334" max="14334" width="7.00390625" style="83" customWidth="1"/>
    <col min="14335" max="14335" width="22.57421875" style="83" customWidth="1"/>
    <col min="14336" max="14336" width="23.00390625" style="83" customWidth="1"/>
    <col min="14337" max="14337" width="28.57421875" style="83" customWidth="1"/>
    <col min="14338" max="14338" width="23.28125" style="83" customWidth="1"/>
    <col min="14339" max="14339" width="28.57421875" style="83" customWidth="1"/>
    <col min="14340" max="14340" width="23.28125" style="83" customWidth="1"/>
    <col min="14341" max="14341" width="28.57421875" style="83" customWidth="1"/>
    <col min="14342" max="14588" width="9.140625" style="83" customWidth="1"/>
    <col min="14589" max="14589" width="28.57421875" style="83" customWidth="1"/>
    <col min="14590" max="14590" width="7.00390625" style="83" customWidth="1"/>
    <col min="14591" max="14591" width="22.57421875" style="83" customWidth="1"/>
    <col min="14592" max="14592" width="23.00390625" style="83" customWidth="1"/>
    <col min="14593" max="14593" width="28.57421875" style="83" customWidth="1"/>
    <col min="14594" max="14594" width="23.28125" style="83" customWidth="1"/>
    <col min="14595" max="14595" width="28.57421875" style="83" customWidth="1"/>
    <col min="14596" max="14596" width="23.28125" style="83" customWidth="1"/>
    <col min="14597" max="14597" width="28.57421875" style="83" customWidth="1"/>
    <col min="14598" max="14844" width="9.140625" style="83" customWidth="1"/>
    <col min="14845" max="14845" width="28.57421875" style="83" customWidth="1"/>
    <col min="14846" max="14846" width="7.00390625" style="83" customWidth="1"/>
    <col min="14847" max="14847" width="22.57421875" style="83" customWidth="1"/>
    <col min="14848" max="14848" width="23.00390625" style="83" customWidth="1"/>
    <col min="14849" max="14849" width="28.57421875" style="83" customWidth="1"/>
    <col min="14850" max="14850" width="23.28125" style="83" customWidth="1"/>
    <col min="14851" max="14851" width="28.57421875" style="83" customWidth="1"/>
    <col min="14852" max="14852" width="23.28125" style="83" customWidth="1"/>
    <col min="14853" max="14853" width="28.57421875" style="83" customWidth="1"/>
    <col min="14854" max="15100" width="9.140625" style="83" customWidth="1"/>
    <col min="15101" max="15101" width="28.57421875" style="83" customWidth="1"/>
    <col min="15102" max="15102" width="7.00390625" style="83" customWidth="1"/>
    <col min="15103" max="15103" width="22.57421875" style="83" customWidth="1"/>
    <col min="15104" max="15104" width="23.00390625" style="83" customWidth="1"/>
    <col min="15105" max="15105" width="28.57421875" style="83" customWidth="1"/>
    <col min="15106" max="15106" width="23.28125" style="83" customWidth="1"/>
    <col min="15107" max="15107" width="28.57421875" style="83" customWidth="1"/>
    <col min="15108" max="15108" width="23.28125" style="83" customWidth="1"/>
    <col min="15109" max="15109" width="28.57421875" style="83" customWidth="1"/>
    <col min="15110" max="15356" width="9.140625" style="83" customWidth="1"/>
    <col min="15357" max="15357" width="28.57421875" style="83" customWidth="1"/>
    <col min="15358" max="15358" width="7.00390625" style="83" customWidth="1"/>
    <col min="15359" max="15359" width="22.57421875" style="83" customWidth="1"/>
    <col min="15360" max="15360" width="23.00390625" style="83" customWidth="1"/>
    <col min="15361" max="15361" width="28.57421875" style="83" customWidth="1"/>
    <col min="15362" max="15362" width="23.28125" style="83" customWidth="1"/>
    <col min="15363" max="15363" width="28.57421875" style="83" customWidth="1"/>
    <col min="15364" max="15364" width="23.28125" style="83" customWidth="1"/>
    <col min="15365" max="15365" width="28.57421875" style="83" customWidth="1"/>
    <col min="15366" max="15612" width="9.140625" style="83" customWidth="1"/>
    <col min="15613" max="15613" width="28.57421875" style="83" customWidth="1"/>
    <col min="15614" max="15614" width="7.00390625" style="83" customWidth="1"/>
    <col min="15615" max="15615" width="22.57421875" style="83" customWidth="1"/>
    <col min="15616" max="15616" width="23.00390625" style="83" customWidth="1"/>
    <col min="15617" max="15617" width="28.57421875" style="83" customWidth="1"/>
    <col min="15618" max="15618" width="23.28125" style="83" customWidth="1"/>
    <col min="15619" max="15619" width="28.57421875" style="83" customWidth="1"/>
    <col min="15620" max="15620" width="23.28125" style="83" customWidth="1"/>
    <col min="15621" max="15621" width="28.57421875" style="83" customWidth="1"/>
    <col min="15622" max="15868" width="9.140625" style="83" customWidth="1"/>
    <col min="15869" max="15869" width="28.57421875" style="83" customWidth="1"/>
    <col min="15870" max="15870" width="7.00390625" style="83" customWidth="1"/>
    <col min="15871" max="15871" width="22.57421875" style="83" customWidth="1"/>
    <col min="15872" max="15872" width="23.00390625" style="83" customWidth="1"/>
    <col min="15873" max="15873" width="28.57421875" style="83" customWidth="1"/>
    <col min="15874" max="15874" width="23.28125" style="83" customWidth="1"/>
    <col min="15875" max="15875" width="28.57421875" style="83" customWidth="1"/>
    <col min="15876" max="15876" width="23.28125" style="83" customWidth="1"/>
    <col min="15877" max="15877" width="28.57421875" style="83" customWidth="1"/>
    <col min="15878" max="16124" width="9.140625" style="83" customWidth="1"/>
    <col min="16125" max="16125" width="28.57421875" style="83" customWidth="1"/>
    <col min="16126" max="16126" width="7.00390625" style="83" customWidth="1"/>
    <col min="16127" max="16127" width="22.57421875" style="83" customWidth="1"/>
    <col min="16128" max="16128" width="23.00390625" style="83" customWidth="1"/>
    <col min="16129" max="16129" width="28.57421875" style="83" customWidth="1"/>
    <col min="16130" max="16130" width="23.28125" style="83" customWidth="1"/>
    <col min="16131" max="16131" width="28.57421875" style="83" customWidth="1"/>
    <col min="16132" max="16132" width="23.28125" style="83" customWidth="1"/>
    <col min="16133" max="16133" width="28.57421875" style="83" customWidth="1"/>
    <col min="16134" max="16384" width="9.140625" style="83" customWidth="1"/>
  </cols>
  <sheetData>
    <row r="1" spans="1:16" ht="19.5" thickBot="1">
      <c r="A1" s="422" t="s">
        <v>214</v>
      </c>
      <c r="B1" s="422"/>
      <c r="C1" s="422"/>
      <c r="D1" s="422"/>
      <c r="E1" s="422"/>
      <c r="F1" s="422"/>
      <c r="G1" s="422"/>
      <c r="H1" s="422"/>
      <c r="I1" s="166" t="s">
        <v>0</v>
      </c>
      <c r="J1" s="82"/>
      <c r="K1" s="82"/>
      <c r="L1" s="82"/>
      <c r="M1" s="82"/>
      <c r="N1" s="82"/>
      <c r="O1" s="82"/>
      <c r="P1" s="82"/>
    </row>
    <row r="2" spans="1:16" ht="15" customHeight="1">
      <c r="A2" s="425"/>
      <c r="B2" s="426"/>
      <c r="C2" s="423" t="s">
        <v>73</v>
      </c>
      <c r="D2" s="423"/>
      <c r="E2" s="423"/>
      <c r="F2" s="423" t="s">
        <v>74</v>
      </c>
      <c r="G2" s="423"/>
      <c r="H2" s="423"/>
      <c r="I2" s="424"/>
      <c r="J2" s="82"/>
      <c r="K2" s="82"/>
      <c r="L2" s="82"/>
      <c r="M2" s="82"/>
      <c r="N2" s="82"/>
      <c r="O2" s="82"/>
      <c r="P2" s="82"/>
    </row>
    <row r="3" spans="1:16" ht="51">
      <c r="A3" s="427"/>
      <c r="B3" s="428"/>
      <c r="C3" s="141" t="s">
        <v>75</v>
      </c>
      <c r="D3" s="141" t="s">
        <v>34</v>
      </c>
      <c r="E3" s="141" t="s">
        <v>76</v>
      </c>
      <c r="F3" s="141" t="s">
        <v>77</v>
      </c>
      <c r="G3" s="141" t="s">
        <v>78</v>
      </c>
      <c r="H3" s="141" t="s">
        <v>79</v>
      </c>
      <c r="I3" s="142" t="s">
        <v>80</v>
      </c>
      <c r="J3" s="82"/>
      <c r="K3" s="82"/>
      <c r="L3" s="82"/>
      <c r="M3" s="82"/>
      <c r="N3" s="82"/>
      <c r="O3" s="82"/>
      <c r="P3" s="82"/>
    </row>
    <row r="4" spans="1:9" ht="15">
      <c r="A4" s="429"/>
      <c r="B4" s="430"/>
      <c r="C4" s="118">
        <v>100</v>
      </c>
      <c r="D4" s="118">
        <v>101</v>
      </c>
      <c r="E4" s="118">
        <v>102</v>
      </c>
      <c r="F4" s="118">
        <v>200</v>
      </c>
      <c r="G4" s="118">
        <v>201</v>
      </c>
      <c r="H4" s="118">
        <v>202</v>
      </c>
      <c r="I4" s="119">
        <v>203</v>
      </c>
    </row>
    <row r="5" spans="1:9" ht="15">
      <c r="A5" s="241" t="s">
        <v>81</v>
      </c>
      <c r="B5" s="242" t="str">
        <f>'[9]СП-1(н.о.)'!B7</f>
        <v>01</v>
      </c>
      <c r="C5" s="226">
        <f>'[9]СП-1(н.о.)'!C7</f>
        <v>679113</v>
      </c>
      <c r="D5" s="226">
        <f>'[9]СП-1(н.о.)'!D7</f>
        <v>647100</v>
      </c>
      <c r="E5" s="226">
        <f>'[9]СП-1(н.о.)'!E7</f>
        <v>314655</v>
      </c>
      <c r="F5" s="226">
        <f>'[9]СП-1(н.о.)'!F7</f>
        <v>7324</v>
      </c>
      <c r="G5" s="226">
        <f>'[9]СП-1(н.о.)'!G7</f>
        <v>434078</v>
      </c>
      <c r="H5" s="226">
        <f>'[9]СП-1(н.о.)'!H7</f>
        <v>1029</v>
      </c>
      <c r="I5" s="243">
        <f>'[9]СП-1(н.о.)'!I7</f>
        <v>58970</v>
      </c>
    </row>
    <row r="6" spans="1:9" ht="25.5">
      <c r="A6" s="244" t="s">
        <v>82</v>
      </c>
      <c r="B6" s="245" t="str">
        <f>'[9]СП-1(н.о.)'!B8</f>
        <v>0101</v>
      </c>
      <c r="C6" s="226">
        <f>'[9]СП-1(н.о.)'!C8</f>
        <v>147086</v>
      </c>
      <c r="D6" s="226">
        <f>'[9]СП-1(н.о.)'!D8</f>
        <v>429521</v>
      </c>
      <c r="E6" s="226">
        <f>'[9]СП-1(н.о.)'!E8</f>
        <v>214541</v>
      </c>
      <c r="F6" s="226">
        <f>'[9]СП-1(н.о.)'!F8</f>
        <v>5317</v>
      </c>
      <c r="G6" s="226">
        <f>'[9]СП-1(н.о.)'!G8</f>
        <v>359009</v>
      </c>
      <c r="H6" s="226">
        <f>'[9]СП-1(н.о.)'!H8</f>
        <v>788</v>
      </c>
      <c r="I6" s="243">
        <f>'[9]СП-1(н.о.)'!I8</f>
        <v>54138</v>
      </c>
    </row>
    <row r="7" spans="1:9" ht="25.5">
      <c r="A7" s="244" t="s">
        <v>83</v>
      </c>
      <c r="B7" s="245" t="str">
        <f>'[9]СП-1(н.о.)'!B9</f>
        <v>0102</v>
      </c>
      <c r="C7" s="226">
        <f>'[9]СП-1(н.о.)'!C9</f>
        <v>519684</v>
      </c>
      <c r="D7" s="226">
        <f>'[9]СП-1(н.о.)'!D9</f>
        <v>122802</v>
      </c>
      <c r="E7" s="226">
        <f>'[9]СП-1(н.о.)'!E9</f>
        <v>63766</v>
      </c>
      <c r="F7" s="226">
        <f>'[9]СП-1(н.о.)'!F9</f>
        <v>102</v>
      </c>
      <c r="G7" s="226">
        <f>'[9]СП-1(н.о.)'!G9</f>
        <v>3191</v>
      </c>
      <c r="H7" s="226">
        <f>'[9]СП-1(н.о.)'!H9</f>
        <v>30</v>
      </c>
      <c r="I7" s="243">
        <f>'[9]СП-1(н.о.)'!I9</f>
        <v>1050</v>
      </c>
    </row>
    <row r="8" spans="1:9" ht="25.5">
      <c r="A8" s="244" t="s">
        <v>84</v>
      </c>
      <c r="B8" s="245" t="str">
        <f>'[9]СП-1(н.о.)'!B10</f>
        <v>0103</v>
      </c>
      <c r="C8" s="226">
        <f>'[9]СП-1(н.о.)'!C10</f>
        <v>2013</v>
      </c>
      <c r="D8" s="226">
        <f>'[9]СП-1(н.о.)'!D10</f>
        <v>18857</v>
      </c>
      <c r="E8" s="226">
        <f>'[9]СП-1(н.о.)'!E10</f>
        <v>14307</v>
      </c>
      <c r="F8" s="226">
        <f>'[9]СП-1(н.о.)'!F10</f>
        <v>1654</v>
      </c>
      <c r="G8" s="226">
        <f>'[9]СП-1(н.о.)'!G10</f>
        <v>16843</v>
      </c>
      <c r="H8" s="226">
        <f>'[9]СП-1(н.о.)'!H10</f>
        <v>194</v>
      </c>
      <c r="I8" s="243">
        <f>'[9]СП-1(н.о.)'!I10</f>
        <v>3124</v>
      </c>
    </row>
    <row r="9" spans="1:9" ht="25.5">
      <c r="A9" s="244" t="s">
        <v>85</v>
      </c>
      <c r="B9" s="245" t="str">
        <f>'[9]СП-1(н.о.)'!B11</f>
        <v>0104</v>
      </c>
      <c r="C9" s="226">
        <f>'[9]СП-1(н.о.)'!C11</f>
        <v>84</v>
      </c>
      <c r="D9" s="226">
        <f>'[9]СП-1(н.о.)'!D11</f>
        <v>1802</v>
      </c>
      <c r="E9" s="226">
        <f>'[9]СП-1(н.о.)'!E11</f>
        <v>734</v>
      </c>
      <c r="F9" s="226">
        <f>'[9]СП-1(н.о.)'!F11</f>
        <v>0</v>
      </c>
      <c r="G9" s="226">
        <f>'[9]СП-1(н.о.)'!G11</f>
        <v>0</v>
      </c>
      <c r="H9" s="226">
        <f>'[9]СП-1(н.о.)'!H11</f>
        <v>0</v>
      </c>
      <c r="I9" s="243">
        <f>'[9]СП-1(н.о.)'!I11</f>
        <v>0</v>
      </c>
    </row>
    <row r="10" spans="1:9" ht="25.5">
      <c r="A10" s="244" t="s">
        <v>86</v>
      </c>
      <c r="B10" s="245" t="str">
        <f>'[9]СП-1(н.о.)'!B12</f>
        <v>0105</v>
      </c>
      <c r="C10" s="226">
        <f>'[9]СП-1(н.о.)'!C12</f>
        <v>0</v>
      </c>
      <c r="D10" s="226">
        <f>'[9]СП-1(н.о.)'!D12</f>
        <v>0</v>
      </c>
      <c r="E10" s="226">
        <f>'[9]СП-1(н.о.)'!E12</f>
        <v>0</v>
      </c>
      <c r="F10" s="226">
        <f>'[9]СП-1(н.о.)'!F12</f>
        <v>2</v>
      </c>
      <c r="G10" s="226">
        <f>'[9]СП-1(н.о.)'!G12</f>
        <v>21</v>
      </c>
      <c r="H10" s="226">
        <f>'[9]СП-1(н.о.)'!H12</f>
        <v>1</v>
      </c>
      <c r="I10" s="243">
        <f>'[9]СП-1(н.о.)'!I12</f>
        <v>1</v>
      </c>
    </row>
    <row r="11" spans="1:9" ht="15">
      <c r="A11" s="244" t="s">
        <v>87</v>
      </c>
      <c r="B11" s="245" t="str">
        <f>'[9]СП-1(н.о.)'!B13</f>
        <v>0106</v>
      </c>
      <c r="C11" s="226">
        <f>'[9]СП-1(н.о.)'!C13</f>
        <v>176</v>
      </c>
      <c r="D11" s="226">
        <f>'[9]СП-1(н.о.)'!D13</f>
        <v>4550</v>
      </c>
      <c r="E11" s="226">
        <f>'[9]СП-1(н.о.)'!E13</f>
        <v>623</v>
      </c>
      <c r="F11" s="226">
        <f>'[9]СП-1(н.о.)'!F13</f>
        <v>16</v>
      </c>
      <c r="G11" s="226">
        <f>'[9]СП-1(н.о.)'!G13</f>
        <v>132</v>
      </c>
      <c r="H11" s="226">
        <f>'[9]СП-1(н.о.)'!H13</f>
        <v>10</v>
      </c>
      <c r="I11" s="243">
        <f>'[9]СП-1(н.о.)'!I13</f>
        <v>74</v>
      </c>
    </row>
    <row r="12" spans="1:9" ht="25.5">
      <c r="A12" s="244" t="s">
        <v>88</v>
      </c>
      <c r="B12" s="245" t="str">
        <f>'[9]СП-1(н.о.)'!B14</f>
        <v>0107</v>
      </c>
      <c r="C12" s="226">
        <f>'[9]СП-1(н.о.)'!C14</f>
        <v>6121</v>
      </c>
      <c r="D12" s="226">
        <f>'[9]СП-1(н.о.)'!D14</f>
        <v>16056</v>
      </c>
      <c r="E12" s="226">
        <f>'[9]СП-1(н.о.)'!E14</f>
        <v>8545</v>
      </c>
      <c r="F12" s="226">
        <f>'[9]СП-1(н.о.)'!F14</f>
        <v>9</v>
      </c>
      <c r="G12" s="226">
        <f>'[9]СП-1(н.о.)'!G14</f>
        <v>853</v>
      </c>
      <c r="H12" s="226">
        <f>'[9]СП-1(н.о.)'!H14</f>
        <v>2</v>
      </c>
      <c r="I12" s="243">
        <f>'[9]СП-1(н.о.)'!I14</f>
        <v>528</v>
      </c>
    </row>
    <row r="13" spans="1:9" ht="15">
      <c r="A13" s="244" t="s">
        <v>89</v>
      </c>
      <c r="B13" s="245" t="str">
        <f>'[9]СП-1(н.о.)'!B15</f>
        <v>0108</v>
      </c>
      <c r="C13" s="226">
        <f>'[9]СП-1(н.о.)'!C15</f>
        <v>142</v>
      </c>
      <c r="D13" s="226">
        <f>'[9]СП-1(н.о.)'!D15</f>
        <v>39573</v>
      </c>
      <c r="E13" s="226">
        <f>'[9]СП-1(н.о.)'!E15</f>
        <v>10923</v>
      </c>
      <c r="F13" s="226">
        <f>'[9]СП-1(н.о.)'!F15</f>
        <v>157</v>
      </c>
      <c r="G13" s="226">
        <f>'[9]СП-1(н.о.)'!G15</f>
        <v>53232</v>
      </c>
      <c r="H13" s="226">
        <f>'[9]СП-1(н.о.)'!H15</f>
        <v>0</v>
      </c>
      <c r="I13" s="243">
        <f>'[9]СП-1(н.о.)'!I15</f>
        <v>0</v>
      </c>
    </row>
    <row r="14" spans="1:9" ht="15">
      <c r="A14" s="244" t="s">
        <v>90</v>
      </c>
      <c r="B14" s="245" t="str">
        <f>'[9]СП-1(н.о.)'!B16</f>
        <v>0199</v>
      </c>
      <c r="C14" s="226">
        <f>'[9]СП-1(н.о.)'!C16</f>
        <v>3807</v>
      </c>
      <c r="D14" s="226">
        <f>'[9]СП-1(н.о.)'!D16</f>
        <v>13939</v>
      </c>
      <c r="E14" s="226">
        <f>'[9]СП-1(н.о.)'!E16</f>
        <v>1216</v>
      </c>
      <c r="F14" s="226">
        <f>'[9]СП-1(н.о.)'!F16</f>
        <v>67</v>
      </c>
      <c r="G14" s="226">
        <f>'[9]СП-1(н.о.)'!G16</f>
        <v>797</v>
      </c>
      <c r="H14" s="226">
        <f>'[9]СП-1(н.о.)'!H16</f>
        <v>4</v>
      </c>
      <c r="I14" s="243">
        <f>'[9]СП-1(н.о.)'!I16</f>
        <v>55</v>
      </c>
    </row>
    <row r="15" spans="1:9" ht="15">
      <c r="A15" s="241" t="s">
        <v>91</v>
      </c>
      <c r="B15" s="242" t="str">
        <f>'[9]СП-1(н.о.)'!B17</f>
        <v>02</v>
      </c>
      <c r="C15" s="226">
        <f>'[9]СП-1(н.о.)'!C17</f>
        <v>18235</v>
      </c>
      <c r="D15" s="226">
        <f>'[9]СП-1(н.о.)'!D17</f>
        <v>405009</v>
      </c>
      <c r="E15" s="226">
        <f>'[9]СП-1(н.о.)'!E17</f>
        <v>171860</v>
      </c>
      <c r="F15" s="226">
        <f>'[9]СП-1(н.о.)'!F17</f>
        <v>23057</v>
      </c>
      <c r="G15" s="226">
        <f>'[9]СП-1(н.о.)'!G17</f>
        <v>211276</v>
      </c>
      <c r="H15" s="226">
        <f>'[9]СП-1(н.о.)'!H17</f>
        <v>2184</v>
      </c>
      <c r="I15" s="243">
        <f>'[9]СП-1(н.о.)'!I17</f>
        <v>18572</v>
      </c>
    </row>
    <row r="16" spans="1:9" ht="25.5">
      <c r="A16" s="244" t="s">
        <v>92</v>
      </c>
      <c r="B16" s="245" t="str">
        <f>'[9]СП-1(н.о.)'!B18</f>
        <v>0201</v>
      </c>
      <c r="C16" s="226">
        <f>'[9]СП-1(н.о.)'!C18</f>
        <v>1525</v>
      </c>
      <c r="D16" s="226">
        <f>'[9]СП-1(н.о.)'!D18</f>
        <v>74592</v>
      </c>
      <c r="E16" s="226">
        <f>'[9]СП-1(н.о.)'!E18</f>
        <v>27118</v>
      </c>
      <c r="F16" s="226">
        <f>'[9]СП-1(н.о.)'!F18</f>
        <v>5909</v>
      </c>
      <c r="G16" s="226">
        <f>'[9]СП-1(н.о.)'!G18</f>
        <v>43845</v>
      </c>
      <c r="H16" s="226">
        <f>'[9]СП-1(н.о.)'!H18</f>
        <v>146</v>
      </c>
      <c r="I16" s="243">
        <f>'[9]СП-1(н.о.)'!I18</f>
        <v>1105</v>
      </c>
    </row>
    <row r="17" spans="1:9" ht="25.5">
      <c r="A17" s="244" t="s">
        <v>93</v>
      </c>
      <c r="B17" s="245" t="str">
        <f>'[9]СП-1(н.о.)'!B19</f>
        <v>0202</v>
      </c>
      <c r="C17" s="226">
        <f>'[9]СП-1(н.о.)'!C19</f>
        <v>14794</v>
      </c>
      <c r="D17" s="226">
        <f>'[9]СП-1(н.о.)'!D19</f>
        <v>289787</v>
      </c>
      <c r="E17" s="226">
        <f>'[9]СП-1(н.о.)'!E19</f>
        <v>132887</v>
      </c>
      <c r="F17" s="226">
        <f>'[9]СП-1(н.о.)'!F19</f>
        <v>16429</v>
      </c>
      <c r="G17" s="226">
        <f>'[9]СП-1(н.о.)'!G19</f>
        <v>156943</v>
      </c>
      <c r="H17" s="226">
        <f>'[9]СП-1(н.о.)'!H19</f>
        <v>1996</v>
      </c>
      <c r="I17" s="243">
        <f>'[9]СП-1(н.о.)'!I19</f>
        <v>17144</v>
      </c>
    </row>
    <row r="18" spans="1:9" ht="15">
      <c r="A18" s="244" t="s">
        <v>94</v>
      </c>
      <c r="B18" s="245" t="str">
        <f>'[9]СП-1(н.о.)'!B20</f>
        <v>0299</v>
      </c>
      <c r="C18" s="226">
        <f>'[9]СП-1(н.о.)'!C20</f>
        <v>1916</v>
      </c>
      <c r="D18" s="226">
        <f>'[9]СП-1(н.о.)'!D20</f>
        <v>40630</v>
      </c>
      <c r="E18" s="226">
        <f>'[9]СП-1(н.о.)'!E20</f>
        <v>11855</v>
      </c>
      <c r="F18" s="226">
        <f>'[9]СП-1(н.о.)'!F20</f>
        <v>719</v>
      </c>
      <c r="G18" s="226">
        <f>'[9]СП-1(н.о.)'!G20</f>
        <v>10488</v>
      </c>
      <c r="H18" s="226">
        <f>'[9]СП-1(н.о.)'!H20</f>
        <v>42</v>
      </c>
      <c r="I18" s="243">
        <f>'[9]СП-1(н.о.)'!I20</f>
        <v>323</v>
      </c>
    </row>
    <row r="19" spans="1:9" ht="15">
      <c r="A19" s="241" t="s">
        <v>95</v>
      </c>
      <c r="B19" s="242" t="str">
        <f>'[9]СП-1(н.о.)'!B21</f>
        <v>03</v>
      </c>
      <c r="C19" s="226">
        <f>'[9]СП-1(н.о.)'!C21</f>
        <v>52290</v>
      </c>
      <c r="D19" s="226">
        <f>'[9]СП-1(н.о.)'!D21</f>
        <v>890288</v>
      </c>
      <c r="E19" s="226">
        <f>'[9]СП-1(н.о.)'!E21</f>
        <v>458916</v>
      </c>
      <c r="F19" s="226">
        <f>'[9]СП-1(н.о.)'!F21</f>
        <v>7843</v>
      </c>
      <c r="G19" s="226">
        <f>'[9]СП-1(н.о.)'!G21</f>
        <v>507183</v>
      </c>
      <c r="H19" s="226">
        <f>'[9]СП-1(н.о.)'!H21</f>
        <v>1886</v>
      </c>
      <c r="I19" s="243">
        <f>'[9]СП-1(н.о.)'!I21</f>
        <v>156007</v>
      </c>
    </row>
    <row r="20" spans="1:9" ht="25.5">
      <c r="A20" s="244" t="s">
        <v>96</v>
      </c>
      <c r="B20" s="245" t="str">
        <f>'[9]СП-1(н.о.)'!B22</f>
        <v>0301</v>
      </c>
      <c r="C20" s="226">
        <f>'[9]СП-1(н.о.)'!C22</f>
        <v>40893</v>
      </c>
      <c r="D20" s="226">
        <f>'[9]СП-1(н.о.)'!D22</f>
        <v>856639</v>
      </c>
      <c r="E20" s="226">
        <f>'[9]СП-1(н.о.)'!E22</f>
        <v>437437</v>
      </c>
      <c r="F20" s="226">
        <f>'[9]СП-1(н.о.)'!F22</f>
        <v>7166</v>
      </c>
      <c r="G20" s="226">
        <f>'[9]СП-1(н.о.)'!G22</f>
        <v>487147</v>
      </c>
      <c r="H20" s="226">
        <f>'[9]СП-1(н.о.)'!H22</f>
        <v>1764</v>
      </c>
      <c r="I20" s="243">
        <f>'[9]СП-1(н.о.)'!I22</f>
        <v>150326</v>
      </c>
    </row>
    <row r="21" spans="1:9" ht="15">
      <c r="A21" s="244" t="s">
        <v>97</v>
      </c>
      <c r="B21" s="245" t="str">
        <f>'[9]СП-1(н.о.)'!B23</f>
        <v>0399</v>
      </c>
      <c r="C21" s="226">
        <f>'[9]СП-1(н.о.)'!C23</f>
        <v>11397</v>
      </c>
      <c r="D21" s="226">
        <f>'[9]СП-1(н.о.)'!D23</f>
        <v>33649</v>
      </c>
      <c r="E21" s="226">
        <f>'[9]СП-1(н.о.)'!E23</f>
        <v>21479</v>
      </c>
      <c r="F21" s="226">
        <f>'[9]СП-1(н.о.)'!F23</f>
        <v>677</v>
      </c>
      <c r="G21" s="226">
        <f>'[9]СП-1(н.о.)'!G23</f>
        <v>20036</v>
      </c>
      <c r="H21" s="226">
        <f>'[9]СП-1(н.о.)'!H23</f>
        <v>122</v>
      </c>
      <c r="I21" s="243">
        <f>'[9]СП-1(н.о.)'!I23</f>
        <v>5681</v>
      </c>
    </row>
    <row r="22" spans="1:9" ht="25.5">
      <c r="A22" s="241" t="s">
        <v>98</v>
      </c>
      <c r="B22" s="242" t="str">
        <f>'[9]СП-1(н.о.)'!B24</f>
        <v>04</v>
      </c>
      <c r="C22" s="226">
        <f>'[9]СП-1(н.о.)'!C24</f>
        <v>0</v>
      </c>
      <c r="D22" s="226">
        <f>'[9]СП-1(н.о.)'!D24</f>
        <v>0</v>
      </c>
      <c r="E22" s="226">
        <f>'[9]СП-1(н.о.)'!E24</f>
        <v>0</v>
      </c>
      <c r="F22" s="226">
        <f>'[9]СП-1(н.о.)'!F24</f>
        <v>0</v>
      </c>
      <c r="G22" s="226">
        <f>'[9]СП-1(н.о.)'!G24</f>
        <v>0</v>
      </c>
      <c r="H22" s="226">
        <f>'[9]СП-1(н.о.)'!H24</f>
        <v>0</v>
      </c>
      <c r="I22" s="243">
        <f>'[9]СП-1(н.о.)'!I24</f>
        <v>0</v>
      </c>
    </row>
    <row r="23" spans="1:9" ht="15">
      <c r="A23" s="244" t="s">
        <v>99</v>
      </c>
      <c r="B23" s="245" t="str">
        <f>'[9]СП-1(н.о.)'!B25</f>
        <v>0401</v>
      </c>
      <c r="C23" s="226">
        <f>'[9]СП-1(н.о.)'!C25</f>
        <v>0</v>
      </c>
      <c r="D23" s="226">
        <f>'[9]СП-1(н.о.)'!D25</f>
        <v>0</v>
      </c>
      <c r="E23" s="226">
        <f>'[9]СП-1(н.о.)'!E25</f>
        <v>0</v>
      </c>
      <c r="F23" s="226">
        <f>'[9]СП-1(н.о.)'!F25</f>
        <v>0</v>
      </c>
      <c r="G23" s="226">
        <f>'[9]СП-1(н.о.)'!G25</f>
        <v>0</v>
      </c>
      <c r="H23" s="226">
        <f>'[9]СП-1(н.о.)'!H25</f>
        <v>0</v>
      </c>
      <c r="I23" s="243">
        <f>'[9]СП-1(н.о.)'!I25</f>
        <v>0</v>
      </c>
    </row>
    <row r="24" spans="1:9" ht="25.5">
      <c r="A24" s="244" t="s">
        <v>100</v>
      </c>
      <c r="B24" s="245" t="str">
        <f>'[9]СП-1(н.о.)'!B26</f>
        <v>0499</v>
      </c>
      <c r="C24" s="226">
        <f>'[9]СП-1(н.о.)'!C26</f>
        <v>0</v>
      </c>
      <c r="D24" s="226">
        <f>'[9]СП-1(н.о.)'!D26</f>
        <v>0</v>
      </c>
      <c r="E24" s="226">
        <f>'[9]СП-1(н.о.)'!E26</f>
        <v>0</v>
      </c>
      <c r="F24" s="226">
        <f>'[9]СП-1(н.о.)'!F26</f>
        <v>0</v>
      </c>
      <c r="G24" s="226">
        <f>'[9]СП-1(н.о.)'!G26</f>
        <v>0</v>
      </c>
      <c r="H24" s="226">
        <f>'[9]СП-1(н.о.)'!H26</f>
        <v>0</v>
      </c>
      <c r="I24" s="243">
        <f>'[9]СП-1(н.о.)'!I26</f>
        <v>0</v>
      </c>
    </row>
    <row r="25" spans="1:9" ht="15">
      <c r="A25" s="241" t="s">
        <v>101</v>
      </c>
      <c r="B25" s="242" t="str">
        <f>'[9]СП-1(н.о.)'!B27</f>
        <v>05</v>
      </c>
      <c r="C25" s="226">
        <f>'[9]СП-1(н.о.)'!C27</f>
        <v>18</v>
      </c>
      <c r="D25" s="226">
        <f>'[9]СП-1(н.о.)'!D27</f>
        <v>88367</v>
      </c>
      <c r="E25" s="226">
        <f>'[9]СП-1(н.о.)'!E27</f>
        <v>6819</v>
      </c>
      <c r="F25" s="226">
        <f>'[9]СП-1(н.о.)'!F27</f>
        <v>0</v>
      </c>
      <c r="G25" s="226">
        <f>'[9]СП-1(н.о.)'!G27</f>
        <v>0</v>
      </c>
      <c r="H25" s="226">
        <f>'[9]СП-1(н.о.)'!H27</f>
        <v>1</v>
      </c>
      <c r="I25" s="243">
        <f>'[9]СП-1(н.о.)'!I27</f>
        <v>492041</v>
      </c>
    </row>
    <row r="26" spans="1:9" ht="15">
      <c r="A26" s="244" t="s">
        <v>102</v>
      </c>
      <c r="B26" s="245" t="str">
        <f>'[9]СП-1(н.о.)'!B28</f>
        <v>0501</v>
      </c>
      <c r="C26" s="226">
        <f>'[9]СП-1(н.о.)'!C28</f>
        <v>18</v>
      </c>
      <c r="D26" s="226">
        <f>'[9]СП-1(н.о.)'!D28</f>
        <v>88367</v>
      </c>
      <c r="E26" s="226">
        <f>'[9]СП-1(н.о.)'!E28</f>
        <v>6819</v>
      </c>
      <c r="F26" s="226">
        <f>'[9]СП-1(н.о.)'!F28</f>
        <v>0</v>
      </c>
      <c r="G26" s="226">
        <f>'[9]СП-1(н.о.)'!G28</f>
        <v>0</v>
      </c>
      <c r="H26" s="226">
        <f>'[9]СП-1(н.о.)'!H28</f>
        <v>1</v>
      </c>
      <c r="I26" s="243">
        <f>'[9]СП-1(н.о.)'!I28</f>
        <v>492041</v>
      </c>
    </row>
    <row r="27" spans="1:9" ht="15">
      <c r="A27" s="244" t="s">
        <v>103</v>
      </c>
      <c r="B27" s="245" t="str">
        <f>'[9]СП-1(н.о.)'!B29</f>
        <v>0599</v>
      </c>
      <c r="C27" s="226">
        <f>'[9]СП-1(н.о.)'!C29</f>
        <v>0</v>
      </c>
      <c r="D27" s="226">
        <f>'[9]СП-1(н.о.)'!D29</f>
        <v>0</v>
      </c>
      <c r="E27" s="226">
        <f>'[9]СП-1(н.о.)'!E29</f>
        <v>0</v>
      </c>
      <c r="F27" s="226">
        <f>'[9]СП-1(н.о.)'!F29</f>
        <v>0</v>
      </c>
      <c r="G27" s="226">
        <f>'[9]СП-1(н.о.)'!G29</f>
        <v>0</v>
      </c>
      <c r="H27" s="226">
        <f>'[9]СП-1(н.о.)'!H29</f>
        <v>0</v>
      </c>
      <c r="I27" s="243">
        <f>'[9]СП-1(н.о.)'!I29</f>
        <v>0</v>
      </c>
    </row>
    <row r="28" spans="1:9" ht="15">
      <c r="A28" s="241" t="s">
        <v>104</v>
      </c>
      <c r="B28" s="242" t="str">
        <f>'[9]СП-1(н.о.)'!B30</f>
        <v>06</v>
      </c>
      <c r="C28" s="226">
        <f>'[9]СП-1(н.о.)'!C30</f>
        <v>58</v>
      </c>
      <c r="D28" s="226">
        <f>'[9]СП-1(н.о.)'!D30</f>
        <v>1673</v>
      </c>
      <c r="E28" s="226">
        <f>'[9]СП-1(н.о.)'!E30</f>
        <v>786</v>
      </c>
      <c r="F28" s="226">
        <f>'[9]СП-1(н.о.)'!F30</f>
        <v>0</v>
      </c>
      <c r="G28" s="226">
        <f>'[9]СП-1(н.о.)'!G30</f>
        <v>0</v>
      </c>
      <c r="H28" s="226">
        <f>'[9]СП-1(н.о.)'!H30</f>
        <v>1</v>
      </c>
      <c r="I28" s="243">
        <f>'[9]СП-1(н.о.)'!I30</f>
        <v>350</v>
      </c>
    </row>
    <row r="29" spans="1:9" ht="15">
      <c r="A29" s="244" t="s">
        <v>105</v>
      </c>
      <c r="B29" s="245" t="str">
        <f>'[9]СП-1(н.о.)'!B31</f>
        <v>0601</v>
      </c>
      <c r="C29" s="226">
        <f>'[9]СП-1(н.о.)'!C31</f>
        <v>58</v>
      </c>
      <c r="D29" s="226">
        <f>'[9]СП-1(н.о.)'!D31</f>
        <v>1673</v>
      </c>
      <c r="E29" s="226">
        <f>'[9]СП-1(н.о.)'!E31</f>
        <v>786</v>
      </c>
      <c r="F29" s="226">
        <f>'[9]СП-1(н.о.)'!F31</f>
        <v>0</v>
      </c>
      <c r="G29" s="226">
        <f>'[9]СП-1(н.о.)'!G31</f>
        <v>0</v>
      </c>
      <c r="H29" s="226">
        <f>'[9]СП-1(н.о.)'!H31</f>
        <v>1</v>
      </c>
      <c r="I29" s="243">
        <f>'[9]СП-1(н.о.)'!I31</f>
        <v>350</v>
      </c>
    </row>
    <row r="30" spans="1:9" ht="15">
      <c r="A30" s="244" t="s">
        <v>106</v>
      </c>
      <c r="B30" s="245" t="str">
        <f>'[9]СП-1(н.о.)'!B32</f>
        <v>0699</v>
      </c>
      <c r="C30" s="226">
        <f>'[9]СП-1(н.о.)'!C32</f>
        <v>0</v>
      </c>
      <c r="D30" s="226">
        <f>'[9]СП-1(н.о.)'!D32</f>
        <v>0</v>
      </c>
      <c r="E30" s="226">
        <f>'[9]СП-1(н.о.)'!E32</f>
        <v>0</v>
      </c>
      <c r="F30" s="226">
        <f>'[9]СП-1(н.о.)'!F32</f>
        <v>0</v>
      </c>
      <c r="G30" s="226">
        <f>'[9]СП-1(н.о.)'!G32</f>
        <v>0</v>
      </c>
      <c r="H30" s="226">
        <f>'[9]СП-1(н.о.)'!H32</f>
        <v>0</v>
      </c>
      <c r="I30" s="243">
        <f>'[9]СП-1(н.о.)'!I32</f>
        <v>0</v>
      </c>
    </row>
    <row r="31" spans="1:9" ht="25.5">
      <c r="A31" s="241" t="s">
        <v>107</v>
      </c>
      <c r="B31" s="242" t="str">
        <f>'[9]СП-1(н.о.)'!B33</f>
        <v>07</v>
      </c>
      <c r="C31" s="226">
        <f>'[9]СП-1(н.о.)'!C33</f>
        <v>2599</v>
      </c>
      <c r="D31" s="226">
        <f>'[9]СП-1(н.о.)'!D33</f>
        <v>90412</v>
      </c>
      <c r="E31" s="226">
        <f>'[9]СП-1(н.о.)'!E33</f>
        <v>18967</v>
      </c>
      <c r="F31" s="226">
        <f>'[9]СП-1(н.о.)'!F33</f>
        <v>42</v>
      </c>
      <c r="G31" s="226">
        <f>'[9]СП-1(н.о.)'!G33</f>
        <v>10678</v>
      </c>
      <c r="H31" s="226">
        <f>'[9]СП-1(н.о.)'!H33</f>
        <v>13</v>
      </c>
      <c r="I31" s="243">
        <f>'[9]СП-1(н.о.)'!I33</f>
        <v>7489</v>
      </c>
    </row>
    <row r="32" spans="1:9" ht="25.5">
      <c r="A32" s="244" t="s">
        <v>108</v>
      </c>
      <c r="B32" s="245" t="str">
        <f>'[9]СП-1(н.о.)'!B34</f>
        <v>0701</v>
      </c>
      <c r="C32" s="226">
        <f>'[9]СП-1(н.о.)'!C34</f>
        <v>2260</v>
      </c>
      <c r="D32" s="226">
        <f>'[9]СП-1(н.о.)'!D34</f>
        <v>66360</v>
      </c>
      <c r="E32" s="226">
        <f>'[9]СП-1(н.о.)'!E34</f>
        <v>16263</v>
      </c>
      <c r="F32" s="226">
        <f>'[9]СП-1(н.о.)'!F34</f>
        <v>39</v>
      </c>
      <c r="G32" s="226">
        <f>'[9]СП-1(н.о.)'!G34</f>
        <v>9639</v>
      </c>
      <c r="H32" s="226">
        <f>'[9]СП-1(н.о.)'!H34</f>
        <v>13</v>
      </c>
      <c r="I32" s="243">
        <f>'[9]СП-1(н.о.)'!I34</f>
        <v>7489</v>
      </c>
    </row>
    <row r="33" spans="1:9" ht="25.5">
      <c r="A33" s="244" t="s">
        <v>109</v>
      </c>
      <c r="B33" s="245" t="str">
        <f>'[9]СП-1(н.о.)'!B35</f>
        <v>0702</v>
      </c>
      <c r="C33" s="226">
        <f>'[9]СП-1(н.о.)'!C35</f>
        <v>211</v>
      </c>
      <c r="D33" s="226">
        <f>'[9]СП-1(н.о.)'!D35</f>
        <v>9838</v>
      </c>
      <c r="E33" s="226">
        <f>'[9]СП-1(н.о.)'!E35</f>
        <v>2658</v>
      </c>
      <c r="F33" s="226">
        <f>'[9]СП-1(н.о.)'!F35</f>
        <v>3</v>
      </c>
      <c r="G33" s="226">
        <f>'[9]СП-1(н.о.)'!G35</f>
        <v>1039</v>
      </c>
      <c r="H33" s="226">
        <f>'[9]СП-1(н.о.)'!H35</f>
        <v>0</v>
      </c>
      <c r="I33" s="243">
        <f>'[9]СП-1(н.о.)'!I35</f>
        <v>0</v>
      </c>
    </row>
    <row r="34" spans="1:9" ht="15">
      <c r="A34" s="244" t="s">
        <v>110</v>
      </c>
      <c r="B34" s="245" t="str">
        <f>'[9]СП-1(н.о.)'!B36</f>
        <v>0799</v>
      </c>
      <c r="C34" s="226">
        <f>'[9]СП-1(н.о.)'!C36</f>
        <v>128</v>
      </c>
      <c r="D34" s="226">
        <f>'[9]СП-1(н.о.)'!D36</f>
        <v>14214</v>
      </c>
      <c r="E34" s="226">
        <f>'[9]СП-1(н.о.)'!E36</f>
        <v>46</v>
      </c>
      <c r="F34" s="226">
        <f>'[9]СП-1(н.о.)'!F36</f>
        <v>0</v>
      </c>
      <c r="G34" s="226">
        <f>'[9]СП-1(н.о.)'!G36</f>
        <v>0</v>
      </c>
      <c r="H34" s="226">
        <f>'[9]СП-1(н.о.)'!H36</f>
        <v>0</v>
      </c>
      <c r="I34" s="243">
        <f>'[9]СП-1(н.о.)'!I36</f>
        <v>0</v>
      </c>
    </row>
    <row r="35" spans="1:9" ht="25.5">
      <c r="A35" s="241" t="s">
        <v>111</v>
      </c>
      <c r="B35" s="242" t="str">
        <f>'[9]СП-1(н.о.)'!B37</f>
        <v>08</v>
      </c>
      <c r="C35" s="226">
        <f>'[9]СП-1(н.о.)'!C37</f>
        <v>124652</v>
      </c>
      <c r="D35" s="226">
        <f>'[9]СП-1(н.о.)'!D37</f>
        <v>758584</v>
      </c>
      <c r="E35" s="226">
        <f>'[9]СП-1(н.о.)'!E37</f>
        <v>312796</v>
      </c>
      <c r="F35" s="226">
        <f>'[9]СП-1(н.о.)'!F37</f>
        <v>715</v>
      </c>
      <c r="G35" s="226">
        <f>'[9]СП-1(н.о.)'!G37</f>
        <v>123308</v>
      </c>
      <c r="H35" s="226">
        <f>'[9]СП-1(н.о.)'!H37</f>
        <v>223</v>
      </c>
      <c r="I35" s="243">
        <f>'[9]СП-1(н.о.)'!I37</f>
        <v>189192</v>
      </c>
    </row>
    <row r="36" spans="1:9" ht="15">
      <c r="A36" s="241" t="s">
        <v>112</v>
      </c>
      <c r="B36" s="242" t="str">
        <f>'[9]СП-1(н.о.)'!B38</f>
        <v>0801</v>
      </c>
      <c r="C36" s="226">
        <f>'[9]СП-1(н.о.)'!C38</f>
        <v>95751</v>
      </c>
      <c r="D36" s="226">
        <f>'[9]СП-1(н.о.)'!D38</f>
        <v>176371</v>
      </c>
      <c r="E36" s="226">
        <f>'[9]СП-1(н.о.)'!E38</f>
        <v>72686</v>
      </c>
      <c r="F36" s="226">
        <f>'[9]СП-1(н.о.)'!F38</f>
        <v>460</v>
      </c>
      <c r="G36" s="226">
        <f>'[9]СП-1(н.о.)'!G38</f>
        <v>34975</v>
      </c>
      <c r="H36" s="226">
        <f>'[9]СП-1(н.о.)'!H38</f>
        <v>104</v>
      </c>
      <c r="I36" s="243">
        <f>'[9]СП-1(н.о.)'!I38</f>
        <v>12223</v>
      </c>
    </row>
    <row r="37" spans="1:9" ht="15">
      <c r="A37" s="244" t="s">
        <v>113</v>
      </c>
      <c r="B37" s="245" t="str">
        <f>'[9]СП-1(н.о.)'!B39</f>
        <v>080101</v>
      </c>
      <c r="C37" s="226">
        <f>'[9]СП-1(н.о.)'!C39</f>
        <v>2961</v>
      </c>
      <c r="D37" s="226">
        <f>'[9]СП-1(н.о.)'!D39</f>
        <v>38111</v>
      </c>
      <c r="E37" s="226">
        <f>'[9]СП-1(н.о.)'!E39</f>
        <v>1</v>
      </c>
      <c r="F37" s="226">
        <f>'[9]СП-1(н.о.)'!F39</f>
        <v>10</v>
      </c>
      <c r="G37" s="226">
        <f>'[9]СП-1(н.о.)'!G39</f>
        <v>1302</v>
      </c>
      <c r="H37" s="226">
        <f>'[9]СП-1(н.о.)'!H39</f>
        <v>0</v>
      </c>
      <c r="I37" s="243">
        <f>'[9]СП-1(н.о.)'!I39</f>
        <v>0</v>
      </c>
    </row>
    <row r="38" spans="1:9" ht="15">
      <c r="A38" s="244" t="s">
        <v>114</v>
      </c>
      <c r="B38" s="245" t="str">
        <f>'[9]СП-1(н.о.)'!B40</f>
        <v>080102</v>
      </c>
      <c r="C38" s="226">
        <f>'[9]СП-1(н.о.)'!C40</f>
        <v>457</v>
      </c>
      <c r="D38" s="226">
        <f>'[9]СП-1(н.о.)'!D40</f>
        <v>20205</v>
      </c>
      <c r="E38" s="226">
        <f>'[9]СП-1(н.о.)'!E40</f>
        <v>12217</v>
      </c>
      <c r="F38" s="226">
        <f>'[9]СП-1(н.о.)'!F40</f>
        <v>0</v>
      </c>
      <c r="G38" s="226">
        <f>'[9]СП-1(н.о.)'!G40</f>
        <v>0</v>
      </c>
      <c r="H38" s="226">
        <f>'[9]СП-1(н.о.)'!H40</f>
        <v>0</v>
      </c>
      <c r="I38" s="243">
        <f>'[9]СП-1(н.о.)'!I40</f>
        <v>0</v>
      </c>
    </row>
    <row r="39" spans="1:9" ht="15">
      <c r="A39" s="244" t="s">
        <v>115</v>
      </c>
      <c r="B39" s="245" t="str">
        <f>'[9]СП-1(н.о.)'!B41</f>
        <v>080103</v>
      </c>
      <c r="C39" s="226">
        <f>'[9]СП-1(н.о.)'!C41</f>
        <v>23</v>
      </c>
      <c r="D39" s="226">
        <f>'[9]СП-1(н.о.)'!D41</f>
        <v>149</v>
      </c>
      <c r="E39" s="226">
        <f>'[9]СП-1(н.о.)'!E41</f>
        <v>91</v>
      </c>
      <c r="F39" s="226">
        <f>'[9]СП-1(н.о.)'!F41</f>
        <v>0</v>
      </c>
      <c r="G39" s="226">
        <f>'[9]СП-1(н.о.)'!G41</f>
        <v>0</v>
      </c>
      <c r="H39" s="226">
        <f>'[9]СП-1(н.о.)'!H41</f>
        <v>0</v>
      </c>
      <c r="I39" s="243">
        <f>'[9]СП-1(н.о.)'!I41</f>
        <v>0</v>
      </c>
    </row>
    <row r="40" spans="1:9" ht="25.5">
      <c r="A40" s="244" t="s">
        <v>116</v>
      </c>
      <c r="B40" s="245" t="str">
        <f>'[9]СП-1(н.о.)'!B42</f>
        <v>080104</v>
      </c>
      <c r="C40" s="226">
        <f>'[9]СП-1(н.о.)'!C42</f>
        <v>38072</v>
      </c>
      <c r="D40" s="226">
        <f>'[9]СП-1(н.о.)'!D42</f>
        <v>50654</v>
      </c>
      <c r="E40" s="226">
        <f>'[9]СП-1(н.о.)'!E42</f>
        <v>25340</v>
      </c>
      <c r="F40" s="226">
        <f>'[9]СП-1(н.о.)'!F42</f>
        <v>112</v>
      </c>
      <c r="G40" s="226">
        <f>'[9]СП-1(н.о.)'!G42</f>
        <v>7493</v>
      </c>
      <c r="H40" s="226">
        <f>'[9]СП-1(н.о.)'!H42</f>
        <v>26</v>
      </c>
      <c r="I40" s="243">
        <f>'[9]СП-1(н.о.)'!I42</f>
        <v>4178</v>
      </c>
    </row>
    <row r="41" spans="1:9" ht="15">
      <c r="A41" s="244" t="s">
        <v>117</v>
      </c>
      <c r="B41" s="245" t="str">
        <f>'[9]СП-1(н.о.)'!B43</f>
        <v>080105</v>
      </c>
      <c r="C41" s="226">
        <f>'[9]СП-1(н.о.)'!C43</f>
        <v>53754</v>
      </c>
      <c r="D41" s="226">
        <f>'[9]СП-1(н.о.)'!D43</f>
        <v>65408</v>
      </c>
      <c r="E41" s="226">
        <f>'[9]СП-1(н.о.)'!E43</f>
        <v>34069</v>
      </c>
      <c r="F41" s="226">
        <f>'[9]СП-1(н.о.)'!F43</f>
        <v>337</v>
      </c>
      <c r="G41" s="226">
        <f>'[9]СП-1(н.о.)'!G43</f>
        <v>12332</v>
      </c>
      <c r="H41" s="226">
        <f>'[9]СП-1(н.о.)'!H43</f>
        <v>78</v>
      </c>
      <c r="I41" s="243">
        <f>'[9]СП-1(н.о.)'!I43</f>
        <v>8045</v>
      </c>
    </row>
    <row r="42" spans="1:9" ht="15">
      <c r="A42" s="244" t="s">
        <v>118</v>
      </c>
      <c r="B42" s="245" t="str">
        <f>'[9]СП-1(н.о.)'!B44</f>
        <v>080199</v>
      </c>
      <c r="C42" s="226">
        <f>'[9]СП-1(н.о.)'!C44</f>
        <v>484</v>
      </c>
      <c r="D42" s="226">
        <f>'[9]СП-1(н.о.)'!D44</f>
        <v>1844</v>
      </c>
      <c r="E42" s="226">
        <f>'[9]СП-1(н.о.)'!E44</f>
        <v>968</v>
      </c>
      <c r="F42" s="226">
        <f>'[9]СП-1(н.о.)'!F44</f>
        <v>1</v>
      </c>
      <c r="G42" s="226">
        <f>'[9]СП-1(н.о.)'!G44</f>
        <v>13848</v>
      </c>
      <c r="H42" s="226">
        <f>'[9]СП-1(н.о.)'!H44</f>
        <v>0</v>
      </c>
      <c r="I42" s="243">
        <f>'[9]СП-1(н.о.)'!I44</f>
        <v>0</v>
      </c>
    </row>
    <row r="43" spans="1:9" ht="15">
      <c r="A43" s="241" t="s">
        <v>119</v>
      </c>
      <c r="B43" s="242" t="str">
        <f>'[9]СП-1(н.о.)'!B45</f>
        <v>0802</v>
      </c>
      <c r="C43" s="226">
        <f>'[9]СП-1(н.о.)'!C45</f>
        <v>28901</v>
      </c>
      <c r="D43" s="226">
        <f>'[9]СП-1(н.о.)'!D45</f>
        <v>582213</v>
      </c>
      <c r="E43" s="226">
        <f>'[9]СП-1(н.о.)'!E45</f>
        <v>240110</v>
      </c>
      <c r="F43" s="226">
        <f>'[9]СП-1(н.о.)'!F45</f>
        <v>255</v>
      </c>
      <c r="G43" s="226">
        <f>'[9]СП-1(н.о.)'!G45</f>
        <v>88333</v>
      </c>
      <c r="H43" s="226">
        <f>'[9]СП-1(н.о.)'!H45</f>
        <v>119</v>
      </c>
      <c r="I43" s="243">
        <f>'[9]СП-1(н.о.)'!I45</f>
        <v>176969</v>
      </c>
    </row>
    <row r="44" spans="1:9" ht="15">
      <c r="A44" s="244" t="s">
        <v>113</v>
      </c>
      <c r="B44" s="245" t="str">
        <f>'[9]СП-1(н.о.)'!B46</f>
        <v>080201</v>
      </c>
      <c r="C44" s="226">
        <f>'[9]СП-1(н.о.)'!C46</f>
        <v>211</v>
      </c>
      <c r="D44" s="226">
        <f>'[9]СП-1(н.о.)'!D46</f>
        <v>3646</v>
      </c>
      <c r="E44" s="226">
        <f>'[9]СП-1(н.о.)'!E46</f>
        <v>0</v>
      </c>
      <c r="F44" s="226">
        <f>'[9]СП-1(н.о.)'!F46</f>
        <v>2</v>
      </c>
      <c r="G44" s="226">
        <f>'[9]СП-1(н.о.)'!G46</f>
        <v>175</v>
      </c>
      <c r="H44" s="226">
        <f>'[9]СП-1(н.о.)'!H46</f>
        <v>0</v>
      </c>
      <c r="I44" s="243">
        <f>'[9]СП-1(н.о.)'!I46</f>
        <v>0</v>
      </c>
    </row>
    <row r="45" spans="1:11" ht="15">
      <c r="A45" s="248" t="s">
        <v>114</v>
      </c>
      <c r="B45" s="249" t="str">
        <f>'[9]СП-1(н.о.)'!B47</f>
        <v>080202</v>
      </c>
      <c r="C45" s="250">
        <f>'[9]СП-1(н.о.)'!C47</f>
        <v>81</v>
      </c>
      <c r="D45" s="250">
        <f>'[9]СП-1(н.о.)'!D47</f>
        <v>8329</v>
      </c>
      <c r="E45" s="250">
        <f>'[9]СП-1(н.о.)'!E47</f>
        <v>5460</v>
      </c>
      <c r="F45" s="250">
        <f>'[9]СП-1(н.о.)'!F47</f>
        <v>0</v>
      </c>
      <c r="G45" s="250">
        <f>'[9]СП-1(н.о.)'!G47</f>
        <v>0</v>
      </c>
      <c r="H45" s="250">
        <f>'[9]СП-1(н.о.)'!H47</f>
        <v>0</v>
      </c>
      <c r="I45" s="251">
        <f>'[9]СП-1(н.о.)'!I47</f>
        <v>0</v>
      </c>
      <c r="J45" s="252"/>
      <c r="K45" s="252"/>
    </row>
    <row r="46" spans="1:11" ht="15">
      <c r="A46" s="248" t="s">
        <v>115</v>
      </c>
      <c r="B46" s="249" t="str">
        <f>'[9]СП-1(н.о.)'!B48</f>
        <v>080203</v>
      </c>
      <c r="C46" s="250">
        <f>'[9]СП-1(н.о.)'!C48</f>
        <v>245</v>
      </c>
      <c r="D46" s="250">
        <f>'[9]СП-1(н.о.)'!D48</f>
        <v>15761</v>
      </c>
      <c r="E46" s="250">
        <f>'[9]СП-1(н.о.)'!E48</f>
        <v>7650</v>
      </c>
      <c r="F46" s="250">
        <f>'[9]СП-1(н.о.)'!F48</f>
        <v>1</v>
      </c>
      <c r="G46" s="250">
        <f>'[9]СП-1(н.о.)'!G48</f>
        <v>1911</v>
      </c>
      <c r="H46" s="250">
        <f>'[9]СП-1(н.о.)'!H48</f>
        <v>0</v>
      </c>
      <c r="I46" s="251">
        <f>'[9]СП-1(н.о.)'!I48</f>
        <v>0</v>
      </c>
      <c r="J46" s="252"/>
      <c r="K46" s="252"/>
    </row>
    <row r="47" spans="1:11" ht="25.5">
      <c r="A47" s="248" t="s">
        <v>120</v>
      </c>
      <c r="B47" s="249" t="str">
        <f>'[9]СП-1(н.о.)'!B49</f>
        <v>080204</v>
      </c>
      <c r="C47" s="250">
        <f>'[9]СП-1(н.о.)'!C49</f>
        <v>27561</v>
      </c>
      <c r="D47" s="250">
        <f>'[9]СП-1(н.о.)'!D49</f>
        <v>334537</v>
      </c>
      <c r="E47" s="250">
        <f>'[9]СП-1(н.о.)'!E49</f>
        <v>138237</v>
      </c>
      <c r="F47" s="250">
        <f>'[9]СП-1(н.о.)'!F49</f>
        <v>240</v>
      </c>
      <c r="G47" s="250">
        <f>'[9]СП-1(н.о.)'!G49</f>
        <v>46818</v>
      </c>
      <c r="H47" s="250">
        <f>'[9]СП-1(н.о.)'!H49</f>
        <v>85</v>
      </c>
      <c r="I47" s="251">
        <f>'[9]СП-1(н.о.)'!I49</f>
        <v>35479</v>
      </c>
      <c r="J47" s="252"/>
      <c r="K47" s="252"/>
    </row>
    <row r="48" spans="1:11" ht="15">
      <c r="A48" s="248" t="s">
        <v>121</v>
      </c>
      <c r="B48" s="249" t="str">
        <f>'[9]СП-1(н.о.)'!B50</f>
        <v>080205</v>
      </c>
      <c r="C48" s="250">
        <f>'[9]СП-1(н.о.)'!C50</f>
        <v>270</v>
      </c>
      <c r="D48" s="250">
        <f>'[9]СП-1(н.о.)'!D50</f>
        <v>50446</v>
      </c>
      <c r="E48" s="250">
        <f>'[9]СП-1(н.о.)'!E50</f>
        <v>6380</v>
      </c>
      <c r="F48" s="250">
        <f>'[9]СП-1(н.о.)'!F50</f>
        <v>8</v>
      </c>
      <c r="G48" s="250">
        <f>'[9]СП-1(н.о.)'!G50</f>
        <v>38438</v>
      </c>
      <c r="H48" s="250">
        <f>'[9]СП-1(н.о.)'!H50</f>
        <v>23</v>
      </c>
      <c r="I48" s="251">
        <f>'[9]СП-1(н.о.)'!I50</f>
        <v>137252</v>
      </c>
      <c r="J48" s="252"/>
      <c r="K48" s="252"/>
    </row>
    <row r="49" spans="1:9" ht="25.5">
      <c r="A49" s="244" t="s">
        <v>122</v>
      </c>
      <c r="B49" s="245" t="str">
        <f>'[9]СП-1(н.о.)'!B51</f>
        <v>080206</v>
      </c>
      <c r="C49" s="226">
        <f>'[9]СП-1(н.о.)'!C51</f>
        <v>0</v>
      </c>
      <c r="D49" s="226">
        <f>'[9]СП-1(н.о.)'!D51</f>
        <v>0</v>
      </c>
      <c r="E49" s="226">
        <f>'[9]СП-1(н.о.)'!E51</f>
        <v>0</v>
      </c>
      <c r="F49" s="226">
        <f>'[9]СП-1(н.о.)'!F51</f>
        <v>0</v>
      </c>
      <c r="G49" s="226">
        <f>'[9]СП-1(н.о.)'!G51</f>
        <v>0</v>
      </c>
      <c r="H49" s="226">
        <f>'[9]СП-1(н.о.)'!H51</f>
        <v>0</v>
      </c>
      <c r="I49" s="243">
        <f>'[9]СП-1(н.о.)'!I51</f>
        <v>0</v>
      </c>
    </row>
    <row r="50" spans="1:9" ht="15">
      <c r="A50" s="244" t="s">
        <v>123</v>
      </c>
      <c r="B50" s="245" t="str">
        <f>'[9]СП-1(н.о.)'!B52</f>
        <v>080299</v>
      </c>
      <c r="C50" s="226">
        <f>'[9]СП-1(н.о.)'!C52</f>
        <v>533</v>
      </c>
      <c r="D50" s="226">
        <f>'[9]СП-1(н.о.)'!D52</f>
        <v>169494</v>
      </c>
      <c r="E50" s="226">
        <f>'[9]СП-1(н.о.)'!E52</f>
        <v>82383</v>
      </c>
      <c r="F50" s="226">
        <f>'[9]СП-1(н.о.)'!F52</f>
        <v>4</v>
      </c>
      <c r="G50" s="226">
        <f>'[9]СП-1(н.о.)'!G52</f>
        <v>991</v>
      </c>
      <c r="H50" s="226">
        <f>'[9]СП-1(н.о.)'!H52</f>
        <v>11</v>
      </c>
      <c r="I50" s="243">
        <f>'[9]СП-1(н.о.)'!I52</f>
        <v>4238</v>
      </c>
    </row>
    <row r="51" spans="1:9" ht="15">
      <c r="A51" s="241" t="s">
        <v>124</v>
      </c>
      <c r="B51" s="242" t="str">
        <f>'[9]СП-1(н.о.)'!B53</f>
        <v>09</v>
      </c>
      <c r="C51" s="226">
        <f>'[9]СП-1(н.о.)'!C53</f>
        <v>115495</v>
      </c>
      <c r="D51" s="226">
        <f>'[9]СП-1(н.о.)'!D53</f>
        <v>1408342</v>
      </c>
      <c r="E51" s="226">
        <f>'[9]СП-1(н.о.)'!E53</f>
        <v>433272</v>
      </c>
      <c r="F51" s="226">
        <f>'[9]СП-1(н.о.)'!F53</f>
        <v>8261</v>
      </c>
      <c r="G51" s="226">
        <f>'[9]СП-1(н.о.)'!G53</f>
        <v>586543</v>
      </c>
      <c r="H51" s="226">
        <f>'[9]СП-1(н.о.)'!H53</f>
        <v>1075</v>
      </c>
      <c r="I51" s="243">
        <f>'[9]СП-1(н.о.)'!I53</f>
        <v>82897</v>
      </c>
    </row>
    <row r="52" spans="1:9" ht="15">
      <c r="A52" s="241" t="s">
        <v>125</v>
      </c>
      <c r="B52" s="242" t="str">
        <f>'[9]СП-1(н.о.)'!B54</f>
        <v>0901</v>
      </c>
      <c r="C52" s="226">
        <f>'[9]СП-1(н.о.)'!C54</f>
        <v>90611</v>
      </c>
      <c r="D52" s="226">
        <f>'[9]СП-1(н.о.)'!D54</f>
        <v>501463</v>
      </c>
      <c r="E52" s="226">
        <f>'[9]СП-1(н.о.)'!E54</f>
        <v>117689</v>
      </c>
      <c r="F52" s="226">
        <f>'[9]СП-1(н.о.)'!F54</f>
        <v>4232</v>
      </c>
      <c r="G52" s="226">
        <f>'[9]СП-1(н.о.)'!G54</f>
        <v>280970</v>
      </c>
      <c r="H52" s="226">
        <f>'[9]СП-1(н.о.)'!H54</f>
        <v>450</v>
      </c>
      <c r="I52" s="243">
        <f>'[9]СП-1(н.о.)'!I54</f>
        <v>15158</v>
      </c>
    </row>
    <row r="53" spans="1:9" ht="15">
      <c r="A53" s="244" t="s">
        <v>113</v>
      </c>
      <c r="B53" s="245" t="str">
        <f>'[9]СП-1(н.о.)'!B55</f>
        <v>090101</v>
      </c>
      <c r="C53" s="226">
        <f>'[9]СП-1(н.о.)'!C55</f>
        <v>2963</v>
      </c>
      <c r="D53" s="226">
        <f>'[9]СП-1(н.о.)'!D55</f>
        <v>299359</v>
      </c>
      <c r="E53" s="226">
        <f>'[9]СП-1(н.о.)'!E55</f>
        <v>100</v>
      </c>
      <c r="F53" s="226">
        <f>'[9]СП-1(н.о.)'!F55</f>
        <v>1400</v>
      </c>
      <c r="G53" s="226">
        <f>'[9]СП-1(н.о.)'!G55</f>
        <v>213405</v>
      </c>
      <c r="H53" s="226">
        <f>'[9]СП-1(н.о.)'!H55</f>
        <v>16</v>
      </c>
      <c r="I53" s="243">
        <f>'[9]СП-1(н.о.)'!I55</f>
        <v>5444</v>
      </c>
    </row>
    <row r="54" spans="1:9" ht="15">
      <c r="A54" s="244" t="s">
        <v>114</v>
      </c>
      <c r="B54" s="245" t="str">
        <f>'[9]СП-1(н.о.)'!B56</f>
        <v>090102</v>
      </c>
      <c r="C54" s="226">
        <f>'[9]СП-1(н.о.)'!C56</f>
        <v>519</v>
      </c>
      <c r="D54" s="226">
        <f>'[9]СП-1(н.о.)'!D56</f>
        <v>72651</v>
      </c>
      <c r="E54" s="226">
        <f>'[9]СП-1(н.о.)'!E56</f>
        <v>39815</v>
      </c>
      <c r="F54" s="226">
        <f>'[9]СП-1(н.о.)'!F56</f>
        <v>744</v>
      </c>
      <c r="G54" s="226">
        <f>'[9]СП-1(н.о.)'!G56</f>
        <v>41053</v>
      </c>
      <c r="H54" s="226">
        <f>'[9]СП-1(н.о.)'!H56</f>
        <v>16</v>
      </c>
      <c r="I54" s="243">
        <f>'[9]СП-1(н.о.)'!I56</f>
        <v>1002</v>
      </c>
    </row>
    <row r="55" spans="1:9" ht="15">
      <c r="A55" s="244" t="s">
        <v>115</v>
      </c>
      <c r="B55" s="245" t="str">
        <f>'[9]СП-1(н.о.)'!B57</f>
        <v>090103</v>
      </c>
      <c r="C55" s="226">
        <f>'[9]СП-1(н.о.)'!C57</f>
        <v>27</v>
      </c>
      <c r="D55" s="226">
        <f>'[9]СП-1(н.о.)'!D57</f>
        <v>243</v>
      </c>
      <c r="E55" s="226">
        <f>'[9]СП-1(н.о.)'!E57</f>
        <v>916</v>
      </c>
      <c r="F55" s="226">
        <f>'[9]СП-1(н.о.)'!F57</f>
        <v>0</v>
      </c>
      <c r="G55" s="226">
        <f>'[9]СП-1(н.о.)'!G57</f>
        <v>0</v>
      </c>
      <c r="H55" s="226">
        <f>'[9]СП-1(н.о.)'!H57</f>
        <v>0</v>
      </c>
      <c r="I55" s="243">
        <f>'[9]СП-1(н.о.)'!I57</f>
        <v>0</v>
      </c>
    </row>
    <row r="56" spans="1:9" ht="25.5">
      <c r="A56" s="244" t="s">
        <v>126</v>
      </c>
      <c r="B56" s="245" t="str">
        <f>'[9]СП-1(н.о.)'!B58</f>
        <v>090104</v>
      </c>
      <c r="C56" s="226">
        <f>'[9]СП-1(н.о.)'!C58</f>
        <v>28896</v>
      </c>
      <c r="D56" s="226">
        <f>'[9]СП-1(н.о.)'!D58</f>
        <v>26655</v>
      </c>
      <c r="E56" s="226">
        <f>'[9]СП-1(н.о.)'!E58</f>
        <v>13580</v>
      </c>
      <c r="F56" s="226">
        <f>'[9]СП-1(н.о.)'!F58</f>
        <v>824</v>
      </c>
      <c r="G56" s="226">
        <f>'[9]СП-1(н.о.)'!G58</f>
        <v>5798</v>
      </c>
      <c r="H56" s="226">
        <f>'[9]СП-1(н.о.)'!H58</f>
        <v>185</v>
      </c>
      <c r="I56" s="243">
        <f>'[9]СП-1(н.о.)'!I58</f>
        <v>3342</v>
      </c>
    </row>
    <row r="57" spans="1:9" ht="15">
      <c r="A57" s="244" t="s">
        <v>117</v>
      </c>
      <c r="B57" s="245" t="str">
        <f>'[9]СП-1(н.о.)'!B59</f>
        <v>090105</v>
      </c>
      <c r="C57" s="226">
        <f>'[9]СП-1(н.о.)'!C59</f>
        <v>53731</v>
      </c>
      <c r="D57" s="226">
        <f>'[9]СП-1(н.о.)'!D59</f>
        <v>97326</v>
      </c>
      <c r="E57" s="226">
        <f>'[9]СП-1(н.о.)'!E59</f>
        <v>49317</v>
      </c>
      <c r="F57" s="226">
        <f>'[9]СП-1(н.о.)'!F59</f>
        <v>1053</v>
      </c>
      <c r="G57" s="226">
        <f>'[9]СП-1(н.о.)'!G59</f>
        <v>18764</v>
      </c>
      <c r="H57" s="226">
        <f>'[9]СП-1(н.о.)'!H59</f>
        <v>194</v>
      </c>
      <c r="I57" s="243">
        <f>'[9]СП-1(н.о.)'!I59</f>
        <v>4734</v>
      </c>
    </row>
    <row r="58" spans="1:9" ht="15">
      <c r="A58" s="244" t="s">
        <v>118</v>
      </c>
      <c r="B58" s="245" t="str">
        <f>'[9]СП-1(н.о.)'!B60</f>
        <v>090199</v>
      </c>
      <c r="C58" s="226">
        <f>'[9]СП-1(н.о.)'!C60</f>
        <v>4475</v>
      </c>
      <c r="D58" s="226">
        <f>'[9]СП-1(н.о.)'!D60</f>
        <v>5229</v>
      </c>
      <c r="E58" s="226">
        <f>'[9]СП-1(н.о.)'!E60</f>
        <v>13961</v>
      </c>
      <c r="F58" s="226">
        <f>'[9]СП-1(н.о.)'!F60</f>
        <v>211</v>
      </c>
      <c r="G58" s="226">
        <f>'[9]СП-1(н.о.)'!G60</f>
        <v>1950</v>
      </c>
      <c r="H58" s="226">
        <f>'[9]СП-1(н.о.)'!H60</f>
        <v>39</v>
      </c>
      <c r="I58" s="243">
        <f>'[9]СП-1(н.о.)'!I60</f>
        <v>636</v>
      </c>
    </row>
    <row r="59" spans="1:9" ht="15">
      <c r="A59" s="241" t="s">
        <v>119</v>
      </c>
      <c r="B59" s="242" t="str">
        <f>'[9]СП-1(н.о.)'!B61</f>
        <v>0902</v>
      </c>
      <c r="C59" s="226">
        <f>'[9]СП-1(н.о.)'!C61</f>
        <v>24884</v>
      </c>
      <c r="D59" s="226">
        <f>'[9]СП-1(н.о.)'!D61</f>
        <v>906879</v>
      </c>
      <c r="E59" s="226">
        <f>'[9]СП-1(н.о.)'!E61</f>
        <v>315583</v>
      </c>
      <c r="F59" s="226">
        <f>'[9]СП-1(н.о.)'!F61</f>
        <v>4029</v>
      </c>
      <c r="G59" s="226">
        <f>'[9]СП-1(н.о.)'!G61</f>
        <v>305573</v>
      </c>
      <c r="H59" s="226">
        <f>'[9]СП-1(н.о.)'!H61</f>
        <v>625</v>
      </c>
      <c r="I59" s="243">
        <f>'[9]СП-1(н.о.)'!I61</f>
        <v>67739</v>
      </c>
    </row>
    <row r="60" spans="1:9" ht="15">
      <c r="A60" s="244" t="s">
        <v>113</v>
      </c>
      <c r="B60" s="245" t="str">
        <f>'[9]СП-1(н.о.)'!B62</f>
        <v>090201</v>
      </c>
      <c r="C60" s="226">
        <f>'[9]СП-1(н.о.)'!C62</f>
        <v>211</v>
      </c>
      <c r="D60" s="226">
        <f>'[9]СП-1(н.о.)'!D62</f>
        <v>51441</v>
      </c>
      <c r="E60" s="226">
        <f>'[9]СП-1(н.о.)'!E62</f>
        <v>0</v>
      </c>
      <c r="F60" s="226">
        <f>'[9]СП-1(н.о.)'!F62</f>
        <v>116</v>
      </c>
      <c r="G60" s="226">
        <f>'[9]СП-1(н.о.)'!G62</f>
        <v>57576</v>
      </c>
      <c r="H60" s="226">
        <f>'[9]СП-1(н.о.)'!H62</f>
        <v>5</v>
      </c>
      <c r="I60" s="243">
        <f>'[9]СП-1(н.о.)'!I62</f>
        <v>2942</v>
      </c>
    </row>
    <row r="61" spans="1:9" ht="15">
      <c r="A61" s="244" t="s">
        <v>114</v>
      </c>
      <c r="B61" s="245" t="str">
        <f>'[9]СП-1(н.о.)'!B63</f>
        <v>090202</v>
      </c>
      <c r="C61" s="226">
        <f>'[9]СП-1(н.о.)'!C63</f>
        <v>165</v>
      </c>
      <c r="D61" s="226">
        <f>'[9]СП-1(н.о.)'!D63</f>
        <v>53112</v>
      </c>
      <c r="E61" s="226">
        <f>'[9]СП-1(н.о.)'!E63</f>
        <v>25981</v>
      </c>
      <c r="F61" s="226">
        <f>'[9]СП-1(н.о.)'!F63</f>
        <v>712</v>
      </c>
      <c r="G61" s="226">
        <f>'[9]СП-1(н.о.)'!G63</f>
        <v>42123</v>
      </c>
      <c r="H61" s="226">
        <f>'[9]СП-1(н.о.)'!H63</f>
        <v>25</v>
      </c>
      <c r="I61" s="243">
        <f>'[9]СП-1(н.о.)'!I63</f>
        <v>1648</v>
      </c>
    </row>
    <row r="62" spans="1:9" ht="15">
      <c r="A62" s="244" t="s">
        <v>115</v>
      </c>
      <c r="B62" s="245" t="str">
        <f>'[9]СП-1(н.о.)'!B64</f>
        <v>090203</v>
      </c>
      <c r="C62" s="226">
        <f>'[9]СП-1(н.о.)'!C64</f>
        <v>335</v>
      </c>
      <c r="D62" s="226">
        <f>'[9]СП-1(н.о.)'!D64</f>
        <v>87424</v>
      </c>
      <c r="E62" s="226">
        <f>'[9]СП-1(н.о.)'!E64</f>
        <v>60448</v>
      </c>
      <c r="F62" s="226">
        <f>'[9]СП-1(н.о.)'!F64</f>
        <v>6</v>
      </c>
      <c r="G62" s="226">
        <f>'[9]СП-1(н.о.)'!G64</f>
        <v>4451</v>
      </c>
      <c r="H62" s="226">
        <f>'[9]СП-1(н.о.)'!H64</f>
        <v>3</v>
      </c>
      <c r="I62" s="243">
        <f>'[9]СП-1(н.о.)'!I64</f>
        <v>950</v>
      </c>
    </row>
    <row r="63" spans="1:9" ht="25.5">
      <c r="A63" s="244" t="s">
        <v>127</v>
      </c>
      <c r="B63" s="245" t="str">
        <f>'[9]СП-1(н.о.)'!B65</f>
        <v>090204</v>
      </c>
      <c r="C63" s="226">
        <f>'[9]СП-1(н.о.)'!C65</f>
        <v>22784</v>
      </c>
      <c r="D63" s="226">
        <f>'[9]СП-1(н.о.)'!D65</f>
        <v>442928</v>
      </c>
      <c r="E63" s="226">
        <f>'[9]СП-1(н.о.)'!E65</f>
        <v>174732</v>
      </c>
      <c r="F63" s="226">
        <f>'[9]СП-1(н.о.)'!F65</f>
        <v>3055</v>
      </c>
      <c r="G63" s="226">
        <f>'[9]СП-1(н.о.)'!G65</f>
        <v>155162</v>
      </c>
      <c r="H63" s="226">
        <f>'[9]СП-1(н.о.)'!H65</f>
        <v>506</v>
      </c>
      <c r="I63" s="243">
        <f>'[9]СП-1(н.о.)'!I65</f>
        <v>42876</v>
      </c>
    </row>
    <row r="64" spans="1:9" ht="15">
      <c r="A64" s="244" t="s">
        <v>121</v>
      </c>
      <c r="B64" s="245" t="str">
        <f>'[9]СП-1(н.о.)'!B66</f>
        <v>090205</v>
      </c>
      <c r="C64" s="226">
        <f>'[9]СП-1(н.о.)'!C66</f>
        <v>356</v>
      </c>
      <c r="D64" s="226">
        <f>'[9]СП-1(н.о.)'!D66</f>
        <v>171857</v>
      </c>
      <c r="E64" s="226">
        <f>'[9]СП-1(н.о.)'!E66</f>
        <v>29791</v>
      </c>
      <c r="F64" s="226">
        <f>'[9]СП-1(н.о.)'!F66</f>
        <v>36</v>
      </c>
      <c r="G64" s="226">
        <f>'[9]СП-1(н.о.)'!G66</f>
        <v>40875</v>
      </c>
      <c r="H64" s="226">
        <f>'[9]СП-1(н.о.)'!H66</f>
        <v>47</v>
      </c>
      <c r="I64" s="243">
        <f>'[9]СП-1(н.о.)'!I66</f>
        <v>16846</v>
      </c>
    </row>
    <row r="65" spans="1:26" s="84" customFormat="1" ht="25.5">
      <c r="A65" s="244" t="s">
        <v>122</v>
      </c>
      <c r="B65" s="245" t="str">
        <f>'[9]СП-1(н.о.)'!B67</f>
        <v>090206</v>
      </c>
      <c r="C65" s="226">
        <f>'[9]СП-1(н.о.)'!C67</f>
        <v>0</v>
      </c>
      <c r="D65" s="226">
        <f>'[9]СП-1(н.о.)'!D67</f>
        <v>0</v>
      </c>
      <c r="E65" s="226">
        <f>'[9]СП-1(н.о.)'!E67</f>
        <v>0</v>
      </c>
      <c r="F65" s="226">
        <f>'[9]СП-1(н.о.)'!F67</f>
        <v>0</v>
      </c>
      <c r="G65" s="226">
        <f>'[9]СП-1(н.о.)'!G67</f>
        <v>0</v>
      </c>
      <c r="H65" s="226">
        <f>'[9]СП-1(н.о.)'!H67</f>
        <v>0</v>
      </c>
      <c r="I65" s="243">
        <f>'[9]СП-1(н.о.)'!I67</f>
        <v>0</v>
      </c>
      <c r="K65" s="83"/>
      <c r="L65" s="83"/>
      <c r="M65" s="83"/>
      <c r="N65" s="83"/>
      <c r="O65" s="83"/>
      <c r="P65" s="83"/>
      <c r="Q65" s="83"/>
      <c r="R65" s="83"/>
      <c r="S65" s="83"/>
      <c r="T65" s="83"/>
      <c r="U65" s="83"/>
      <c r="V65" s="83"/>
      <c r="W65" s="83"/>
      <c r="X65" s="83"/>
      <c r="Y65" s="83"/>
      <c r="Z65" s="83"/>
    </row>
    <row r="66" spans="1:26" s="84" customFormat="1" ht="15">
      <c r="A66" s="244" t="s">
        <v>123</v>
      </c>
      <c r="B66" s="245" t="str">
        <f>'[9]СП-1(н.о.)'!B68</f>
        <v>090299</v>
      </c>
      <c r="C66" s="226">
        <f>'[9]СП-1(н.о.)'!C68</f>
        <v>1033</v>
      </c>
      <c r="D66" s="226">
        <f>'[9]СП-1(н.о.)'!D68</f>
        <v>100117</v>
      </c>
      <c r="E66" s="226">
        <f>'[9]СП-1(н.о.)'!E68</f>
        <v>24631</v>
      </c>
      <c r="F66" s="226">
        <f>'[9]СП-1(н.о.)'!F68</f>
        <v>104</v>
      </c>
      <c r="G66" s="226">
        <f>'[9]СП-1(н.о.)'!G68</f>
        <v>5386</v>
      </c>
      <c r="H66" s="226">
        <f>'[9]СП-1(н.о.)'!H68</f>
        <v>39</v>
      </c>
      <c r="I66" s="243">
        <f>'[9]СП-1(н.о.)'!I68</f>
        <v>2477</v>
      </c>
      <c r="J66" s="83"/>
      <c r="K66" s="83"/>
      <c r="L66" s="83"/>
      <c r="M66" s="83"/>
      <c r="N66" s="83"/>
      <c r="O66" s="83"/>
      <c r="P66" s="83"/>
      <c r="Q66" s="83"/>
      <c r="R66" s="83"/>
      <c r="S66" s="83"/>
      <c r="T66" s="83"/>
      <c r="U66" s="83"/>
      <c r="V66" s="83"/>
      <c r="W66" s="83"/>
      <c r="X66" s="83"/>
      <c r="Y66" s="83"/>
      <c r="Z66" s="83"/>
    </row>
    <row r="67" spans="1:26" s="84" customFormat="1" ht="15">
      <c r="A67" s="241" t="s">
        <v>128</v>
      </c>
      <c r="B67" s="242" t="str">
        <f>'[9]СП-1(н.о.)'!B69</f>
        <v>89</v>
      </c>
      <c r="C67" s="226">
        <f>'[9]СП-1(н.о.)'!C69</f>
        <v>149381</v>
      </c>
      <c r="D67" s="226">
        <f>'[9]СП-1(н.о.)'!D69</f>
        <v>2166926</v>
      </c>
      <c r="E67" s="226">
        <f>'[9]СП-1(н.о.)'!E69</f>
        <v>746068</v>
      </c>
      <c r="F67" s="226">
        <f>'[9]СП-1(н.о.)'!F69</f>
        <v>8976</v>
      </c>
      <c r="G67" s="226">
        <f>'[9]СП-1(н.о.)'!G69</f>
        <v>709851</v>
      </c>
      <c r="H67" s="226">
        <f>'[9]СП-1(н.о.)'!H69</f>
        <v>1298</v>
      </c>
      <c r="I67" s="243">
        <f>'[9]СП-1(н.о.)'!I69</f>
        <v>272089</v>
      </c>
      <c r="J67" s="83"/>
      <c r="K67" s="83"/>
      <c r="L67" s="83"/>
      <c r="M67" s="83"/>
      <c r="N67" s="83"/>
      <c r="O67" s="83"/>
      <c r="P67" s="83"/>
      <c r="Q67" s="83"/>
      <c r="R67" s="83"/>
      <c r="S67" s="83"/>
      <c r="T67" s="83"/>
      <c r="U67" s="83"/>
      <c r="V67" s="83"/>
      <c r="W67" s="83"/>
      <c r="X67" s="83"/>
      <c r="Y67" s="83"/>
      <c r="Z67" s="83"/>
    </row>
    <row r="68" spans="1:26" s="84" customFormat="1" ht="15">
      <c r="A68" s="241" t="s">
        <v>112</v>
      </c>
      <c r="B68" s="242" t="str">
        <f>'[9]СП-1(н.о.)'!B70</f>
        <v>8901</v>
      </c>
      <c r="C68" s="226">
        <f>'[9]СП-1(н.о.)'!C70</f>
        <v>113020</v>
      </c>
      <c r="D68" s="226">
        <f>'[9]СП-1(н.о.)'!D70</f>
        <v>677834</v>
      </c>
      <c r="E68" s="226">
        <f>'[9]СП-1(н.о.)'!E70</f>
        <v>190375</v>
      </c>
      <c r="F68" s="226">
        <f>'[9]СП-1(н.о.)'!F70</f>
        <v>4692</v>
      </c>
      <c r="G68" s="226">
        <f>'[9]СП-1(н.о.)'!G70</f>
        <v>315945</v>
      </c>
      <c r="H68" s="226">
        <f>'[9]СП-1(н.о.)'!H70</f>
        <v>554</v>
      </c>
      <c r="I68" s="243">
        <f>'[9]СП-1(н.о.)'!I70</f>
        <v>27381</v>
      </c>
      <c r="J68" s="83"/>
      <c r="K68" s="83"/>
      <c r="L68" s="83"/>
      <c r="M68" s="83"/>
      <c r="N68" s="83"/>
      <c r="O68" s="83"/>
      <c r="P68" s="83"/>
      <c r="Q68" s="83"/>
      <c r="R68" s="83"/>
      <c r="S68" s="83"/>
      <c r="T68" s="83"/>
      <c r="U68" s="83"/>
      <c r="V68" s="83"/>
      <c r="W68" s="83"/>
      <c r="X68" s="83"/>
      <c r="Y68" s="83"/>
      <c r="Z68" s="83"/>
    </row>
    <row r="69" spans="1:26" s="84" customFormat="1" ht="15">
      <c r="A69" s="246" t="s">
        <v>113</v>
      </c>
      <c r="B69" s="247" t="str">
        <f>'[9]СП-1(н.о.)'!B71</f>
        <v>890101</v>
      </c>
      <c r="C69" s="226">
        <f>'[9]СП-1(н.о.)'!C71</f>
        <v>2963</v>
      </c>
      <c r="D69" s="226">
        <f>'[9]СП-1(н.о.)'!D71</f>
        <v>337470</v>
      </c>
      <c r="E69" s="226">
        <f>'[9]СП-1(н.о.)'!E71</f>
        <v>101</v>
      </c>
      <c r="F69" s="226">
        <f>'[9]СП-1(н.о.)'!F71</f>
        <v>1410</v>
      </c>
      <c r="G69" s="226">
        <f>'[9]СП-1(н.о.)'!G71</f>
        <v>214707</v>
      </c>
      <c r="H69" s="226">
        <f>'[9]СП-1(н.о.)'!H71</f>
        <v>16</v>
      </c>
      <c r="I69" s="243">
        <f>'[9]СП-1(н.о.)'!I71</f>
        <v>5444</v>
      </c>
      <c r="J69" s="83"/>
      <c r="K69" s="83"/>
      <c r="L69" s="83"/>
      <c r="M69" s="83"/>
      <c r="N69" s="83"/>
      <c r="O69" s="83"/>
      <c r="P69" s="83"/>
      <c r="Q69" s="83"/>
      <c r="R69" s="83"/>
      <c r="S69" s="83"/>
      <c r="T69" s="83"/>
      <c r="U69" s="83"/>
      <c r="V69" s="83"/>
      <c r="W69" s="83"/>
      <c r="X69" s="83"/>
      <c r="Y69" s="83"/>
      <c r="Z69" s="83"/>
    </row>
    <row r="70" spans="1:26" s="84" customFormat="1" ht="15">
      <c r="A70" s="246" t="s">
        <v>114</v>
      </c>
      <c r="B70" s="247" t="str">
        <f>'[9]СП-1(н.о.)'!B72</f>
        <v>890102</v>
      </c>
      <c r="C70" s="226">
        <f>'[9]СП-1(н.о.)'!C72</f>
        <v>519</v>
      </c>
      <c r="D70" s="226">
        <f>'[9]СП-1(н.о.)'!D72</f>
        <v>92856</v>
      </c>
      <c r="E70" s="226">
        <f>'[9]СП-1(н.о.)'!E72</f>
        <v>52032</v>
      </c>
      <c r="F70" s="226">
        <f>'[9]СП-1(н.о.)'!F72</f>
        <v>744</v>
      </c>
      <c r="G70" s="226">
        <f>'[9]СП-1(н.о.)'!G72</f>
        <v>41053</v>
      </c>
      <c r="H70" s="226">
        <f>'[9]СП-1(н.о.)'!H72</f>
        <v>16</v>
      </c>
      <c r="I70" s="243">
        <f>'[9]СП-1(н.о.)'!I72</f>
        <v>1002</v>
      </c>
      <c r="J70" s="83"/>
      <c r="K70" s="83"/>
      <c r="L70" s="83"/>
      <c r="M70" s="83"/>
      <c r="N70" s="83"/>
      <c r="O70" s="83"/>
      <c r="P70" s="83"/>
      <c r="Q70" s="83"/>
      <c r="R70" s="83"/>
      <c r="S70" s="83"/>
      <c r="T70" s="83"/>
      <c r="U70" s="83"/>
      <c r="V70" s="83"/>
      <c r="W70" s="83"/>
      <c r="X70" s="83"/>
      <c r="Y70" s="83"/>
      <c r="Z70" s="83"/>
    </row>
    <row r="71" spans="1:26" s="84" customFormat="1" ht="15">
      <c r="A71" s="246" t="s">
        <v>115</v>
      </c>
      <c r="B71" s="247" t="str">
        <f>'[9]СП-1(н.о.)'!B73</f>
        <v>890103</v>
      </c>
      <c r="C71" s="226">
        <f>'[9]СП-1(н.о.)'!C73</f>
        <v>39</v>
      </c>
      <c r="D71" s="226">
        <f>'[9]СП-1(н.о.)'!D73</f>
        <v>392</v>
      </c>
      <c r="E71" s="226">
        <f>'[9]СП-1(н.о.)'!E73</f>
        <v>1007</v>
      </c>
      <c r="F71" s="226">
        <f>'[9]СП-1(н.о.)'!F73</f>
        <v>0</v>
      </c>
      <c r="G71" s="226">
        <f>'[9]СП-1(н.о.)'!G73</f>
        <v>0</v>
      </c>
      <c r="H71" s="226">
        <f>'[9]СП-1(н.о.)'!H73</f>
        <v>0</v>
      </c>
      <c r="I71" s="243">
        <f>'[9]СП-1(н.о.)'!I73</f>
        <v>0</v>
      </c>
      <c r="J71" s="83"/>
      <c r="K71" s="83"/>
      <c r="L71" s="83"/>
      <c r="M71" s="83"/>
      <c r="N71" s="83"/>
      <c r="O71" s="83"/>
      <c r="P71" s="83"/>
      <c r="Q71" s="83"/>
      <c r="R71" s="83"/>
      <c r="S71" s="83"/>
      <c r="T71" s="83"/>
      <c r="U71" s="83"/>
      <c r="V71" s="83"/>
      <c r="W71" s="83"/>
      <c r="X71" s="83"/>
      <c r="Y71" s="83"/>
      <c r="Z71" s="83"/>
    </row>
    <row r="72" spans="1:26" s="84" customFormat="1" ht="25.5">
      <c r="A72" s="246" t="s">
        <v>129</v>
      </c>
      <c r="B72" s="247" t="str">
        <f>'[9]СП-1(н.о.)'!B74</f>
        <v>890104</v>
      </c>
      <c r="C72" s="226">
        <f>'[9]СП-1(н.о.)'!C74</f>
        <v>50857</v>
      </c>
      <c r="D72" s="226">
        <f>'[9]СП-1(н.о.)'!D74</f>
        <v>77309</v>
      </c>
      <c r="E72" s="226">
        <f>'[9]СП-1(н.о.)'!E74</f>
        <v>38920</v>
      </c>
      <c r="F72" s="226">
        <f>'[9]СП-1(н.о.)'!F74</f>
        <v>936</v>
      </c>
      <c r="G72" s="226">
        <f>'[9]СП-1(н.о.)'!G74</f>
        <v>13291</v>
      </c>
      <c r="H72" s="226">
        <f>'[9]СП-1(н.о.)'!H74</f>
        <v>211</v>
      </c>
      <c r="I72" s="243">
        <f>'[9]СП-1(н.о.)'!I74</f>
        <v>7520</v>
      </c>
      <c r="J72" s="83"/>
      <c r="K72" s="83"/>
      <c r="L72" s="83"/>
      <c r="M72" s="83"/>
      <c r="N72" s="83"/>
      <c r="O72" s="83"/>
      <c r="P72" s="83"/>
      <c r="Q72" s="83"/>
      <c r="R72" s="83"/>
      <c r="S72" s="83"/>
      <c r="T72" s="83"/>
      <c r="U72" s="83"/>
      <c r="V72" s="83"/>
      <c r="W72" s="83"/>
      <c r="X72" s="83"/>
      <c r="Y72" s="83"/>
      <c r="Z72" s="83"/>
    </row>
    <row r="73" spans="1:26" s="84" customFormat="1" ht="15">
      <c r="A73" s="246" t="s">
        <v>117</v>
      </c>
      <c r="B73" s="247" t="str">
        <f>'[9]СП-1(н.о.)'!B75</f>
        <v>890105</v>
      </c>
      <c r="C73" s="226">
        <f>'[9]СП-1(н.о.)'!C75</f>
        <v>53822</v>
      </c>
      <c r="D73" s="226">
        <f>'[9]СП-1(н.о.)'!D75</f>
        <v>162734</v>
      </c>
      <c r="E73" s="226">
        <f>'[9]СП-1(н.о.)'!E75</f>
        <v>83386</v>
      </c>
      <c r="F73" s="226">
        <f>'[9]СП-1(н.о.)'!F75</f>
        <v>1390</v>
      </c>
      <c r="G73" s="226">
        <f>'[9]СП-1(н.о.)'!G75</f>
        <v>31096</v>
      </c>
      <c r="H73" s="226">
        <f>'[9]СП-1(н.о.)'!H75</f>
        <v>272</v>
      </c>
      <c r="I73" s="243">
        <f>'[9]СП-1(н.о.)'!I75</f>
        <v>12779</v>
      </c>
      <c r="K73" s="83"/>
      <c r="L73" s="83"/>
      <c r="M73" s="83"/>
      <c r="N73" s="83"/>
      <c r="O73" s="83"/>
      <c r="P73" s="83"/>
      <c r="Q73" s="83"/>
      <c r="R73" s="83"/>
      <c r="S73" s="83"/>
      <c r="T73" s="83"/>
      <c r="U73" s="83"/>
      <c r="V73" s="83"/>
      <c r="W73" s="83"/>
      <c r="X73" s="83"/>
      <c r="Y73" s="83"/>
      <c r="Z73" s="83"/>
    </row>
    <row r="74" spans="1:9" ht="15">
      <c r="A74" s="246" t="s">
        <v>118</v>
      </c>
      <c r="B74" s="247" t="str">
        <f>'[9]СП-1(н.о.)'!B76</f>
        <v>890199</v>
      </c>
      <c r="C74" s="226">
        <f>'[9]СП-1(н.о.)'!C76</f>
        <v>4820</v>
      </c>
      <c r="D74" s="226">
        <f>'[9]СП-1(н.о.)'!D76</f>
        <v>7073</v>
      </c>
      <c r="E74" s="226">
        <f>'[9]СП-1(н.о.)'!E76</f>
        <v>14929</v>
      </c>
      <c r="F74" s="226">
        <f>'[9]СП-1(н.о.)'!F76</f>
        <v>212</v>
      </c>
      <c r="G74" s="226">
        <f>'[9]СП-1(н.о.)'!G76</f>
        <v>15798</v>
      </c>
      <c r="H74" s="226">
        <f>'[9]СП-1(н.о.)'!H76</f>
        <v>39</v>
      </c>
      <c r="I74" s="243">
        <f>'[9]СП-1(н.о.)'!I76</f>
        <v>636</v>
      </c>
    </row>
    <row r="75" spans="1:9" ht="15">
      <c r="A75" s="246" t="s">
        <v>119</v>
      </c>
      <c r="B75" s="247" t="str">
        <f>'[9]СП-1(н.о.)'!B77</f>
        <v>8902</v>
      </c>
      <c r="C75" s="226">
        <f>'[9]СП-1(н.о.)'!C77</f>
        <v>36361</v>
      </c>
      <c r="D75" s="226">
        <f>'[9]СП-1(н.о.)'!D77</f>
        <v>1489092</v>
      </c>
      <c r="E75" s="226">
        <f>'[9]СП-1(н.о.)'!E77</f>
        <v>555693</v>
      </c>
      <c r="F75" s="226">
        <f>'[9]СП-1(н.о.)'!F77</f>
        <v>4284</v>
      </c>
      <c r="G75" s="226">
        <f>'[9]СП-1(н.о.)'!G77</f>
        <v>393906</v>
      </c>
      <c r="H75" s="226">
        <f>'[9]СП-1(н.о.)'!H77</f>
        <v>744</v>
      </c>
      <c r="I75" s="243">
        <f>'[9]СП-1(н.о.)'!I77</f>
        <v>244708</v>
      </c>
    </row>
    <row r="76" spans="1:9" ht="15">
      <c r="A76" s="246" t="s">
        <v>113</v>
      </c>
      <c r="B76" s="247" t="str">
        <f>'[9]СП-1(н.о.)'!B78</f>
        <v>890201</v>
      </c>
      <c r="C76" s="226">
        <f>'[9]СП-1(н.о.)'!C78</f>
        <v>211</v>
      </c>
      <c r="D76" s="226">
        <f>'[9]СП-1(н.о.)'!D78</f>
        <v>55087</v>
      </c>
      <c r="E76" s="226">
        <f>'[9]СП-1(н.о.)'!E78</f>
        <v>0</v>
      </c>
      <c r="F76" s="226">
        <f>'[9]СП-1(н.о.)'!F78</f>
        <v>118</v>
      </c>
      <c r="G76" s="226">
        <f>'[9]СП-1(н.о.)'!G78</f>
        <v>57751</v>
      </c>
      <c r="H76" s="226">
        <f>'[9]СП-1(н.о.)'!H78</f>
        <v>5</v>
      </c>
      <c r="I76" s="243">
        <f>'[9]СП-1(н.о.)'!I78</f>
        <v>2942</v>
      </c>
    </row>
    <row r="77" spans="1:9" ht="15">
      <c r="A77" s="246" t="s">
        <v>114</v>
      </c>
      <c r="B77" s="247" t="str">
        <f>'[9]СП-1(н.о.)'!B79</f>
        <v>890202</v>
      </c>
      <c r="C77" s="226">
        <f>'[9]СП-1(н.о.)'!C79</f>
        <v>165</v>
      </c>
      <c r="D77" s="226">
        <f>'[9]СП-1(н.о.)'!D79</f>
        <v>61441</v>
      </c>
      <c r="E77" s="226">
        <f>'[9]СП-1(н.о.)'!E79</f>
        <v>31441</v>
      </c>
      <c r="F77" s="226">
        <f>'[9]СП-1(н.о.)'!F79</f>
        <v>712</v>
      </c>
      <c r="G77" s="226">
        <f>'[9]СП-1(н.о.)'!G79</f>
        <v>42123</v>
      </c>
      <c r="H77" s="226">
        <f>'[9]СП-1(н.о.)'!H79</f>
        <v>25</v>
      </c>
      <c r="I77" s="243">
        <f>'[9]СП-1(н.о.)'!I79</f>
        <v>1648</v>
      </c>
    </row>
    <row r="78" spans="1:9" ht="15">
      <c r="A78" s="244" t="s">
        <v>115</v>
      </c>
      <c r="B78" s="245" t="str">
        <f>'[9]СП-1(н.о.)'!B80</f>
        <v>890203</v>
      </c>
      <c r="C78" s="226">
        <f>'[9]СП-1(н.о.)'!C80</f>
        <v>389</v>
      </c>
      <c r="D78" s="226">
        <f>'[9]СП-1(н.о.)'!D80</f>
        <v>103185</v>
      </c>
      <c r="E78" s="226">
        <f>'[9]СП-1(н.о.)'!E80</f>
        <v>68098</v>
      </c>
      <c r="F78" s="226">
        <f>'[9]СП-1(н.о.)'!F80</f>
        <v>7</v>
      </c>
      <c r="G78" s="226">
        <f>'[9]СП-1(н.о.)'!G80</f>
        <v>6362</v>
      </c>
      <c r="H78" s="226">
        <f>'[9]СП-1(н.о.)'!H80</f>
        <v>3</v>
      </c>
      <c r="I78" s="243">
        <f>'[9]СП-1(н.о.)'!I80</f>
        <v>950</v>
      </c>
    </row>
    <row r="79" spans="1:9" ht="25.5">
      <c r="A79" s="244" t="s">
        <v>130</v>
      </c>
      <c r="B79" s="245" t="str">
        <f>'[9]СП-1(н.о.)'!B81</f>
        <v>890204</v>
      </c>
      <c r="C79" s="226">
        <f>'[9]СП-1(н.о.)'!C81</f>
        <v>33706</v>
      </c>
      <c r="D79" s="226">
        <f>'[9]СП-1(н.о.)'!D81</f>
        <v>777465</v>
      </c>
      <c r="E79" s="226">
        <f>'[9]СП-1(н.о.)'!E81</f>
        <v>312969</v>
      </c>
      <c r="F79" s="226">
        <f>'[9]СП-1(н.о.)'!F81</f>
        <v>3295</v>
      </c>
      <c r="G79" s="226">
        <f>'[9]СП-1(н.о.)'!G81</f>
        <v>201980</v>
      </c>
      <c r="H79" s="226">
        <f>'[9]СП-1(н.о.)'!H81</f>
        <v>591</v>
      </c>
      <c r="I79" s="243">
        <f>'[9]СП-1(н.о.)'!I81</f>
        <v>78355</v>
      </c>
    </row>
    <row r="80" spans="1:9" ht="15">
      <c r="A80" s="244" t="s">
        <v>121</v>
      </c>
      <c r="B80" s="245" t="str">
        <f>'[9]СП-1(н.о.)'!B82</f>
        <v>890205</v>
      </c>
      <c r="C80" s="226">
        <f>'[9]СП-1(н.о.)'!C82</f>
        <v>398</v>
      </c>
      <c r="D80" s="226">
        <f>'[9]СП-1(н.о.)'!D82</f>
        <v>222303</v>
      </c>
      <c r="E80" s="226">
        <f>'[9]СП-1(н.о.)'!E82</f>
        <v>36171</v>
      </c>
      <c r="F80" s="226">
        <f>'[9]СП-1(н.о.)'!F82</f>
        <v>44</v>
      </c>
      <c r="G80" s="226">
        <f>'[9]СП-1(н.о.)'!G82</f>
        <v>79313</v>
      </c>
      <c r="H80" s="226">
        <f>'[9]СП-1(н.о.)'!H82</f>
        <v>70</v>
      </c>
      <c r="I80" s="243">
        <f>'[9]СП-1(н.о.)'!I82</f>
        <v>154098</v>
      </c>
    </row>
    <row r="81" spans="1:9" ht="25.5">
      <c r="A81" s="244" t="s">
        <v>122</v>
      </c>
      <c r="B81" s="245" t="str">
        <f>'[9]СП-1(н.о.)'!B83</f>
        <v>890206</v>
      </c>
      <c r="C81" s="226">
        <f>'[9]СП-1(н.о.)'!C83</f>
        <v>0</v>
      </c>
      <c r="D81" s="226">
        <f>'[9]СП-1(н.о.)'!D83</f>
        <v>0</v>
      </c>
      <c r="E81" s="226">
        <f>'[9]СП-1(н.о.)'!E83</f>
        <v>0</v>
      </c>
      <c r="F81" s="226">
        <f>'[9]СП-1(н.о.)'!F83</f>
        <v>0</v>
      </c>
      <c r="G81" s="226">
        <f>'[9]СП-1(н.о.)'!G83</f>
        <v>0</v>
      </c>
      <c r="H81" s="226">
        <f>'[9]СП-1(н.о.)'!H83</f>
        <v>0</v>
      </c>
      <c r="I81" s="243">
        <f>'[9]СП-1(н.о.)'!I83</f>
        <v>0</v>
      </c>
    </row>
    <row r="82" spans="1:9" ht="15">
      <c r="A82" s="244" t="s">
        <v>123</v>
      </c>
      <c r="B82" s="245" t="str">
        <f>'[9]СП-1(н.о.)'!B84</f>
        <v>890299</v>
      </c>
      <c r="C82" s="226">
        <f>'[9]СП-1(н.о.)'!C84</f>
        <v>1492</v>
      </c>
      <c r="D82" s="226">
        <f>'[9]СП-1(н.о.)'!D84</f>
        <v>269611</v>
      </c>
      <c r="E82" s="226">
        <f>'[9]СП-1(н.о.)'!E84</f>
        <v>107014</v>
      </c>
      <c r="F82" s="226">
        <f>'[9]СП-1(н.о.)'!F84</f>
        <v>108</v>
      </c>
      <c r="G82" s="226">
        <f>'[9]СП-1(н.о.)'!G84</f>
        <v>6377</v>
      </c>
      <c r="H82" s="226">
        <f>'[9]СП-1(н.о.)'!H84</f>
        <v>50</v>
      </c>
      <c r="I82" s="243">
        <f>'[9]СП-1(н.о.)'!I84</f>
        <v>6715</v>
      </c>
    </row>
    <row r="83" spans="1:9" ht="15">
      <c r="A83" s="241" t="s">
        <v>131</v>
      </c>
      <c r="B83" s="242" t="str">
        <f>'[9]СП-1(н.о.)'!B85</f>
        <v>10</v>
      </c>
      <c r="C83" s="226">
        <f>'[9]СП-1(н.о.)'!C85</f>
        <v>872269</v>
      </c>
      <c r="D83" s="226">
        <f>'[9]СП-1(н.о.)'!D85</f>
        <v>4836286</v>
      </c>
      <c r="E83" s="226">
        <f>'[9]СП-1(н.о.)'!E85</f>
        <v>2364656</v>
      </c>
      <c r="F83" s="226">
        <f>'[9]СП-1(н.о.)'!F85</f>
        <v>29852</v>
      </c>
      <c r="G83" s="226">
        <f>'[9]СП-1(н.о.)'!G85</f>
        <v>2102153</v>
      </c>
      <c r="H83" s="226">
        <f>'[9]СП-1(н.о.)'!H85</f>
        <v>9451</v>
      </c>
      <c r="I83" s="243">
        <f>'[9]СП-1(н.о.)'!I85</f>
        <v>1909122</v>
      </c>
    </row>
    <row r="84" spans="1:9" ht="25.5">
      <c r="A84" s="241" t="s">
        <v>132</v>
      </c>
      <c r="B84" s="242" t="str">
        <f>'[9]СП-1(н.о.)'!B86</f>
        <v>1001</v>
      </c>
      <c r="C84" s="226">
        <f>'[9]СП-1(н.о.)'!C86</f>
        <v>651307</v>
      </c>
      <c r="D84" s="226">
        <f>'[9]СП-1(н.о.)'!D86</f>
        <v>3715593</v>
      </c>
      <c r="E84" s="226">
        <f>'[9]СП-1(н.о.)'!E86</f>
        <v>1930812</v>
      </c>
      <c r="F84" s="226">
        <f>'[9]СП-1(н.о.)'!F86</f>
        <v>28505</v>
      </c>
      <c r="G84" s="226">
        <f>'[9]СП-1(н.о.)'!G86</f>
        <v>1760528</v>
      </c>
      <c r="H84" s="226">
        <f>'[9]СП-1(н.о.)'!H86</f>
        <v>8261</v>
      </c>
      <c r="I84" s="243">
        <f>'[9]СП-1(н.о.)'!I86</f>
        <v>1325470</v>
      </c>
    </row>
    <row r="85" spans="1:9" ht="15">
      <c r="A85" s="244" t="s">
        <v>133</v>
      </c>
      <c r="B85" s="245" t="str">
        <f>'[9]СП-1(н.о.)'!B87</f>
        <v>100101</v>
      </c>
      <c r="C85" s="226">
        <f>'[9]СП-1(н.о.)'!C87</f>
        <v>540627</v>
      </c>
      <c r="D85" s="226">
        <f>'[9]СП-1(н.о.)'!D87</f>
        <v>2952921</v>
      </c>
      <c r="E85" s="226">
        <f>'[9]СП-1(н.о.)'!E87</f>
        <v>1545439</v>
      </c>
      <c r="F85" s="226">
        <f>'[9]СП-1(н.о.)'!F87</f>
        <v>24618</v>
      </c>
      <c r="G85" s="226">
        <f>'[9]СП-1(н.о.)'!G87</f>
        <v>1523816</v>
      </c>
      <c r="H85" s="226">
        <f>'[9]СП-1(н.о.)'!H87</f>
        <v>7115</v>
      </c>
      <c r="I85" s="243">
        <f>'[9]СП-1(н.о.)'!I87</f>
        <v>1130948</v>
      </c>
    </row>
    <row r="86" spans="1:9" ht="15">
      <c r="A86" s="244" t="s">
        <v>134</v>
      </c>
      <c r="B86" s="245" t="str">
        <f>'[9]СП-1(н.о.)'!B88</f>
        <v>100102</v>
      </c>
      <c r="C86" s="226">
        <f>'[9]СП-1(н.о.)'!C88</f>
        <v>56169</v>
      </c>
      <c r="D86" s="226">
        <f>'[9]СП-1(н.о.)'!D88</f>
        <v>620750</v>
      </c>
      <c r="E86" s="226">
        <f>'[9]СП-1(н.о.)'!E88</f>
        <v>316248</v>
      </c>
      <c r="F86" s="226">
        <f>'[9]СП-1(н.о.)'!F88</f>
        <v>3177</v>
      </c>
      <c r="G86" s="226">
        <f>'[9]СП-1(н.о.)'!G88</f>
        <v>179199</v>
      </c>
      <c r="H86" s="226">
        <f>'[9]СП-1(н.о.)'!H88</f>
        <v>885</v>
      </c>
      <c r="I86" s="243">
        <f>'[9]СП-1(н.о.)'!I88</f>
        <v>135239</v>
      </c>
    </row>
    <row r="87" spans="1:9" ht="15">
      <c r="A87" s="244" t="s">
        <v>135</v>
      </c>
      <c r="B87" s="245" t="str">
        <f>'[9]СП-1(н.о.)'!B89</f>
        <v>100103</v>
      </c>
      <c r="C87" s="226">
        <f>'[9]СП-1(н.о.)'!C89</f>
        <v>3501</v>
      </c>
      <c r="D87" s="226">
        <f>'[9]СП-1(н.о.)'!D89</f>
        <v>74710</v>
      </c>
      <c r="E87" s="226">
        <f>'[9]СП-1(н.о.)'!E89</f>
        <v>39645</v>
      </c>
      <c r="F87" s="226">
        <f>'[9]СП-1(н.о.)'!F89</f>
        <v>246</v>
      </c>
      <c r="G87" s="226">
        <f>'[9]СП-1(н.о.)'!G89</f>
        <v>22281</v>
      </c>
      <c r="H87" s="226">
        <f>'[9]СП-1(н.о.)'!H89</f>
        <v>110</v>
      </c>
      <c r="I87" s="243">
        <f>'[9]СП-1(н.о.)'!I89</f>
        <v>37076</v>
      </c>
    </row>
    <row r="88" spans="1:9" ht="15">
      <c r="A88" s="244" t="s">
        <v>136</v>
      </c>
      <c r="B88" s="245" t="str">
        <f>'[9]СП-1(н.о.)'!B90</f>
        <v>100104</v>
      </c>
      <c r="C88" s="226">
        <f>'[9]СП-1(н.о.)'!C90</f>
        <v>4500</v>
      </c>
      <c r="D88" s="226">
        <f>'[9]СП-1(н.о.)'!D90</f>
        <v>3359</v>
      </c>
      <c r="E88" s="226">
        <f>'[9]СП-1(н.о.)'!E90</f>
        <v>1623</v>
      </c>
      <c r="F88" s="226">
        <f>'[9]СП-1(н.о.)'!F90</f>
        <v>53</v>
      </c>
      <c r="G88" s="226">
        <f>'[9]СП-1(н.о.)'!G90</f>
        <v>4002</v>
      </c>
      <c r="H88" s="226">
        <f>'[9]СП-1(н.о.)'!H90</f>
        <v>9</v>
      </c>
      <c r="I88" s="243">
        <f>'[9]СП-1(н.о.)'!I90</f>
        <v>280</v>
      </c>
    </row>
    <row r="89" spans="1:9" ht="15">
      <c r="A89" s="244" t="s">
        <v>137</v>
      </c>
      <c r="B89" s="245" t="str">
        <f>'[9]СП-1(н.о.)'!B91</f>
        <v>100105</v>
      </c>
      <c r="C89" s="226">
        <f>'[9]СП-1(н.о.)'!C91</f>
        <v>798</v>
      </c>
      <c r="D89" s="226">
        <f>'[9]СП-1(н.о.)'!D91</f>
        <v>2356</v>
      </c>
      <c r="E89" s="226">
        <f>'[9]СП-1(н.о.)'!E91</f>
        <v>1226</v>
      </c>
      <c r="F89" s="226">
        <f>'[9]СП-1(н.о.)'!F91</f>
        <v>51</v>
      </c>
      <c r="G89" s="226">
        <f>'[9]СП-1(н.о.)'!G91</f>
        <v>6370</v>
      </c>
      <c r="H89" s="226">
        <f>'[9]СП-1(н.о.)'!H91</f>
        <v>8</v>
      </c>
      <c r="I89" s="243">
        <f>'[9]СП-1(н.о.)'!I91</f>
        <v>369</v>
      </c>
    </row>
    <row r="90" spans="1:9" ht="15">
      <c r="A90" s="244" t="s">
        <v>138</v>
      </c>
      <c r="B90" s="245" t="str">
        <f>'[9]СП-1(н.о.)'!B92</f>
        <v>100106</v>
      </c>
      <c r="C90" s="226">
        <f>'[9]СП-1(н.о.)'!C92</f>
        <v>30569</v>
      </c>
      <c r="D90" s="226">
        <f>'[9]СП-1(н.о.)'!D92</f>
        <v>47835</v>
      </c>
      <c r="E90" s="226">
        <f>'[9]СП-1(н.о.)'!E92</f>
        <v>20273</v>
      </c>
      <c r="F90" s="226">
        <f>'[9]СП-1(н.о.)'!F92</f>
        <v>226</v>
      </c>
      <c r="G90" s="226">
        <f>'[9]СП-1(н.о.)'!G92</f>
        <v>17192</v>
      </c>
      <c r="H90" s="226">
        <f>'[9]СП-1(н.о.)'!H92</f>
        <v>98</v>
      </c>
      <c r="I90" s="243">
        <f>'[9]СП-1(н.о.)'!I92</f>
        <v>14967</v>
      </c>
    </row>
    <row r="91" spans="1:9" ht="15">
      <c r="A91" s="244" t="s">
        <v>139</v>
      </c>
      <c r="B91" s="245" t="str">
        <f>'[9]СП-1(н.о.)'!B93</f>
        <v>100107</v>
      </c>
      <c r="C91" s="226">
        <f>'[9]СП-1(н.о.)'!C93</f>
        <v>11929</v>
      </c>
      <c r="D91" s="226">
        <f>'[9]СП-1(н.о.)'!D93</f>
        <v>3936</v>
      </c>
      <c r="E91" s="226">
        <f>'[9]СП-1(н.о.)'!E93</f>
        <v>1948</v>
      </c>
      <c r="F91" s="226">
        <f>'[9]СП-1(н.о.)'!F93</f>
        <v>14</v>
      </c>
      <c r="G91" s="226">
        <f>'[9]СП-1(н.о.)'!G93</f>
        <v>1022</v>
      </c>
      <c r="H91" s="226">
        <f>'[9]СП-1(н.о.)'!H93</f>
        <v>6</v>
      </c>
      <c r="I91" s="243">
        <f>'[9]СП-1(н.о.)'!I93</f>
        <v>266</v>
      </c>
    </row>
    <row r="92" spans="1:9" ht="15">
      <c r="A92" s="244" t="s">
        <v>140</v>
      </c>
      <c r="B92" s="245" t="str">
        <f>'[9]СП-1(н.о.)'!B94</f>
        <v>100108</v>
      </c>
      <c r="C92" s="226">
        <f>'[9]СП-1(н.о.)'!C94</f>
        <v>2015</v>
      </c>
      <c r="D92" s="226">
        <f>'[9]СП-1(н.о.)'!D94</f>
        <v>7839</v>
      </c>
      <c r="E92" s="226">
        <f>'[9]СП-1(н.о.)'!E94</f>
        <v>3893</v>
      </c>
      <c r="F92" s="226">
        <f>'[9]СП-1(н.о.)'!F94</f>
        <v>118</v>
      </c>
      <c r="G92" s="226">
        <f>'[9]СП-1(н.о.)'!G94</f>
        <v>5983</v>
      </c>
      <c r="H92" s="226">
        <f>'[9]СП-1(н.о.)'!H94</f>
        <v>27</v>
      </c>
      <c r="I92" s="243">
        <f>'[9]СП-1(н.о.)'!I94</f>
        <v>4250</v>
      </c>
    </row>
    <row r="93" spans="1:9" ht="15">
      <c r="A93" s="244" t="s">
        <v>141</v>
      </c>
      <c r="B93" s="245" t="str">
        <f>'[9]СП-1(н.о.)'!B95</f>
        <v>100109</v>
      </c>
      <c r="C93" s="226">
        <f>'[9]СП-1(н.о.)'!C95</f>
        <v>0</v>
      </c>
      <c r="D93" s="226">
        <f>'[9]СП-1(н.о.)'!D95</f>
        <v>0</v>
      </c>
      <c r="E93" s="226">
        <f>'[9]СП-1(н.о.)'!E95</f>
        <v>0</v>
      </c>
      <c r="F93" s="226">
        <f>'[9]СП-1(н.о.)'!F95</f>
        <v>0</v>
      </c>
      <c r="G93" s="226">
        <f>'[9]СП-1(н.о.)'!G95</f>
        <v>0</v>
      </c>
      <c r="H93" s="226">
        <f>'[9]СП-1(н.о.)'!H95</f>
        <v>0</v>
      </c>
      <c r="I93" s="243">
        <f>'[9]СП-1(н.о.)'!I95</f>
        <v>0</v>
      </c>
    </row>
    <row r="94" spans="1:9" ht="15">
      <c r="A94" s="244" t="s">
        <v>142</v>
      </c>
      <c r="B94" s="245" t="str">
        <f>'[9]СП-1(н.о.)'!B96</f>
        <v>100110</v>
      </c>
      <c r="C94" s="226">
        <f>'[9]СП-1(н.о.)'!C96</f>
        <v>0</v>
      </c>
      <c r="D94" s="226">
        <f>'[9]СП-1(н.о.)'!D96</f>
        <v>0</v>
      </c>
      <c r="E94" s="226">
        <f>'[9]СП-1(н.о.)'!E96</f>
        <v>0</v>
      </c>
      <c r="F94" s="226">
        <f>'[9]СП-1(н.о.)'!F96</f>
        <v>0</v>
      </c>
      <c r="G94" s="226">
        <f>'[9]СП-1(н.о.)'!G96</f>
        <v>0</v>
      </c>
      <c r="H94" s="226">
        <f>'[9]СП-1(н.о.)'!H96</f>
        <v>0</v>
      </c>
      <c r="I94" s="243">
        <f>'[9]СП-1(н.о.)'!I96</f>
        <v>0</v>
      </c>
    </row>
    <row r="95" spans="1:9" ht="15">
      <c r="A95" s="244" t="s">
        <v>143</v>
      </c>
      <c r="B95" s="245" t="str">
        <f>'[9]СП-1(н.о.)'!B97</f>
        <v>100111</v>
      </c>
      <c r="C95" s="226">
        <f>'[9]СП-1(н.о.)'!C97</f>
        <v>998</v>
      </c>
      <c r="D95" s="226">
        <f>'[9]СП-1(н.о.)'!D97</f>
        <v>431</v>
      </c>
      <c r="E95" s="226">
        <f>'[9]СП-1(н.о.)'!E97</f>
        <v>140</v>
      </c>
      <c r="F95" s="226">
        <f>'[9]СП-1(н.о.)'!F97</f>
        <v>2</v>
      </c>
      <c r="G95" s="226">
        <f>'[9]СП-1(н.о.)'!G97</f>
        <v>663</v>
      </c>
      <c r="H95" s="226">
        <f>'[9]СП-1(н.о.)'!H97</f>
        <v>3</v>
      </c>
      <c r="I95" s="243">
        <f>'[9]СП-1(н.о.)'!I97</f>
        <v>2075</v>
      </c>
    </row>
    <row r="96" spans="1:9" ht="38.25">
      <c r="A96" s="244" t="s">
        <v>144</v>
      </c>
      <c r="B96" s="245" t="str">
        <f>'[9]СП-1(н.о.)'!B98</f>
        <v>100112</v>
      </c>
      <c r="C96" s="226">
        <f>'[9]СП-1(н.о.)'!C98</f>
        <v>0</v>
      </c>
      <c r="D96" s="226">
        <f>'[9]СП-1(н.о.)'!D98</f>
        <v>0</v>
      </c>
      <c r="E96" s="226">
        <f>'[9]СП-1(н.о.)'!E98</f>
        <v>0</v>
      </c>
      <c r="F96" s="226">
        <f>'[9]СП-1(н.о.)'!F98</f>
        <v>0</v>
      </c>
      <c r="G96" s="226">
        <f>'[9]СП-1(н.о.)'!G98</f>
        <v>0</v>
      </c>
      <c r="H96" s="226">
        <f>'[9]СП-1(н.о.)'!H98</f>
        <v>0</v>
      </c>
      <c r="I96" s="243">
        <f>'[9]СП-1(н.о.)'!I98</f>
        <v>0</v>
      </c>
    </row>
    <row r="97" spans="1:9" ht="25.5">
      <c r="A97" s="244" t="s">
        <v>145</v>
      </c>
      <c r="B97" s="245" t="str">
        <f>'[9]СП-1(н.о.)'!B99</f>
        <v>100113</v>
      </c>
      <c r="C97" s="226">
        <f>'[9]СП-1(н.о.)'!C99</f>
        <v>201</v>
      </c>
      <c r="D97" s="226">
        <f>'[9]СП-1(н.о.)'!D99</f>
        <v>1456</v>
      </c>
      <c r="E97" s="226">
        <f>'[9]СП-1(н.о.)'!E99</f>
        <v>377</v>
      </c>
      <c r="F97" s="226">
        <f>'[9]СП-1(н.о.)'!F99</f>
        <v>0</v>
      </c>
      <c r="G97" s="226">
        <f>'[9]СП-1(н.о.)'!G99</f>
        <v>0</v>
      </c>
      <c r="H97" s="226">
        <f>'[9]СП-1(н.о.)'!H99</f>
        <v>0</v>
      </c>
      <c r="I97" s="243">
        <f>'[9]СП-1(н.о.)'!I99</f>
        <v>0</v>
      </c>
    </row>
    <row r="98" spans="1:9" ht="15">
      <c r="A98" s="241" t="s">
        <v>146</v>
      </c>
      <c r="B98" s="242" t="str">
        <f>'[9]СП-1(н.о.)'!B100</f>
        <v>1002</v>
      </c>
      <c r="C98" s="226">
        <f>'[9]СП-1(н.о.)'!C100</f>
        <v>193901</v>
      </c>
      <c r="D98" s="226">
        <f>'[9]СП-1(н.о.)'!D100</f>
        <v>946734</v>
      </c>
      <c r="E98" s="226">
        <f>'[9]СП-1(н.о.)'!E100</f>
        <v>386971</v>
      </c>
      <c r="F98" s="226">
        <f>'[9]СП-1(н.о.)'!F100</f>
        <v>1189</v>
      </c>
      <c r="G98" s="226">
        <f>'[9]СП-1(н.о.)'!G100</f>
        <v>307941</v>
      </c>
      <c r="H98" s="226">
        <f>'[9]СП-1(н.о.)'!H100</f>
        <v>1037</v>
      </c>
      <c r="I98" s="243">
        <f>'[9]СП-1(н.о.)'!I100</f>
        <v>534010</v>
      </c>
    </row>
    <row r="99" spans="1:9" ht="15">
      <c r="A99" s="244" t="s">
        <v>133</v>
      </c>
      <c r="B99" s="245" t="str">
        <f>'[9]СП-1(н.о.)'!B101</f>
        <v>100201</v>
      </c>
      <c r="C99" s="226">
        <f>'[9]СП-1(н.о.)'!C101</f>
        <v>173659</v>
      </c>
      <c r="D99" s="226">
        <f>'[9]СП-1(н.о.)'!D101</f>
        <v>742103</v>
      </c>
      <c r="E99" s="226">
        <f>'[9]СП-1(н.о.)'!E101</f>
        <v>288082</v>
      </c>
      <c r="F99" s="226">
        <f>'[9]СП-1(н.о.)'!F101</f>
        <v>438</v>
      </c>
      <c r="G99" s="226">
        <f>'[9]СП-1(н.о.)'!G101</f>
        <v>113852</v>
      </c>
      <c r="H99" s="226">
        <f>'[9]СП-1(н.о.)'!H101</f>
        <v>439</v>
      </c>
      <c r="I99" s="243">
        <f>'[9]СП-1(н.о.)'!I101</f>
        <v>244476</v>
      </c>
    </row>
    <row r="100" spans="1:9" ht="15">
      <c r="A100" s="244" t="s">
        <v>134</v>
      </c>
      <c r="B100" s="245" t="str">
        <f>'[9]СП-1(н.о.)'!B102</f>
        <v>100202</v>
      </c>
      <c r="C100" s="226">
        <f>'[9]СП-1(н.о.)'!C102</f>
        <v>9367</v>
      </c>
      <c r="D100" s="226">
        <f>'[9]СП-1(н.о.)'!D102</f>
        <v>144903</v>
      </c>
      <c r="E100" s="226">
        <f>'[9]СП-1(н.о.)'!E102</f>
        <v>70691</v>
      </c>
      <c r="F100" s="226">
        <f>'[9]СП-1(н.о.)'!F102</f>
        <v>676</v>
      </c>
      <c r="G100" s="226">
        <f>'[9]СП-1(н.о.)'!G102</f>
        <v>175596</v>
      </c>
      <c r="H100" s="226">
        <f>'[9]СП-1(н.о.)'!H102</f>
        <v>501</v>
      </c>
      <c r="I100" s="243">
        <f>'[9]СП-1(н.о.)'!I102</f>
        <v>250992</v>
      </c>
    </row>
    <row r="101" spans="1:9" ht="15">
      <c r="A101" s="244" t="s">
        <v>135</v>
      </c>
      <c r="B101" s="245" t="str">
        <f>'[9]СП-1(н.о.)'!B103</f>
        <v>100203</v>
      </c>
      <c r="C101" s="226">
        <f>'[9]СП-1(н.о.)'!C103</f>
        <v>889</v>
      </c>
      <c r="D101" s="226">
        <f>'[9]СП-1(н.о.)'!D103</f>
        <v>13877</v>
      </c>
      <c r="E101" s="226">
        <f>'[9]СП-1(н.о.)'!E103</f>
        <v>6127</v>
      </c>
      <c r="F101" s="226">
        <f>'[9]СП-1(н.о.)'!F103</f>
        <v>38</v>
      </c>
      <c r="G101" s="226">
        <f>'[9]СП-1(н.о.)'!G103</f>
        <v>8770</v>
      </c>
      <c r="H101" s="226">
        <f>'[9]СП-1(н.о.)'!H103</f>
        <v>59</v>
      </c>
      <c r="I101" s="243">
        <f>'[9]СП-1(н.о.)'!I103</f>
        <v>29273</v>
      </c>
    </row>
    <row r="102" spans="1:9" ht="15">
      <c r="A102" s="244" t="s">
        <v>136</v>
      </c>
      <c r="B102" s="245" t="str">
        <f>'[9]СП-1(н.о.)'!B104</f>
        <v>100204</v>
      </c>
      <c r="C102" s="226">
        <f>'[9]СП-1(н.о.)'!C104</f>
        <v>15</v>
      </c>
      <c r="D102" s="226">
        <f>'[9]СП-1(н.о.)'!D104</f>
        <v>172</v>
      </c>
      <c r="E102" s="226">
        <f>'[9]СП-1(н.о.)'!E104</f>
        <v>67</v>
      </c>
      <c r="F102" s="226">
        <f>'[9]СП-1(н.о.)'!F104</f>
        <v>0</v>
      </c>
      <c r="G102" s="226">
        <f>'[9]СП-1(н.о.)'!G104</f>
        <v>0</v>
      </c>
      <c r="H102" s="226">
        <f>'[9]СП-1(н.о.)'!H104</f>
        <v>0</v>
      </c>
      <c r="I102" s="243">
        <f>'[9]СП-1(н.о.)'!I104</f>
        <v>0</v>
      </c>
    </row>
    <row r="103" spans="1:9" ht="15">
      <c r="A103" s="244" t="s">
        <v>137</v>
      </c>
      <c r="B103" s="245" t="str">
        <f>'[9]СП-1(н.о.)'!B105</f>
        <v>100205</v>
      </c>
      <c r="C103" s="226">
        <f>'[9]СП-1(н.о.)'!C105</f>
        <v>95</v>
      </c>
      <c r="D103" s="226">
        <f>'[9]СП-1(н.о.)'!D105</f>
        <v>515</v>
      </c>
      <c r="E103" s="226">
        <f>'[9]СП-1(н.о.)'!E105</f>
        <v>205</v>
      </c>
      <c r="F103" s="226">
        <f>'[9]СП-1(н.о.)'!F105</f>
        <v>0</v>
      </c>
      <c r="G103" s="226">
        <f>'[9]СП-1(н.о.)'!G105</f>
        <v>0</v>
      </c>
      <c r="H103" s="226">
        <f>'[9]СП-1(н.о.)'!H105</f>
        <v>0</v>
      </c>
      <c r="I103" s="243">
        <f>'[9]СП-1(н.о.)'!I105</f>
        <v>0</v>
      </c>
    </row>
    <row r="104" spans="1:9" ht="15">
      <c r="A104" s="244" t="s">
        <v>138</v>
      </c>
      <c r="B104" s="245" t="str">
        <f>'[9]СП-1(н.о.)'!B106</f>
        <v>100206</v>
      </c>
      <c r="C104" s="226">
        <f>'[9]СП-1(н.о.)'!C106</f>
        <v>1754</v>
      </c>
      <c r="D104" s="226">
        <f>'[9]СП-1(н.о.)'!D106</f>
        <v>3113</v>
      </c>
      <c r="E104" s="226">
        <f>'[9]СП-1(н.о.)'!E106</f>
        <v>1207</v>
      </c>
      <c r="F104" s="226">
        <f>'[9]СП-1(н.о.)'!F106</f>
        <v>3</v>
      </c>
      <c r="G104" s="226">
        <f>'[9]СП-1(н.о.)'!G106</f>
        <v>672</v>
      </c>
      <c r="H104" s="226">
        <f>'[9]СП-1(н.о.)'!H106</f>
        <v>0</v>
      </c>
      <c r="I104" s="243">
        <f>'[9]СП-1(н.о.)'!I106</f>
        <v>0</v>
      </c>
    </row>
    <row r="105" spans="1:9" ht="15">
      <c r="A105" s="244" t="s">
        <v>139</v>
      </c>
      <c r="B105" s="245" t="str">
        <f>'[9]СП-1(н.о.)'!B107</f>
        <v>100207</v>
      </c>
      <c r="C105" s="226">
        <f>'[9]СП-1(н.о.)'!C107</f>
        <v>8104</v>
      </c>
      <c r="D105" s="226">
        <f>'[9]СП-1(н.о.)'!D107</f>
        <v>41960</v>
      </c>
      <c r="E105" s="226">
        <f>'[9]СП-1(н.о.)'!E107</f>
        <v>20563</v>
      </c>
      <c r="F105" s="226">
        <f>'[9]СП-1(н.о.)'!F107</f>
        <v>34</v>
      </c>
      <c r="G105" s="226">
        <f>'[9]СП-1(н.о.)'!G107</f>
        <v>9051</v>
      </c>
      <c r="H105" s="226">
        <f>'[9]СП-1(н.о.)'!H107</f>
        <v>38</v>
      </c>
      <c r="I105" s="243">
        <f>'[9]СП-1(н.о.)'!I107</f>
        <v>9269</v>
      </c>
    </row>
    <row r="106" spans="1:9" ht="15">
      <c r="A106" s="244" t="s">
        <v>140</v>
      </c>
      <c r="B106" s="245" t="str">
        <f>'[9]СП-1(н.о.)'!B108</f>
        <v>100208</v>
      </c>
      <c r="C106" s="226">
        <f>'[9]СП-1(н.о.)'!C108</f>
        <v>18</v>
      </c>
      <c r="D106" s="226">
        <f>'[9]СП-1(н.о.)'!D108</f>
        <v>91</v>
      </c>
      <c r="E106" s="226">
        <f>'[9]СП-1(н.о.)'!E108</f>
        <v>29</v>
      </c>
      <c r="F106" s="226">
        <f>'[9]СП-1(н.о.)'!F108</f>
        <v>0</v>
      </c>
      <c r="G106" s="226">
        <f>'[9]СП-1(н.о.)'!G108</f>
        <v>0</v>
      </c>
      <c r="H106" s="226">
        <f>'[9]СП-1(н.о.)'!H108</f>
        <v>0</v>
      </c>
      <c r="I106" s="243">
        <f>'[9]СП-1(н.о.)'!I108</f>
        <v>0</v>
      </c>
    </row>
    <row r="107" spans="1:9" ht="15">
      <c r="A107" s="241" t="s">
        <v>147</v>
      </c>
      <c r="B107" s="242" t="str">
        <f>'[9]СП-1(н.о.)'!B109</f>
        <v>1003</v>
      </c>
      <c r="C107" s="226">
        <f>'[9]СП-1(н.о.)'!C109</f>
        <v>23035</v>
      </c>
      <c r="D107" s="226">
        <f>'[9]СП-1(н.о.)'!D109</f>
        <v>81651</v>
      </c>
      <c r="E107" s="226">
        <f>'[9]СП-1(н.о.)'!E109</f>
        <v>4454</v>
      </c>
      <c r="F107" s="226">
        <f>'[9]СП-1(н.о.)'!F109</f>
        <v>30</v>
      </c>
      <c r="G107" s="226">
        <f>'[9]СП-1(н.о.)'!G109</f>
        <v>4451</v>
      </c>
      <c r="H107" s="226">
        <f>'[9]СП-1(н.о.)'!H109</f>
        <v>20</v>
      </c>
      <c r="I107" s="243">
        <f>'[9]СП-1(н.о.)'!I109</f>
        <v>8694</v>
      </c>
    </row>
    <row r="108" spans="1:9" ht="15">
      <c r="A108" s="244" t="s">
        <v>148</v>
      </c>
      <c r="B108" s="245" t="str">
        <f>'[9]СП-1(н.о.)'!B110</f>
        <v>100301</v>
      </c>
      <c r="C108" s="226">
        <f>'[9]СП-1(н.о.)'!C110</f>
        <v>21518</v>
      </c>
      <c r="D108" s="226">
        <f>'[9]СП-1(н.о.)'!D110</f>
        <v>74911</v>
      </c>
      <c r="E108" s="226">
        <f>'[9]СП-1(н.о.)'!E110</f>
        <v>4128</v>
      </c>
      <c r="F108" s="226">
        <f>'[9]СП-1(н.о.)'!F110</f>
        <v>29</v>
      </c>
      <c r="G108" s="226">
        <f>'[9]СП-1(н.о.)'!G110</f>
        <v>4287</v>
      </c>
      <c r="H108" s="226">
        <f>'[9]СП-1(н.о.)'!H110</f>
        <v>19</v>
      </c>
      <c r="I108" s="243">
        <f>'[9]СП-1(н.о.)'!I110</f>
        <v>8657</v>
      </c>
    </row>
    <row r="109" spans="1:9" ht="15">
      <c r="A109" s="244" t="s">
        <v>134</v>
      </c>
      <c r="B109" s="245" t="str">
        <f>'[9]СП-1(н.о.)'!B111</f>
        <v>100302</v>
      </c>
      <c r="C109" s="226">
        <f>'[9]СП-1(н.о.)'!C111</f>
        <v>452</v>
      </c>
      <c r="D109" s="226">
        <f>'[9]СП-1(н.о.)'!D111</f>
        <v>4472</v>
      </c>
      <c r="E109" s="226">
        <f>'[9]СП-1(н.о.)'!E111</f>
        <v>150</v>
      </c>
      <c r="F109" s="226">
        <f>'[9]СП-1(н.о.)'!F111</f>
        <v>1</v>
      </c>
      <c r="G109" s="226">
        <f>'[9]СП-1(н.о.)'!G111</f>
        <v>164</v>
      </c>
      <c r="H109" s="226">
        <f>'[9]СП-1(н.о.)'!H111</f>
        <v>0</v>
      </c>
      <c r="I109" s="243">
        <f>'[9]СП-1(н.о.)'!I111</f>
        <v>0</v>
      </c>
    </row>
    <row r="110" spans="1:9" ht="15">
      <c r="A110" s="244" t="s">
        <v>135</v>
      </c>
      <c r="B110" s="245" t="str">
        <f>'[9]СП-1(н.о.)'!B112</f>
        <v>100303</v>
      </c>
      <c r="C110" s="226">
        <f>'[9]СП-1(н.о.)'!C112</f>
        <v>26</v>
      </c>
      <c r="D110" s="226">
        <f>'[9]СП-1(н.о.)'!D112</f>
        <v>428</v>
      </c>
      <c r="E110" s="226">
        <f>'[9]СП-1(н.о.)'!E112</f>
        <v>9</v>
      </c>
      <c r="F110" s="226">
        <f>'[9]СП-1(н.о.)'!F112</f>
        <v>0</v>
      </c>
      <c r="G110" s="226">
        <f>'[9]СП-1(н.о.)'!G112</f>
        <v>0</v>
      </c>
      <c r="H110" s="226">
        <f>'[9]СП-1(н.о.)'!H112</f>
        <v>0</v>
      </c>
      <c r="I110" s="243">
        <f>'[9]СП-1(н.о.)'!I112</f>
        <v>0</v>
      </c>
    </row>
    <row r="111" spans="1:9" ht="15">
      <c r="A111" s="244" t="s">
        <v>136</v>
      </c>
      <c r="B111" s="245" t="str">
        <f>'[9]СП-1(н.о.)'!B113</f>
        <v>100304</v>
      </c>
      <c r="C111" s="226">
        <f>'[9]СП-1(н.о.)'!C113</f>
        <v>65</v>
      </c>
      <c r="D111" s="226">
        <f>'[9]СП-1(н.о.)'!D113</f>
        <v>53</v>
      </c>
      <c r="E111" s="226">
        <f>'[9]СП-1(н.о.)'!E113</f>
        <v>6</v>
      </c>
      <c r="F111" s="226">
        <f>'[9]СП-1(н.о.)'!F113</f>
        <v>0</v>
      </c>
      <c r="G111" s="226">
        <f>'[9]СП-1(н.о.)'!G113</f>
        <v>0</v>
      </c>
      <c r="H111" s="226">
        <f>'[9]СП-1(н.о.)'!H113</f>
        <v>0</v>
      </c>
      <c r="I111" s="243">
        <f>'[9]СП-1(н.о.)'!I113</f>
        <v>0</v>
      </c>
    </row>
    <row r="112" spans="1:9" ht="15">
      <c r="A112" s="244" t="s">
        <v>137</v>
      </c>
      <c r="B112" s="245" t="str">
        <f>'[9]СП-1(н.о.)'!B114</f>
        <v>100305</v>
      </c>
      <c r="C112" s="226">
        <f>'[9]СП-1(н.о.)'!C114</f>
        <v>18</v>
      </c>
      <c r="D112" s="226">
        <f>'[9]СП-1(н.о.)'!D114</f>
        <v>43</v>
      </c>
      <c r="E112" s="226">
        <f>'[9]СП-1(н.о.)'!E114</f>
        <v>0</v>
      </c>
      <c r="F112" s="226">
        <f>'[9]СП-1(н.о.)'!F114</f>
        <v>0</v>
      </c>
      <c r="G112" s="226">
        <f>'[9]СП-1(н.о.)'!G114</f>
        <v>0</v>
      </c>
      <c r="H112" s="226">
        <f>'[9]СП-1(н.о.)'!H114</f>
        <v>0</v>
      </c>
      <c r="I112" s="243">
        <f>'[9]СП-1(н.о.)'!I114</f>
        <v>0</v>
      </c>
    </row>
    <row r="113" spans="1:9" ht="15">
      <c r="A113" s="244" t="s">
        <v>138</v>
      </c>
      <c r="B113" s="245" t="str">
        <f>'[9]СП-1(н.о.)'!B115</f>
        <v>100306</v>
      </c>
      <c r="C113" s="226">
        <f>'[9]СП-1(н.о.)'!C115</f>
        <v>332</v>
      </c>
      <c r="D113" s="226">
        <f>'[9]СП-1(н.о.)'!D115</f>
        <v>1106</v>
      </c>
      <c r="E113" s="226">
        <f>'[9]СП-1(н.о.)'!E115</f>
        <v>17</v>
      </c>
      <c r="F113" s="226">
        <f>'[9]СП-1(н.о.)'!F115</f>
        <v>0</v>
      </c>
      <c r="G113" s="226">
        <f>'[9]СП-1(н.о.)'!G115</f>
        <v>0</v>
      </c>
      <c r="H113" s="226">
        <f>'[9]СП-1(н.о.)'!H115</f>
        <v>1</v>
      </c>
      <c r="I113" s="243">
        <f>'[9]СП-1(н.о.)'!I115</f>
        <v>37</v>
      </c>
    </row>
    <row r="114" spans="1:9" ht="15">
      <c r="A114" s="244" t="s">
        <v>139</v>
      </c>
      <c r="B114" s="245" t="str">
        <f>'[9]СП-1(н.о.)'!B116</f>
        <v>100307</v>
      </c>
      <c r="C114" s="226">
        <f>'[9]СП-1(н.о.)'!C116</f>
        <v>612</v>
      </c>
      <c r="D114" s="226">
        <f>'[9]СП-1(н.о.)'!D116</f>
        <v>589</v>
      </c>
      <c r="E114" s="226">
        <f>'[9]СП-1(н.о.)'!E116</f>
        <v>144</v>
      </c>
      <c r="F114" s="226">
        <f>'[9]СП-1(н.о.)'!F116</f>
        <v>0</v>
      </c>
      <c r="G114" s="226">
        <f>'[9]СП-1(н.о.)'!G116</f>
        <v>0</v>
      </c>
      <c r="H114" s="226">
        <f>'[9]СП-1(н.о.)'!H116</f>
        <v>0</v>
      </c>
      <c r="I114" s="243">
        <f>'[9]СП-1(н.о.)'!I116</f>
        <v>0</v>
      </c>
    </row>
    <row r="115" spans="1:9" ht="15">
      <c r="A115" s="244" t="s">
        <v>140</v>
      </c>
      <c r="B115" s="245" t="str">
        <f>'[9]СП-1(н.о.)'!B117</f>
        <v>100308</v>
      </c>
      <c r="C115" s="226">
        <f>'[9]СП-1(н.о.)'!C117</f>
        <v>12</v>
      </c>
      <c r="D115" s="226">
        <f>'[9]СП-1(н.о.)'!D117</f>
        <v>49</v>
      </c>
      <c r="E115" s="226">
        <f>'[9]СП-1(н.о.)'!E117</f>
        <v>0</v>
      </c>
      <c r="F115" s="226">
        <f>'[9]СП-1(н.о.)'!F117</f>
        <v>0</v>
      </c>
      <c r="G115" s="226">
        <f>'[9]СП-1(н.о.)'!G117</f>
        <v>0</v>
      </c>
      <c r="H115" s="226">
        <f>'[9]СП-1(н.о.)'!H117</f>
        <v>0</v>
      </c>
      <c r="I115" s="243">
        <f>'[9]СП-1(н.о.)'!I117</f>
        <v>0</v>
      </c>
    </row>
    <row r="116" spans="1:9" ht="15">
      <c r="A116" s="244" t="s">
        <v>149</v>
      </c>
      <c r="B116" s="245" t="str">
        <f>'[9]СП-1(н.о.)'!B118</f>
        <v>1004</v>
      </c>
      <c r="C116" s="226">
        <f>'[9]СП-1(н.о.)'!C118</f>
        <v>0</v>
      </c>
      <c r="D116" s="226">
        <f>'[9]СП-1(н.о.)'!D118</f>
        <v>0</v>
      </c>
      <c r="E116" s="226">
        <f>'[9]СП-1(н.о.)'!E118</f>
        <v>0</v>
      </c>
      <c r="F116" s="226">
        <f>'[9]СП-1(н.о.)'!F118</f>
        <v>0</v>
      </c>
      <c r="G116" s="226">
        <f>'[9]СП-1(н.о.)'!G118</f>
        <v>0</v>
      </c>
      <c r="H116" s="226">
        <f>'[9]СП-1(н.о.)'!H118</f>
        <v>0</v>
      </c>
      <c r="I116" s="243">
        <f>'[9]СП-1(н.о.)'!I118</f>
        <v>0</v>
      </c>
    </row>
    <row r="117" spans="1:9" ht="15">
      <c r="A117" s="244" t="s">
        <v>150</v>
      </c>
      <c r="B117" s="245" t="str">
        <f>'[9]СП-1(н.о.)'!B119</f>
        <v>1005</v>
      </c>
      <c r="C117" s="226">
        <f>'[9]СП-1(н.о.)'!C119</f>
        <v>4026</v>
      </c>
      <c r="D117" s="226">
        <f>'[9]СП-1(н.о.)'!D119</f>
        <v>92308</v>
      </c>
      <c r="E117" s="226">
        <f>'[9]СП-1(н.о.)'!E119</f>
        <v>42419</v>
      </c>
      <c r="F117" s="226">
        <f>'[9]СП-1(н.о.)'!F119</f>
        <v>128</v>
      </c>
      <c r="G117" s="226">
        <f>'[9]СП-1(н.о.)'!G119</f>
        <v>29233</v>
      </c>
      <c r="H117" s="226">
        <f>'[9]СП-1(н.о.)'!H119</f>
        <v>133</v>
      </c>
      <c r="I117" s="243">
        <f>'[9]СП-1(н.о.)'!I119</f>
        <v>40948</v>
      </c>
    </row>
    <row r="118" spans="1:9" ht="15">
      <c r="A118" s="244" t="s">
        <v>151</v>
      </c>
      <c r="B118" s="245" t="str">
        <f>'[9]СП-1(н.о.)'!B120</f>
        <v>1099</v>
      </c>
      <c r="C118" s="226">
        <f>'[9]СП-1(н.о.)'!C120</f>
        <v>0</v>
      </c>
      <c r="D118" s="226">
        <f>'[9]СП-1(н.о.)'!D120</f>
        <v>0</v>
      </c>
      <c r="E118" s="226">
        <f>'[9]СП-1(н.о.)'!E120</f>
        <v>0</v>
      </c>
      <c r="F118" s="226">
        <f>'[9]СП-1(н.о.)'!F120</f>
        <v>0</v>
      </c>
      <c r="G118" s="226">
        <f>'[9]СП-1(н.о.)'!G120</f>
        <v>0</v>
      </c>
      <c r="H118" s="226">
        <f>'[9]СП-1(н.о.)'!H120</f>
        <v>0</v>
      </c>
      <c r="I118" s="243">
        <f>'[9]СП-1(н.о.)'!I120</f>
        <v>0</v>
      </c>
    </row>
    <row r="119" spans="1:9" ht="15">
      <c r="A119" s="241" t="s">
        <v>152</v>
      </c>
      <c r="B119" s="242" t="str">
        <f>'[9]СП-1(н.о.)'!B121</f>
        <v>11</v>
      </c>
      <c r="C119" s="226">
        <f>'[9]СП-1(н.о.)'!C121</f>
        <v>61</v>
      </c>
      <c r="D119" s="226">
        <f>'[9]СП-1(н.о.)'!D121</f>
        <v>19106</v>
      </c>
      <c r="E119" s="226">
        <f>'[9]СП-1(н.о.)'!E121</f>
        <v>8635</v>
      </c>
      <c r="F119" s="226">
        <f>'[9]СП-1(н.о.)'!F121</f>
        <v>0</v>
      </c>
      <c r="G119" s="226">
        <f>'[9]СП-1(н.о.)'!G121</f>
        <v>14530</v>
      </c>
      <c r="H119" s="226">
        <f>'[9]СП-1(н.о.)'!H121</f>
        <v>6</v>
      </c>
      <c r="I119" s="243">
        <f>'[9]СП-1(н.о.)'!I121</f>
        <v>9947</v>
      </c>
    </row>
    <row r="120" spans="1:9" ht="15">
      <c r="A120" s="244" t="s">
        <v>153</v>
      </c>
      <c r="B120" s="245" t="str">
        <f>'[9]СП-1(н.о.)'!B122</f>
        <v>1101</v>
      </c>
      <c r="C120" s="226">
        <f>'[9]СП-1(н.о.)'!C122</f>
        <v>61</v>
      </c>
      <c r="D120" s="226">
        <f>'[9]СП-1(н.о.)'!D122</f>
        <v>19106</v>
      </c>
      <c r="E120" s="226">
        <f>'[9]СП-1(н.о.)'!E122</f>
        <v>8635</v>
      </c>
      <c r="F120" s="226">
        <f>'[9]СП-1(н.о.)'!F122</f>
        <v>0</v>
      </c>
      <c r="G120" s="226">
        <f>'[9]СП-1(н.о.)'!G122</f>
        <v>14530</v>
      </c>
      <c r="H120" s="226">
        <f>'[9]СП-1(н.о.)'!H122</f>
        <v>6</v>
      </c>
      <c r="I120" s="243">
        <f>'[9]СП-1(н.о.)'!I122</f>
        <v>9947</v>
      </c>
    </row>
    <row r="121" spans="1:9" ht="15">
      <c r="A121" s="244" t="s">
        <v>150</v>
      </c>
      <c r="B121" s="245" t="str">
        <f>'[9]СП-1(н.о.)'!B123</f>
        <v>1102</v>
      </c>
      <c r="C121" s="226">
        <f>'[9]СП-1(н.о.)'!C123</f>
        <v>0</v>
      </c>
      <c r="D121" s="226">
        <f>'[9]СП-1(н.о.)'!D123</f>
        <v>0</v>
      </c>
      <c r="E121" s="226">
        <f>'[9]СП-1(н.о.)'!E123</f>
        <v>0</v>
      </c>
      <c r="F121" s="226">
        <f>'[9]СП-1(н.о.)'!F123</f>
        <v>0</v>
      </c>
      <c r="G121" s="226">
        <f>'[9]СП-1(н.о.)'!G123</f>
        <v>0</v>
      </c>
      <c r="H121" s="226">
        <f>'[9]СП-1(н.о.)'!H123</f>
        <v>0</v>
      </c>
      <c r="I121" s="243">
        <f>'[9]СП-1(н.о.)'!I123</f>
        <v>0</v>
      </c>
    </row>
    <row r="122" spans="1:9" ht="15">
      <c r="A122" s="244" t="s">
        <v>154</v>
      </c>
      <c r="B122" s="245" t="str">
        <f>'[9]СП-1(н.о.)'!B124</f>
        <v>1199</v>
      </c>
      <c r="C122" s="226">
        <f>'[9]СП-1(н.о.)'!C124</f>
        <v>0</v>
      </c>
      <c r="D122" s="226">
        <f>'[9]СП-1(н.о.)'!D124</f>
        <v>0</v>
      </c>
      <c r="E122" s="226">
        <f>'[9]СП-1(н.о.)'!E124</f>
        <v>0</v>
      </c>
      <c r="F122" s="226">
        <f>'[9]СП-1(н.о.)'!F124</f>
        <v>0</v>
      </c>
      <c r="G122" s="226">
        <f>'[9]СП-1(н.о.)'!G124</f>
        <v>0</v>
      </c>
      <c r="H122" s="226">
        <f>'[9]СП-1(н.о.)'!H124</f>
        <v>0</v>
      </c>
      <c r="I122" s="243">
        <f>'[9]СП-1(н.о.)'!I124</f>
        <v>0</v>
      </c>
    </row>
    <row r="123" spans="1:9" ht="15">
      <c r="A123" s="241" t="s">
        <v>155</v>
      </c>
      <c r="B123" s="242" t="str">
        <f>'[9]СП-1(н.о.)'!B125</f>
        <v>12</v>
      </c>
      <c r="C123" s="226">
        <f>'[9]СП-1(н.о.)'!C125</f>
        <v>957</v>
      </c>
      <c r="D123" s="226">
        <f>'[9]СП-1(н.о.)'!D125</f>
        <v>3418</v>
      </c>
      <c r="E123" s="226">
        <f>'[9]СП-1(н.о.)'!E125</f>
        <v>1731</v>
      </c>
      <c r="F123" s="226">
        <f>'[9]СП-1(н.о.)'!F125</f>
        <v>0</v>
      </c>
      <c r="G123" s="226">
        <f>'[9]СП-1(н.о.)'!G125</f>
        <v>0</v>
      </c>
      <c r="H123" s="226">
        <f>'[9]СП-1(н.о.)'!H125</f>
        <v>1</v>
      </c>
      <c r="I123" s="243">
        <f>'[9]СП-1(н.о.)'!I125</f>
        <v>10</v>
      </c>
    </row>
    <row r="124" spans="1:9" ht="15">
      <c r="A124" s="244" t="s">
        <v>156</v>
      </c>
      <c r="B124" s="245" t="str">
        <f>'[9]СП-1(н.о.)'!B126</f>
        <v>1201</v>
      </c>
      <c r="C124" s="226">
        <f>'[9]СП-1(н.о.)'!C126</f>
        <v>957</v>
      </c>
      <c r="D124" s="226">
        <f>'[9]СП-1(н.о.)'!D126</f>
        <v>3418</v>
      </c>
      <c r="E124" s="226">
        <f>'[9]СП-1(н.о.)'!E126</f>
        <v>1731</v>
      </c>
      <c r="F124" s="226">
        <f>'[9]СП-1(н.о.)'!F126</f>
        <v>0</v>
      </c>
      <c r="G124" s="226">
        <f>'[9]СП-1(н.о.)'!G126</f>
        <v>0</v>
      </c>
      <c r="H124" s="226">
        <f>'[9]СП-1(н.о.)'!H126</f>
        <v>1</v>
      </c>
      <c r="I124" s="243">
        <f>'[9]СП-1(н.о.)'!I126</f>
        <v>10</v>
      </c>
    </row>
    <row r="125" spans="1:9" ht="15">
      <c r="A125" s="244" t="s">
        <v>150</v>
      </c>
      <c r="B125" s="245" t="str">
        <f>'[9]СП-1(н.о.)'!B127</f>
        <v>1202</v>
      </c>
      <c r="C125" s="226">
        <f>'[9]СП-1(н.о.)'!C127</f>
        <v>0</v>
      </c>
      <c r="D125" s="226">
        <f>'[9]СП-1(н.о.)'!D127</f>
        <v>0</v>
      </c>
      <c r="E125" s="226">
        <f>'[9]СП-1(н.о.)'!E127</f>
        <v>0</v>
      </c>
      <c r="F125" s="226">
        <f>'[9]СП-1(н.о.)'!F127</f>
        <v>0</v>
      </c>
      <c r="G125" s="226">
        <f>'[9]СП-1(н.о.)'!G127</f>
        <v>0</v>
      </c>
      <c r="H125" s="226">
        <f>'[9]СП-1(н.о.)'!H127</f>
        <v>0</v>
      </c>
      <c r="I125" s="243">
        <f>'[9]СП-1(н.о.)'!I127</f>
        <v>0</v>
      </c>
    </row>
    <row r="126" spans="1:9" ht="15">
      <c r="A126" s="244" t="s">
        <v>157</v>
      </c>
      <c r="B126" s="245" t="str">
        <f>'[9]СП-1(н.о.)'!B128</f>
        <v>1299</v>
      </c>
      <c r="C126" s="226">
        <f>'[9]СП-1(н.о.)'!C128</f>
        <v>0</v>
      </c>
      <c r="D126" s="226">
        <f>'[9]СП-1(н.о.)'!D128</f>
        <v>0</v>
      </c>
      <c r="E126" s="226">
        <f>'[9]СП-1(н.о.)'!E128</f>
        <v>0</v>
      </c>
      <c r="F126" s="226">
        <f>'[9]СП-1(н.о.)'!F128</f>
        <v>0</v>
      </c>
      <c r="G126" s="226">
        <f>'[9]СП-1(н.о.)'!G128</f>
        <v>0</v>
      </c>
      <c r="H126" s="226">
        <f>'[9]СП-1(н.о.)'!H128</f>
        <v>0</v>
      </c>
      <c r="I126" s="243">
        <f>'[9]СП-1(н.о.)'!I128</f>
        <v>0</v>
      </c>
    </row>
    <row r="127" spans="1:9" ht="15">
      <c r="A127" s="241" t="s">
        <v>158</v>
      </c>
      <c r="B127" s="242" t="str">
        <f>'[9]СП-1(н.о.)'!B129</f>
        <v>13</v>
      </c>
      <c r="C127" s="226">
        <f>'[9]СП-1(н.о.)'!C129</f>
        <v>56223</v>
      </c>
      <c r="D127" s="226">
        <f>'[9]СП-1(н.о.)'!D129</f>
        <v>252424</v>
      </c>
      <c r="E127" s="226">
        <f>'[9]СП-1(н.о.)'!E129</f>
        <v>103111</v>
      </c>
      <c r="F127" s="226">
        <f>'[9]СП-1(н.о.)'!F129</f>
        <v>371</v>
      </c>
      <c r="G127" s="226">
        <f>'[9]СП-1(н.о.)'!G129</f>
        <v>18831</v>
      </c>
      <c r="H127" s="226">
        <f>'[9]СП-1(н.о.)'!H129</f>
        <v>167</v>
      </c>
      <c r="I127" s="243">
        <f>'[9]СП-1(н.о.)'!I129</f>
        <v>37214</v>
      </c>
    </row>
    <row r="128" spans="1:9" ht="25.5">
      <c r="A128" s="244" t="s">
        <v>159</v>
      </c>
      <c r="B128" s="245" t="str">
        <f>'[9]СП-1(н.о.)'!B130</f>
        <v>1301</v>
      </c>
      <c r="C128" s="226">
        <f>'[9]СП-1(н.о.)'!C130</f>
        <v>423</v>
      </c>
      <c r="D128" s="226">
        <f>'[9]СП-1(н.о.)'!D130</f>
        <v>8925</v>
      </c>
      <c r="E128" s="226">
        <f>'[9]СП-1(н.о.)'!E130</f>
        <v>3353</v>
      </c>
      <c r="F128" s="226">
        <f>'[9]СП-1(н.о.)'!F130</f>
        <v>1</v>
      </c>
      <c r="G128" s="226">
        <f>'[9]СП-1(н.о.)'!G130</f>
        <v>74</v>
      </c>
      <c r="H128" s="226">
        <f>'[9]СП-1(н.о.)'!H130</f>
        <v>4</v>
      </c>
      <c r="I128" s="243">
        <f>'[9]СП-1(н.о.)'!I130</f>
        <v>707</v>
      </c>
    </row>
    <row r="129" spans="1:9" ht="15">
      <c r="A129" s="244" t="s">
        <v>160</v>
      </c>
      <c r="B129" s="245" t="str">
        <f>'[9]СП-1(н.о.)'!B131</f>
        <v>1302</v>
      </c>
      <c r="C129" s="226">
        <f>'[9]СП-1(н.о.)'!C131</f>
        <v>43583</v>
      </c>
      <c r="D129" s="226">
        <f>'[9]СП-1(н.о.)'!D131</f>
        <v>11411</v>
      </c>
      <c r="E129" s="226">
        <f>'[9]СП-1(н.о.)'!E131</f>
        <v>6019</v>
      </c>
      <c r="F129" s="226">
        <f>'[9]СП-1(н.о.)'!F131</f>
        <v>112</v>
      </c>
      <c r="G129" s="226">
        <f>'[9]СП-1(н.о.)'!G131</f>
        <v>1666</v>
      </c>
      <c r="H129" s="226">
        <f>'[9]СП-1(н.о.)'!H131</f>
        <v>26</v>
      </c>
      <c r="I129" s="243">
        <f>'[9]СП-1(н.о.)'!I131</f>
        <v>635</v>
      </c>
    </row>
    <row r="130" spans="1:9" ht="15">
      <c r="A130" s="244" t="s">
        <v>161</v>
      </c>
      <c r="B130" s="245" t="str">
        <f>'[9]СП-1(н.о.)'!B132</f>
        <v>1303</v>
      </c>
      <c r="C130" s="226">
        <f>'[9]СП-1(н.о.)'!C132</f>
        <v>0</v>
      </c>
      <c r="D130" s="226">
        <f>'[9]СП-1(н.о.)'!D132</f>
        <v>0</v>
      </c>
      <c r="E130" s="226">
        <f>'[9]СП-1(н.о.)'!E132</f>
        <v>0</v>
      </c>
      <c r="F130" s="226">
        <f>'[9]СП-1(н.о.)'!F132</f>
        <v>0</v>
      </c>
      <c r="G130" s="226">
        <f>'[9]СП-1(н.о.)'!G132</f>
        <v>0</v>
      </c>
      <c r="H130" s="226">
        <f>'[9]СП-1(н.о.)'!H132</f>
        <v>0</v>
      </c>
      <c r="I130" s="243">
        <f>'[9]СП-1(н.о.)'!I132</f>
        <v>0</v>
      </c>
    </row>
    <row r="131" spans="1:9" ht="15">
      <c r="A131" s="244" t="s">
        <v>162</v>
      </c>
      <c r="B131" s="245" t="str">
        <f>'[9]СП-1(н.о.)'!B133</f>
        <v>1304</v>
      </c>
      <c r="C131" s="226">
        <f>'[9]СП-1(н.о.)'!C133</f>
        <v>0</v>
      </c>
      <c r="D131" s="226">
        <f>'[9]СП-1(н.о.)'!D133</f>
        <v>0</v>
      </c>
      <c r="E131" s="226">
        <f>'[9]СП-1(н.о.)'!E133</f>
        <v>0</v>
      </c>
      <c r="F131" s="226">
        <f>'[9]СП-1(н.о.)'!F133</f>
        <v>0</v>
      </c>
      <c r="G131" s="226">
        <f>'[9]СП-1(н.о.)'!G133</f>
        <v>0</v>
      </c>
      <c r="H131" s="226">
        <f>'[9]СП-1(н.о.)'!H133</f>
        <v>0</v>
      </c>
      <c r="I131" s="243">
        <f>'[9]СП-1(н.о.)'!I133</f>
        <v>0</v>
      </c>
    </row>
    <row r="132" spans="1:9" ht="25.5">
      <c r="A132" s="244" t="s">
        <v>163</v>
      </c>
      <c r="B132" s="245" t="str">
        <f>'[9]СП-1(н.о.)'!B134</f>
        <v>1305</v>
      </c>
      <c r="C132" s="226">
        <f>'[9]СП-1(н.о.)'!C134</f>
        <v>143</v>
      </c>
      <c r="D132" s="226">
        <f>'[9]СП-1(н.о.)'!D134</f>
        <v>10666</v>
      </c>
      <c r="E132" s="226">
        <f>'[9]СП-1(н.о.)'!E134</f>
        <v>4382</v>
      </c>
      <c r="F132" s="226">
        <f>'[9]СП-1(н.о.)'!F134</f>
        <v>0</v>
      </c>
      <c r="G132" s="226">
        <f>'[9]СП-1(н.о.)'!G134</f>
        <v>0</v>
      </c>
      <c r="H132" s="226">
        <f>'[9]СП-1(н.о.)'!H134</f>
        <v>1</v>
      </c>
      <c r="I132" s="243">
        <f>'[9]СП-1(н.о.)'!I134</f>
        <v>16</v>
      </c>
    </row>
    <row r="133" spans="1:9" ht="15">
      <c r="A133" s="244" t="s">
        <v>164</v>
      </c>
      <c r="B133" s="245" t="str">
        <f>'[9]СП-1(н.о.)'!B135</f>
        <v>1306</v>
      </c>
      <c r="C133" s="226">
        <f>'[9]СП-1(н.о.)'!C135</f>
        <v>1993</v>
      </c>
      <c r="D133" s="226">
        <f>'[9]СП-1(н.о.)'!D135</f>
        <v>119282</v>
      </c>
      <c r="E133" s="226">
        <f>'[9]СП-1(н.о.)'!E135</f>
        <v>45075</v>
      </c>
      <c r="F133" s="226">
        <f>'[9]СП-1(н.о.)'!F135</f>
        <v>171</v>
      </c>
      <c r="G133" s="226">
        <f>'[9]СП-1(н.о.)'!G135</f>
        <v>7390</v>
      </c>
      <c r="H133" s="226">
        <f>'[9]СП-1(н.о.)'!H135</f>
        <v>73</v>
      </c>
      <c r="I133" s="243">
        <f>'[9]СП-1(н.о.)'!I135</f>
        <v>11382</v>
      </c>
    </row>
    <row r="134" spans="1:9" ht="15">
      <c r="A134" s="244" t="s">
        <v>165</v>
      </c>
      <c r="B134" s="245" t="str">
        <f>'[9]СП-1(н.о.)'!B136</f>
        <v>1307</v>
      </c>
      <c r="C134" s="226">
        <f>'[9]СП-1(н.о.)'!C136</f>
        <v>305</v>
      </c>
      <c r="D134" s="226">
        <f>'[9]СП-1(н.о.)'!D136</f>
        <v>2436</v>
      </c>
      <c r="E134" s="226">
        <f>'[9]СП-1(н.о.)'!E136</f>
        <v>1235</v>
      </c>
      <c r="F134" s="226">
        <f>'[9]СП-1(н.о.)'!F136</f>
        <v>1</v>
      </c>
      <c r="G134" s="226">
        <f>'[9]СП-1(н.о.)'!G136</f>
        <v>554</v>
      </c>
      <c r="H134" s="226">
        <f>'[9]СП-1(н.о.)'!H136</f>
        <v>0</v>
      </c>
      <c r="I134" s="243">
        <f>'[9]СП-1(н.о.)'!I136</f>
        <v>0</v>
      </c>
    </row>
    <row r="135" spans="1:9" ht="15">
      <c r="A135" s="244" t="s">
        <v>166</v>
      </c>
      <c r="B135" s="245" t="str">
        <f>'[9]СП-1(н.о.)'!B137</f>
        <v>1308</v>
      </c>
      <c r="C135" s="226">
        <f>'[9]СП-1(н.о.)'!C137</f>
        <v>956</v>
      </c>
      <c r="D135" s="226">
        <f>'[9]СП-1(н.о.)'!D137</f>
        <v>5101</v>
      </c>
      <c r="E135" s="226">
        <f>'[9]СП-1(н.о.)'!E137</f>
        <v>2585</v>
      </c>
      <c r="F135" s="226">
        <f>'[9]СП-1(н.о.)'!F137</f>
        <v>1</v>
      </c>
      <c r="G135" s="226">
        <f>'[9]СП-1(н.о.)'!G137</f>
        <v>223</v>
      </c>
      <c r="H135" s="226">
        <f>'[9]СП-1(н.о.)'!H137</f>
        <v>1</v>
      </c>
      <c r="I135" s="243">
        <f>'[9]СП-1(н.о.)'!I137</f>
        <v>200</v>
      </c>
    </row>
    <row r="136" spans="1:9" ht="15">
      <c r="A136" s="244" t="s">
        <v>167</v>
      </c>
      <c r="B136" s="245" t="str">
        <f>'[9]СП-1(н.о.)'!B138</f>
        <v>1309</v>
      </c>
      <c r="C136" s="226">
        <f>'[9]СП-1(н.о.)'!C138</f>
        <v>223</v>
      </c>
      <c r="D136" s="226">
        <f>'[9]СП-1(н.о.)'!D138</f>
        <v>2722</v>
      </c>
      <c r="E136" s="226">
        <f>'[9]СП-1(н.о.)'!E138</f>
        <v>1030</v>
      </c>
      <c r="F136" s="226">
        <f>'[9]СП-1(н.о.)'!F138</f>
        <v>0</v>
      </c>
      <c r="G136" s="226">
        <f>'[9]СП-1(н.о.)'!G138</f>
        <v>0</v>
      </c>
      <c r="H136" s="226">
        <f>'[9]СП-1(н.о.)'!H138</f>
        <v>0</v>
      </c>
      <c r="I136" s="243">
        <f>'[9]СП-1(н.о.)'!I138</f>
        <v>0</v>
      </c>
    </row>
    <row r="137" spans="1:9" ht="15">
      <c r="A137" s="244" t="s">
        <v>168</v>
      </c>
      <c r="B137" s="245" t="str">
        <f>'[9]СП-1(н.о.)'!B139</f>
        <v>1310</v>
      </c>
      <c r="C137" s="226">
        <f>'[9]СП-1(н.о.)'!C139</f>
        <v>124</v>
      </c>
      <c r="D137" s="226">
        <f>'[9]СП-1(н.о.)'!D139</f>
        <v>1646</v>
      </c>
      <c r="E137" s="226">
        <f>'[9]СП-1(н.о.)'!E139</f>
        <v>612</v>
      </c>
      <c r="F137" s="226">
        <f>'[9]СП-1(н.о.)'!F139</f>
        <v>0</v>
      </c>
      <c r="G137" s="226">
        <f>'[9]СП-1(н.о.)'!G139</f>
        <v>0</v>
      </c>
      <c r="H137" s="226">
        <f>'[9]СП-1(н.о.)'!H139</f>
        <v>0</v>
      </c>
      <c r="I137" s="243">
        <f>'[9]СП-1(н.о.)'!I139</f>
        <v>0</v>
      </c>
    </row>
    <row r="138" spans="1:9" ht="25.5">
      <c r="A138" s="244" t="s">
        <v>169</v>
      </c>
      <c r="B138" s="245" t="str">
        <f>'[9]СП-1(н.о.)'!B140</f>
        <v>1311</v>
      </c>
      <c r="C138" s="226">
        <f>'[9]СП-1(н.о.)'!C140</f>
        <v>45</v>
      </c>
      <c r="D138" s="226">
        <f>'[9]СП-1(н.о.)'!D140</f>
        <v>2034</v>
      </c>
      <c r="E138" s="226">
        <f>'[9]СП-1(н.о.)'!E140</f>
        <v>881</v>
      </c>
      <c r="F138" s="226">
        <f>'[9]СП-1(н.о.)'!F140</f>
        <v>0</v>
      </c>
      <c r="G138" s="226">
        <f>'[9]СП-1(н.о.)'!G140</f>
        <v>0</v>
      </c>
      <c r="H138" s="226">
        <f>'[9]СП-1(н.о.)'!H140</f>
        <v>0</v>
      </c>
      <c r="I138" s="243">
        <f>'[9]СП-1(н.о.)'!I140</f>
        <v>0</v>
      </c>
    </row>
    <row r="139" spans="1:9" ht="15">
      <c r="A139" s="244" t="s">
        <v>170</v>
      </c>
      <c r="B139" s="245" t="str">
        <f>'[9]СП-1(н.о.)'!B141</f>
        <v>1312</v>
      </c>
      <c r="C139" s="226">
        <f>'[9]СП-1(н.о.)'!C141</f>
        <v>193</v>
      </c>
      <c r="D139" s="226">
        <f>'[9]СП-1(н.о.)'!D141</f>
        <v>1251</v>
      </c>
      <c r="E139" s="226">
        <f>'[9]СП-1(н.о.)'!E141</f>
        <v>583</v>
      </c>
      <c r="F139" s="226">
        <f>'[9]СП-1(н.о.)'!F141</f>
        <v>0</v>
      </c>
      <c r="G139" s="226">
        <f>'[9]СП-1(н.о.)'!G141</f>
        <v>12</v>
      </c>
      <c r="H139" s="226">
        <f>'[9]СП-1(н.о.)'!H141</f>
        <v>1</v>
      </c>
      <c r="I139" s="243">
        <f>'[9]СП-1(н.о.)'!I141</f>
        <v>3012</v>
      </c>
    </row>
    <row r="140" spans="1:9" ht="25.5">
      <c r="A140" s="244" t="s">
        <v>171</v>
      </c>
      <c r="B140" s="245" t="str">
        <f>'[9]СП-1(н.о.)'!B142</f>
        <v>1313</v>
      </c>
      <c r="C140" s="226">
        <f>'[9]СП-1(н.о.)'!C142</f>
        <v>6</v>
      </c>
      <c r="D140" s="226">
        <f>'[9]СП-1(н.о.)'!D142</f>
        <v>144</v>
      </c>
      <c r="E140" s="226">
        <f>'[9]СП-1(н.о.)'!E142</f>
        <v>71</v>
      </c>
      <c r="F140" s="226">
        <f>'[9]СП-1(н.о.)'!F142</f>
        <v>0</v>
      </c>
      <c r="G140" s="226">
        <f>'[9]СП-1(н.о.)'!G142</f>
        <v>0</v>
      </c>
      <c r="H140" s="226">
        <f>'[9]СП-1(н.о.)'!H142</f>
        <v>1</v>
      </c>
      <c r="I140" s="243">
        <f>'[9]СП-1(н.о.)'!I142</f>
        <v>120</v>
      </c>
    </row>
    <row r="141" spans="1:9" ht="25.5">
      <c r="A141" s="244" t="s">
        <v>172</v>
      </c>
      <c r="B141" s="245" t="str">
        <f>'[9]СП-1(н.о.)'!B143</f>
        <v>1314</v>
      </c>
      <c r="C141" s="226">
        <f>'[9]СП-1(н.о.)'!C143</f>
        <v>6</v>
      </c>
      <c r="D141" s="226">
        <f>'[9]СП-1(н.о.)'!D143</f>
        <v>524</v>
      </c>
      <c r="E141" s="226">
        <f>'[9]СП-1(н.о.)'!E143</f>
        <v>16</v>
      </c>
      <c r="F141" s="226">
        <f>'[9]СП-1(н.о.)'!F143</f>
        <v>0</v>
      </c>
      <c r="G141" s="226">
        <f>'[9]СП-1(н.о.)'!G143</f>
        <v>0</v>
      </c>
      <c r="H141" s="226">
        <f>'[9]СП-1(н.о.)'!H143</f>
        <v>0</v>
      </c>
      <c r="I141" s="243">
        <f>'[9]СП-1(н.о.)'!I143</f>
        <v>0</v>
      </c>
    </row>
    <row r="142" spans="1:9" ht="15">
      <c r="A142" s="244" t="s">
        <v>173</v>
      </c>
      <c r="B142" s="245" t="str">
        <f>'[9]СП-1(н.о.)'!B144</f>
        <v>1315</v>
      </c>
      <c r="C142" s="226">
        <f>'[9]СП-1(н.о.)'!C144</f>
        <v>0</v>
      </c>
      <c r="D142" s="226">
        <f>'[9]СП-1(н.о.)'!D144</f>
        <v>0</v>
      </c>
      <c r="E142" s="226">
        <f>'[9]СП-1(н.о.)'!E144</f>
        <v>0</v>
      </c>
      <c r="F142" s="226">
        <f>'[9]СП-1(н.о.)'!F144</f>
        <v>0</v>
      </c>
      <c r="G142" s="226">
        <f>'[9]СП-1(н.о.)'!G144</f>
        <v>0</v>
      </c>
      <c r="H142" s="226">
        <f>'[9]СП-1(н.о.)'!H144</f>
        <v>0</v>
      </c>
      <c r="I142" s="243">
        <f>'[9]СП-1(н.о.)'!I144</f>
        <v>0</v>
      </c>
    </row>
    <row r="143" spans="1:9" ht="25.5">
      <c r="A143" s="244" t="s">
        <v>174</v>
      </c>
      <c r="B143" s="245" t="str">
        <f>'[9]СП-1(н.о.)'!B145</f>
        <v>1316</v>
      </c>
      <c r="C143" s="226">
        <f>'[9]СП-1(н.о.)'!C145</f>
        <v>0</v>
      </c>
      <c r="D143" s="226">
        <f>'[9]СП-1(н.о.)'!D145</f>
        <v>0</v>
      </c>
      <c r="E143" s="226">
        <f>'[9]СП-1(н.о.)'!E145</f>
        <v>0</v>
      </c>
      <c r="F143" s="226">
        <f>'[9]СП-1(н.о.)'!F145</f>
        <v>0</v>
      </c>
      <c r="G143" s="226">
        <f>'[9]СП-1(н.о.)'!G145</f>
        <v>0</v>
      </c>
      <c r="H143" s="226">
        <f>'[9]СП-1(н.о.)'!H145</f>
        <v>0</v>
      </c>
      <c r="I143" s="243">
        <f>'[9]СП-1(н.о.)'!I145</f>
        <v>0</v>
      </c>
    </row>
    <row r="144" spans="1:9" ht="25.5">
      <c r="A144" s="244" t="s">
        <v>175</v>
      </c>
      <c r="B144" s="245" t="str">
        <f>'[9]СП-1(н.о.)'!B146</f>
        <v>1317</v>
      </c>
      <c r="C144" s="226">
        <f>'[9]СП-1(н.о.)'!C146</f>
        <v>3724</v>
      </c>
      <c r="D144" s="226">
        <f>'[9]СП-1(н.о.)'!D146</f>
        <v>9707</v>
      </c>
      <c r="E144" s="226">
        <f>'[9]СП-1(н.о.)'!E146</f>
        <v>5365</v>
      </c>
      <c r="F144" s="226">
        <f>'[9]СП-1(н.о.)'!F146</f>
        <v>1</v>
      </c>
      <c r="G144" s="226">
        <f>'[9]СП-1(н.о.)'!G146</f>
        <v>737</v>
      </c>
      <c r="H144" s="226">
        <f>'[9]СП-1(н.о.)'!H146</f>
        <v>11</v>
      </c>
      <c r="I144" s="243">
        <f>'[9]СП-1(н.о.)'!I146</f>
        <v>9982</v>
      </c>
    </row>
    <row r="145" spans="1:9" ht="15">
      <c r="A145" s="244" t="s">
        <v>176</v>
      </c>
      <c r="B145" s="245" t="str">
        <f>'[9]СП-1(н.о.)'!B147</f>
        <v>1318</v>
      </c>
      <c r="C145" s="226">
        <f>'[9]СП-1(н.о.)'!C147</f>
        <v>132</v>
      </c>
      <c r="D145" s="226">
        <f>'[9]СП-1(н.о.)'!D147</f>
        <v>2889</v>
      </c>
      <c r="E145" s="226">
        <f>'[9]СП-1(н.о.)'!E147</f>
        <v>1479</v>
      </c>
      <c r="F145" s="226">
        <f>'[9]СП-1(н.о.)'!F147</f>
        <v>1</v>
      </c>
      <c r="G145" s="226">
        <f>'[9]СП-1(н.о.)'!G147</f>
        <v>98</v>
      </c>
      <c r="H145" s="226">
        <f>'[9]СП-1(н.о.)'!H147</f>
        <v>3</v>
      </c>
      <c r="I145" s="243">
        <f>'[9]СП-1(н.о.)'!I147</f>
        <v>93</v>
      </c>
    </row>
    <row r="146" spans="1:9" ht="15">
      <c r="A146" s="244" t="s">
        <v>177</v>
      </c>
      <c r="B146" s="245" t="str">
        <f>'[9]СП-1(н.о.)'!B148</f>
        <v>1388</v>
      </c>
      <c r="C146" s="226">
        <f>'[9]СП-1(н.о.)'!C148</f>
        <v>2249</v>
      </c>
      <c r="D146" s="226">
        <f>'[9]СП-1(н.о.)'!D148</f>
        <v>25600</v>
      </c>
      <c r="E146" s="226">
        <f>'[9]СП-1(н.о.)'!E148</f>
        <v>12504</v>
      </c>
      <c r="F146" s="226">
        <f>'[9]СП-1(н.о.)'!F148</f>
        <v>7</v>
      </c>
      <c r="G146" s="226">
        <f>'[9]СП-1(н.о.)'!G148</f>
        <v>1950</v>
      </c>
      <c r="H146" s="226">
        <f>'[9]СП-1(н.о.)'!H148</f>
        <v>19</v>
      </c>
      <c r="I146" s="243">
        <f>'[9]СП-1(н.о.)'!I148</f>
        <v>2971</v>
      </c>
    </row>
    <row r="147" spans="1:9" ht="15">
      <c r="A147" s="244" t="s">
        <v>178</v>
      </c>
      <c r="B147" s="245" t="str">
        <f>'[9]СП-1(н.о.)'!B149</f>
        <v>1399</v>
      </c>
      <c r="C147" s="226">
        <f>'[9]СП-1(н.о.)'!C149</f>
        <v>2118</v>
      </c>
      <c r="D147" s="226">
        <f>'[9]СП-1(н.о.)'!D149</f>
        <v>48086</v>
      </c>
      <c r="E147" s="226">
        <f>'[9]СП-1(н.о.)'!E149</f>
        <v>17921</v>
      </c>
      <c r="F147" s="226">
        <f>'[9]СП-1(н.о.)'!F149</f>
        <v>76</v>
      </c>
      <c r="G147" s="226">
        <f>'[9]СП-1(н.о.)'!G149</f>
        <v>6127</v>
      </c>
      <c r="H147" s="226">
        <f>'[9]СП-1(н.о.)'!H149</f>
        <v>27</v>
      </c>
      <c r="I147" s="243">
        <f>'[9]СП-1(н.о.)'!I149</f>
        <v>8096</v>
      </c>
    </row>
    <row r="148" spans="1:9" ht="15">
      <c r="A148" s="241" t="s">
        <v>179</v>
      </c>
      <c r="B148" s="242" t="str">
        <f>'[9]СП-1(н.о.)'!B150</f>
        <v>14</v>
      </c>
      <c r="C148" s="226">
        <f>'[9]СП-1(н.о.)'!C150</f>
        <v>2039</v>
      </c>
      <c r="D148" s="226">
        <f>'[9]СП-1(н.о.)'!D150</f>
        <v>9525</v>
      </c>
      <c r="E148" s="226">
        <f>'[9]СП-1(н.о.)'!E150</f>
        <v>3838</v>
      </c>
      <c r="F148" s="226">
        <f>'[9]СП-1(н.о.)'!F150</f>
        <v>6</v>
      </c>
      <c r="G148" s="226">
        <f>'[9]СП-1(н.о.)'!G150</f>
        <v>3753</v>
      </c>
      <c r="H148" s="226">
        <f>'[9]СП-1(н.о.)'!H150</f>
        <v>1</v>
      </c>
      <c r="I148" s="243">
        <f>'[9]СП-1(н.о.)'!I150</f>
        <v>1151</v>
      </c>
    </row>
    <row r="149" spans="1:9" ht="25.5">
      <c r="A149" s="244" t="s">
        <v>180</v>
      </c>
      <c r="B149" s="245" t="str">
        <f>'[9]СП-1(н.о.)'!B151</f>
        <v>1401</v>
      </c>
      <c r="C149" s="226">
        <f>'[9]СП-1(н.о.)'!C151</f>
        <v>220</v>
      </c>
      <c r="D149" s="226">
        <f>'[9]СП-1(н.о.)'!D151</f>
        <v>4303</v>
      </c>
      <c r="E149" s="226">
        <f>'[9]СП-1(н.о.)'!E151</f>
        <v>2533</v>
      </c>
      <c r="F149" s="226">
        <f>'[9]СП-1(н.о.)'!F151</f>
        <v>6</v>
      </c>
      <c r="G149" s="226">
        <f>'[9]СП-1(н.о.)'!G151</f>
        <v>3753</v>
      </c>
      <c r="H149" s="226">
        <f>'[9]СП-1(н.о.)'!H151</f>
        <v>1</v>
      </c>
      <c r="I149" s="243">
        <f>'[9]СП-1(н.о.)'!I151</f>
        <v>1151</v>
      </c>
    </row>
    <row r="150" spans="1:9" ht="25.5">
      <c r="A150" s="244" t="s">
        <v>181</v>
      </c>
      <c r="B150" s="245" t="str">
        <f>'[9]СП-1(н.о.)'!B152</f>
        <v>1402</v>
      </c>
      <c r="C150" s="226">
        <f>'[9]СП-1(н.о.)'!C152</f>
        <v>0</v>
      </c>
      <c r="D150" s="226">
        <f>'[9]СП-1(н.о.)'!D152</f>
        <v>0</v>
      </c>
      <c r="E150" s="226">
        <f>'[9]СП-1(н.о.)'!E152</f>
        <v>0</v>
      </c>
      <c r="F150" s="226">
        <f>'[9]СП-1(н.о.)'!F152</f>
        <v>0</v>
      </c>
      <c r="G150" s="226">
        <f>'[9]СП-1(н.о.)'!G152</f>
        <v>0</v>
      </c>
      <c r="H150" s="226">
        <f>'[9]СП-1(н.о.)'!H152</f>
        <v>0</v>
      </c>
      <c r="I150" s="243">
        <f>'[9]СП-1(н.о.)'!I152</f>
        <v>0</v>
      </c>
    </row>
    <row r="151" spans="1:9" ht="25.5">
      <c r="A151" s="244" t="s">
        <v>182</v>
      </c>
      <c r="B151" s="245" t="str">
        <f>'[9]СП-1(н.о.)'!B153</f>
        <v>1403</v>
      </c>
      <c r="C151" s="226">
        <f>'[9]СП-1(н.о.)'!C153</f>
        <v>0</v>
      </c>
      <c r="D151" s="226">
        <f>'[9]СП-1(н.о.)'!D153</f>
        <v>0</v>
      </c>
      <c r="E151" s="226">
        <f>'[9]СП-1(н.о.)'!E153</f>
        <v>0</v>
      </c>
      <c r="F151" s="226">
        <f>'[9]СП-1(н.о.)'!F153</f>
        <v>0</v>
      </c>
      <c r="G151" s="226">
        <f>'[9]СП-1(н.о.)'!G153</f>
        <v>0</v>
      </c>
      <c r="H151" s="226">
        <f>'[9]СП-1(н.о.)'!H153</f>
        <v>0</v>
      </c>
      <c r="I151" s="243">
        <f>'[9]СП-1(н.о.)'!I153</f>
        <v>0</v>
      </c>
    </row>
    <row r="152" spans="1:9" ht="15">
      <c r="A152" s="244" t="s">
        <v>183</v>
      </c>
      <c r="B152" s="245" t="str">
        <f>'[9]СП-1(н.о.)'!B154</f>
        <v>1499</v>
      </c>
      <c r="C152" s="226">
        <f>'[9]СП-1(н.о.)'!C154</f>
        <v>1819</v>
      </c>
      <c r="D152" s="226">
        <f>'[9]СП-1(н.о.)'!D154</f>
        <v>5222</v>
      </c>
      <c r="E152" s="226">
        <f>'[9]СП-1(н.о.)'!E154</f>
        <v>1305</v>
      </c>
      <c r="F152" s="226">
        <f>'[9]СП-1(н.о.)'!F154</f>
        <v>0</v>
      </c>
      <c r="G152" s="226">
        <f>'[9]СП-1(н.о.)'!G154</f>
        <v>0</v>
      </c>
      <c r="H152" s="226">
        <f>'[9]СП-1(н.о.)'!H154</f>
        <v>0</v>
      </c>
      <c r="I152" s="243">
        <f>'[9]СП-1(н.о.)'!I154</f>
        <v>0</v>
      </c>
    </row>
    <row r="153" spans="1:9" ht="15">
      <c r="A153" s="241" t="s">
        <v>184</v>
      </c>
      <c r="B153" s="242" t="str">
        <f>'[9]СП-1(н.о.)'!B155</f>
        <v>15</v>
      </c>
      <c r="C153" s="226">
        <f>'[9]СП-1(н.о.)'!C155</f>
        <v>80</v>
      </c>
      <c r="D153" s="226">
        <f>'[9]СП-1(н.о.)'!D155</f>
        <v>269</v>
      </c>
      <c r="E153" s="226">
        <f>'[9]СП-1(н.о.)'!E155</f>
        <v>149</v>
      </c>
      <c r="F153" s="226">
        <f>'[9]СП-1(н.о.)'!F155</f>
        <v>0</v>
      </c>
      <c r="G153" s="226">
        <f>'[9]СП-1(н.о.)'!G155</f>
        <v>0</v>
      </c>
      <c r="H153" s="226">
        <f>'[9]СП-1(н.о.)'!H155</f>
        <v>0</v>
      </c>
      <c r="I153" s="243">
        <f>'[9]СП-1(н.о.)'!I155</f>
        <v>0</v>
      </c>
    </row>
    <row r="154" spans="1:9" ht="15">
      <c r="A154" s="244" t="s">
        <v>185</v>
      </c>
      <c r="B154" s="245" t="str">
        <f>'[9]СП-1(н.о.)'!B156</f>
        <v>1501</v>
      </c>
      <c r="C154" s="226">
        <f>'[9]СП-1(н.о.)'!C156</f>
        <v>79</v>
      </c>
      <c r="D154" s="226">
        <f>'[9]СП-1(н.о.)'!D156</f>
        <v>207</v>
      </c>
      <c r="E154" s="226">
        <f>'[9]СП-1(н.о.)'!E156</f>
        <v>100</v>
      </c>
      <c r="F154" s="226">
        <f>'[9]СП-1(н.о.)'!F156</f>
        <v>0</v>
      </c>
      <c r="G154" s="226">
        <f>'[9]СП-1(н.о.)'!G156</f>
        <v>0</v>
      </c>
      <c r="H154" s="226">
        <f>'[9]СП-1(н.о.)'!H156</f>
        <v>0</v>
      </c>
      <c r="I154" s="243">
        <f>'[9]СП-1(н.о.)'!I156</f>
        <v>0</v>
      </c>
    </row>
    <row r="155" spans="1:9" ht="15">
      <c r="A155" s="244" t="s">
        <v>186</v>
      </c>
      <c r="B155" s="245" t="str">
        <f>'[9]СП-1(н.о.)'!B157</f>
        <v>1599</v>
      </c>
      <c r="C155" s="226">
        <f>'[9]СП-1(н.о.)'!C157</f>
        <v>1</v>
      </c>
      <c r="D155" s="226">
        <f>'[9]СП-1(н.о.)'!D157</f>
        <v>62</v>
      </c>
      <c r="E155" s="226">
        <f>'[9]СП-1(н.о.)'!E157</f>
        <v>49</v>
      </c>
      <c r="F155" s="226">
        <f>'[9]СП-1(н.о.)'!F157</f>
        <v>0</v>
      </c>
      <c r="G155" s="226">
        <f>'[9]СП-1(н.о.)'!G157</f>
        <v>0</v>
      </c>
      <c r="H155" s="226">
        <f>'[9]СП-1(н.о.)'!H157</f>
        <v>0</v>
      </c>
      <c r="I155" s="243">
        <f>'[9]СП-1(н.о.)'!I157</f>
        <v>0</v>
      </c>
    </row>
    <row r="156" spans="1:9" ht="15">
      <c r="A156" s="241" t="s">
        <v>187</v>
      </c>
      <c r="B156" s="242" t="str">
        <f>'[9]СП-1(н.о.)'!B158</f>
        <v>16</v>
      </c>
      <c r="C156" s="226">
        <f>'[9]СП-1(н.о.)'!C158</f>
        <v>1382</v>
      </c>
      <c r="D156" s="226">
        <f>'[9]СП-1(н.о.)'!D158</f>
        <v>69169</v>
      </c>
      <c r="E156" s="226">
        <f>'[9]СП-1(н.о.)'!E158</f>
        <v>24308</v>
      </c>
      <c r="F156" s="226">
        <f>'[9]СП-1(н.о.)'!F158</f>
        <v>46</v>
      </c>
      <c r="G156" s="226">
        <f>'[9]СП-1(н.о.)'!G158</f>
        <v>16581</v>
      </c>
      <c r="H156" s="226">
        <f>'[9]СП-1(н.о.)'!H158</f>
        <v>5</v>
      </c>
      <c r="I156" s="243">
        <f>'[9]СП-1(н.о.)'!I158</f>
        <v>984</v>
      </c>
    </row>
    <row r="157" spans="1:9" ht="25.5">
      <c r="A157" s="244" t="s">
        <v>188</v>
      </c>
      <c r="B157" s="245" t="str">
        <f>'[9]СП-1(н.о.)'!B159</f>
        <v>1601</v>
      </c>
      <c r="C157" s="226">
        <f>'[9]СП-1(н.о.)'!C159</f>
        <v>1248</v>
      </c>
      <c r="D157" s="226">
        <f>'[9]СП-1(н.о.)'!D159</f>
        <v>67113</v>
      </c>
      <c r="E157" s="226">
        <f>'[9]СП-1(н.о.)'!E159</f>
        <v>23433</v>
      </c>
      <c r="F157" s="226">
        <f>'[9]СП-1(н.о.)'!F159</f>
        <v>7</v>
      </c>
      <c r="G157" s="226">
        <f>'[9]СП-1(н.о.)'!G159</f>
        <v>669</v>
      </c>
      <c r="H157" s="226">
        <f>'[9]СП-1(н.о.)'!H159</f>
        <v>5</v>
      </c>
      <c r="I157" s="243">
        <f>'[9]СП-1(н.о.)'!I159</f>
        <v>984</v>
      </c>
    </row>
    <row r="158" spans="1:9" ht="25.5">
      <c r="A158" s="244" t="s">
        <v>189</v>
      </c>
      <c r="B158" s="245" t="str">
        <f>'[9]СП-1(н.о.)'!B160</f>
        <v>1602</v>
      </c>
      <c r="C158" s="226">
        <f>'[9]СП-1(н.о.)'!C160</f>
        <v>0</v>
      </c>
      <c r="D158" s="226">
        <f>'[9]СП-1(н.о.)'!D160</f>
        <v>0</v>
      </c>
      <c r="E158" s="226">
        <f>'[9]СП-1(н.о.)'!E160</f>
        <v>0</v>
      </c>
      <c r="F158" s="226">
        <f>'[9]СП-1(н.о.)'!F160</f>
        <v>1</v>
      </c>
      <c r="G158" s="226">
        <f>'[9]СП-1(н.о.)'!G160</f>
        <v>8647</v>
      </c>
      <c r="H158" s="226">
        <f>'[9]СП-1(н.о.)'!H160</f>
        <v>0</v>
      </c>
      <c r="I158" s="243">
        <f>'[9]СП-1(н.о.)'!I160</f>
        <v>0</v>
      </c>
    </row>
    <row r="159" spans="1:9" ht="25.5">
      <c r="A159" s="244" t="s">
        <v>190</v>
      </c>
      <c r="B159" s="245" t="str">
        <f>'[9]СП-1(н.о.)'!B161</f>
        <v>1603</v>
      </c>
      <c r="C159" s="226">
        <f>'[9]СП-1(н.о.)'!C161</f>
        <v>97</v>
      </c>
      <c r="D159" s="226">
        <f>'[9]СП-1(н.о.)'!D161</f>
        <v>380</v>
      </c>
      <c r="E159" s="226">
        <f>'[9]СП-1(н.о.)'!E161</f>
        <v>134</v>
      </c>
      <c r="F159" s="226">
        <f>'[9]СП-1(н.о.)'!F161</f>
        <v>34</v>
      </c>
      <c r="G159" s="226">
        <f>'[9]СП-1(н.о.)'!G161</f>
        <v>40</v>
      </c>
      <c r="H159" s="226">
        <f>'[9]СП-1(н.о.)'!H161</f>
        <v>0</v>
      </c>
      <c r="I159" s="243">
        <f>'[9]СП-1(н.о.)'!I161</f>
        <v>0</v>
      </c>
    </row>
    <row r="160" spans="1:9" ht="25.5">
      <c r="A160" s="244" t="s">
        <v>191</v>
      </c>
      <c r="B160" s="245" t="str">
        <f>'[9]СП-1(н.о.)'!B162</f>
        <v>1604</v>
      </c>
      <c r="C160" s="226">
        <f>'[9]СП-1(н.о.)'!C162</f>
        <v>0</v>
      </c>
      <c r="D160" s="226">
        <f>'[9]СП-1(н.о.)'!D162</f>
        <v>0</v>
      </c>
      <c r="E160" s="226">
        <f>'[9]СП-1(н.о.)'!E162</f>
        <v>0</v>
      </c>
      <c r="F160" s="226">
        <f>'[9]СП-1(н.о.)'!F162</f>
        <v>0</v>
      </c>
      <c r="G160" s="226">
        <f>'[9]СП-1(н.о.)'!G162</f>
        <v>0</v>
      </c>
      <c r="H160" s="226">
        <f>'[9]СП-1(н.о.)'!H162</f>
        <v>0</v>
      </c>
      <c r="I160" s="243">
        <f>'[9]СП-1(н.о.)'!I162</f>
        <v>0</v>
      </c>
    </row>
    <row r="161" spans="1:9" ht="15">
      <c r="A161" s="244" t="s">
        <v>192</v>
      </c>
      <c r="B161" s="245" t="str">
        <f>'[9]СП-1(н.о.)'!B163</f>
        <v>1699</v>
      </c>
      <c r="C161" s="226">
        <f>'[9]СП-1(н.о.)'!C163</f>
        <v>37</v>
      </c>
      <c r="D161" s="226">
        <f>'[9]СП-1(н.о.)'!D163</f>
        <v>1676</v>
      </c>
      <c r="E161" s="226">
        <f>'[9]СП-1(н.о.)'!E163</f>
        <v>741</v>
      </c>
      <c r="F161" s="226">
        <f>'[9]СП-1(н.о.)'!F163</f>
        <v>4</v>
      </c>
      <c r="G161" s="226">
        <f>'[9]СП-1(н.о.)'!G163</f>
        <v>7225</v>
      </c>
      <c r="H161" s="226">
        <f>'[9]СП-1(н.о.)'!H163</f>
        <v>0</v>
      </c>
      <c r="I161" s="243">
        <f>'[9]СП-1(н.о.)'!I163</f>
        <v>0</v>
      </c>
    </row>
    <row r="162" spans="1:9" ht="15">
      <c r="A162" s="241" t="s">
        <v>193</v>
      </c>
      <c r="B162" s="242" t="str">
        <f>'[9]СП-1(н.о.)'!B164</f>
        <v>17</v>
      </c>
      <c r="C162" s="226">
        <f>'[9]СП-1(н.о.)'!C164</f>
        <v>5</v>
      </c>
      <c r="D162" s="226">
        <f>'[9]СП-1(н.о.)'!D164</f>
        <v>5</v>
      </c>
      <c r="E162" s="226">
        <f>'[9]СП-1(н.о.)'!E164</f>
        <v>3</v>
      </c>
      <c r="F162" s="226">
        <f>'[9]СП-1(н.о.)'!F164</f>
        <v>0</v>
      </c>
      <c r="G162" s="226">
        <f>'[9]СП-1(н.о.)'!G164</f>
        <v>0</v>
      </c>
      <c r="H162" s="226">
        <f>'[9]СП-1(н.о.)'!H164</f>
        <v>0</v>
      </c>
      <c r="I162" s="243">
        <f>'[9]СП-1(н.о.)'!I164</f>
        <v>0</v>
      </c>
    </row>
    <row r="163" spans="1:9" ht="15">
      <c r="A163" s="244" t="s">
        <v>194</v>
      </c>
      <c r="B163" s="245" t="str">
        <f>'[9]СП-1(н.о.)'!B165</f>
        <v>1701</v>
      </c>
      <c r="C163" s="226">
        <f>'[9]СП-1(н.о.)'!C165</f>
        <v>5</v>
      </c>
      <c r="D163" s="226">
        <f>'[9]СП-1(н.о.)'!D165</f>
        <v>5</v>
      </c>
      <c r="E163" s="226">
        <f>'[9]СП-1(н.о.)'!E165</f>
        <v>3</v>
      </c>
      <c r="F163" s="226">
        <f>'[9]СП-1(н.о.)'!F165</f>
        <v>0</v>
      </c>
      <c r="G163" s="226">
        <f>'[9]СП-1(н.о.)'!G165</f>
        <v>0</v>
      </c>
      <c r="H163" s="226">
        <f>'[9]СП-1(н.о.)'!H165</f>
        <v>0</v>
      </c>
      <c r="I163" s="243">
        <f>'[9]СП-1(н.о.)'!I165</f>
        <v>0</v>
      </c>
    </row>
    <row r="164" spans="1:9" ht="15">
      <c r="A164" s="244" t="s">
        <v>195</v>
      </c>
      <c r="B164" s="245" t="str">
        <f>'[9]СП-1(н.о.)'!B166</f>
        <v>1799</v>
      </c>
      <c r="C164" s="226">
        <f>'[9]СП-1(н.о.)'!C166</f>
        <v>0</v>
      </c>
      <c r="D164" s="226">
        <f>'[9]СП-1(н.о.)'!D166</f>
        <v>0</v>
      </c>
      <c r="E164" s="226">
        <f>'[9]СП-1(н.о.)'!E166</f>
        <v>0</v>
      </c>
      <c r="F164" s="226">
        <f>'[9]СП-1(н.о.)'!F166</f>
        <v>0</v>
      </c>
      <c r="G164" s="226">
        <f>'[9]СП-1(н.о.)'!G166</f>
        <v>0</v>
      </c>
      <c r="H164" s="226">
        <f>'[9]СП-1(н.о.)'!H166</f>
        <v>0</v>
      </c>
      <c r="I164" s="243">
        <f>'[9]СП-1(н.о.)'!I166</f>
        <v>0</v>
      </c>
    </row>
    <row r="165" spans="1:9" ht="15">
      <c r="A165" s="241" t="s">
        <v>196</v>
      </c>
      <c r="B165" s="242" t="str">
        <f>'[9]СП-1(н.о.)'!B167</f>
        <v>18</v>
      </c>
      <c r="C165" s="226">
        <f>'[9]СП-1(н.о.)'!C167</f>
        <v>260655</v>
      </c>
      <c r="D165" s="226">
        <f>'[9]СП-1(н.о.)'!D167</f>
        <v>147949</v>
      </c>
      <c r="E165" s="226">
        <f>'[9]СП-1(н.о.)'!E167</f>
        <v>37408</v>
      </c>
      <c r="F165" s="226">
        <f>'[9]СП-1(н.о.)'!F167</f>
        <v>1819</v>
      </c>
      <c r="G165" s="226">
        <f>'[9]СП-1(н.о.)'!G167</f>
        <v>40278</v>
      </c>
      <c r="H165" s="226">
        <f>'[9]СП-1(н.о.)'!H167</f>
        <v>826</v>
      </c>
      <c r="I165" s="243">
        <f>'[9]СП-1(н.о.)'!I167</f>
        <v>22592</v>
      </c>
    </row>
    <row r="166" spans="1:9" ht="15">
      <c r="A166" s="244" t="s">
        <v>197</v>
      </c>
      <c r="B166" s="245" t="str">
        <f>'[9]СП-1(н.о.)'!B168</f>
        <v>1801</v>
      </c>
      <c r="C166" s="226">
        <f>'[9]СП-1(н.о.)'!C168</f>
        <v>253610</v>
      </c>
      <c r="D166" s="226">
        <f>'[9]СП-1(н.о.)'!D168</f>
        <v>141328</v>
      </c>
      <c r="E166" s="226">
        <f>'[9]СП-1(н.о.)'!E168</f>
        <v>34807</v>
      </c>
      <c r="F166" s="226">
        <f>'[9]СП-1(н.о.)'!F168</f>
        <v>1626</v>
      </c>
      <c r="G166" s="226">
        <f>'[9]СП-1(н.о.)'!G168</f>
        <v>38785</v>
      </c>
      <c r="H166" s="226">
        <f>'[9]СП-1(н.о.)'!H168</f>
        <v>791</v>
      </c>
      <c r="I166" s="243">
        <f>'[9]СП-1(н.о.)'!I168</f>
        <v>22369</v>
      </c>
    </row>
    <row r="167" spans="1:9" ht="25.5">
      <c r="A167" s="244" t="s">
        <v>198</v>
      </c>
      <c r="B167" s="245" t="str">
        <f>'[9]СП-1(н.о.)'!B169</f>
        <v>1802</v>
      </c>
      <c r="C167" s="226">
        <f>'[9]СП-1(н.о.)'!C169</f>
        <v>782</v>
      </c>
      <c r="D167" s="226">
        <f>'[9]СП-1(н.о.)'!D169</f>
        <v>830</v>
      </c>
      <c r="E167" s="226">
        <f>'[9]СП-1(н.о.)'!E169</f>
        <v>270</v>
      </c>
      <c r="F167" s="226">
        <f>'[9]СП-1(н.о.)'!F169</f>
        <v>3</v>
      </c>
      <c r="G167" s="226">
        <f>'[9]СП-1(н.о.)'!G169</f>
        <v>66</v>
      </c>
      <c r="H167" s="226">
        <f>'[9]СП-1(н.о.)'!H169</f>
        <v>1</v>
      </c>
      <c r="I167" s="243">
        <f>'[9]СП-1(н.о.)'!I169</f>
        <v>16</v>
      </c>
    </row>
    <row r="168" spans="1:9" ht="15">
      <c r="A168" s="244" t="s">
        <v>199</v>
      </c>
      <c r="B168" s="245" t="str">
        <f>'[9]СП-1(н.о.)'!B170</f>
        <v>1803</v>
      </c>
      <c r="C168" s="226">
        <f>'[9]СП-1(н.о.)'!C170</f>
        <v>1174</v>
      </c>
      <c r="D168" s="226">
        <f>'[9]СП-1(н.о.)'!D170</f>
        <v>627</v>
      </c>
      <c r="E168" s="226">
        <f>'[9]СП-1(н.о.)'!E170</f>
        <v>319</v>
      </c>
      <c r="F168" s="226">
        <f>'[9]СП-1(н.о.)'!F170</f>
        <v>7</v>
      </c>
      <c r="G168" s="226">
        <f>'[9]СП-1(н.о.)'!G170</f>
        <v>50</v>
      </c>
      <c r="H168" s="226">
        <f>'[9]СП-1(н.о.)'!H170</f>
        <v>3</v>
      </c>
      <c r="I168" s="243">
        <f>'[9]СП-1(н.о.)'!I170</f>
        <v>32</v>
      </c>
    </row>
    <row r="169" spans="1:9" ht="15">
      <c r="A169" s="244" t="s">
        <v>200</v>
      </c>
      <c r="B169" s="245" t="str">
        <f>'[9]СП-1(н.о.)'!B171</f>
        <v>1899</v>
      </c>
      <c r="C169" s="226">
        <f>'[9]СП-1(н.о.)'!C171</f>
        <v>5089</v>
      </c>
      <c r="D169" s="226">
        <f>'[9]СП-1(н.о.)'!D171</f>
        <v>5164</v>
      </c>
      <c r="E169" s="226">
        <f>'[9]СП-1(н.о.)'!E171</f>
        <v>2012</v>
      </c>
      <c r="F169" s="226">
        <f>'[9]СП-1(н.о.)'!F171</f>
        <v>183</v>
      </c>
      <c r="G169" s="226">
        <f>'[9]СП-1(н.о.)'!G171</f>
        <v>1377</v>
      </c>
      <c r="H169" s="226">
        <f>'[9]СП-1(н.о.)'!H171</f>
        <v>31</v>
      </c>
      <c r="I169" s="243">
        <f>'[9]СП-1(н.о.)'!I171</f>
        <v>175</v>
      </c>
    </row>
    <row r="170" spans="1:9" ht="13.5" thickBot="1">
      <c r="A170" s="239" t="s">
        <v>40</v>
      </c>
      <c r="B170" s="86"/>
      <c r="C170" s="227">
        <f>'[9]СП-1(н.о.)'!C172</f>
        <v>1473386</v>
      </c>
      <c r="D170" s="227">
        <f>'[9]СП-1(н.о.)'!D172</f>
        <v>9627926</v>
      </c>
      <c r="E170" s="227">
        <f>'[9]СП-1(н.о.)'!E172</f>
        <v>4261910</v>
      </c>
      <c r="F170" s="227">
        <f>'[9]СП-1(н.о.)'!F172</f>
        <v>79336</v>
      </c>
      <c r="G170" s="227">
        <f>'[9]СП-1(н.о.)'!G172</f>
        <v>4069192</v>
      </c>
      <c r="H170" s="227">
        <f>'[9]СП-1(н.о.)'!H172</f>
        <v>16869</v>
      </c>
      <c r="I170" s="240">
        <f>'[9]СП-1(н.о.)'!I172</f>
        <v>2986538</v>
      </c>
    </row>
    <row r="172" spans="1:9" ht="25.5" customHeight="1">
      <c r="A172" s="431" t="s">
        <v>243</v>
      </c>
      <c r="B172" s="432"/>
      <c r="C172" s="432"/>
      <c r="D172" s="432"/>
      <c r="E172" s="432"/>
      <c r="F172" s="432"/>
      <c r="G172" s="432"/>
      <c r="H172" s="432"/>
      <c r="I172" s="433"/>
    </row>
  </sheetData>
  <mergeCells count="5">
    <mergeCell ref="A1:H1"/>
    <mergeCell ref="C2:E2"/>
    <mergeCell ref="F2:I2"/>
    <mergeCell ref="A2:B4"/>
    <mergeCell ref="A172:I172"/>
  </mergeCells>
  <printOptions horizontalCentered="1" verticalCentered="1"/>
  <pageMargins left="0.6299212598425197" right="0.6299212598425197" top="0" bottom="0" header="0.31496062992125984" footer="0.31496062992125984"/>
  <pageSetup horizontalDpi="600" verticalDpi="600" orientation="portrait" paperSize="9" scale="66" r:id="rId1"/>
  <rowBreaks count="2" manualBreakCount="2">
    <brk id="48" max="16383" man="1"/>
    <brk id="11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1"/>
  <sheetViews>
    <sheetView workbookViewId="0" topLeftCell="A1">
      <selection activeCell="E11" sqref="E11"/>
    </sheetView>
  </sheetViews>
  <sheetFormatPr defaultColWidth="9.140625" defaultRowHeight="15"/>
  <cols>
    <col min="1" max="1" width="46.00390625" style="300" customWidth="1"/>
    <col min="2" max="2" width="10.57421875" style="301" customWidth="1"/>
    <col min="3" max="5" width="15.28125" style="302" customWidth="1"/>
    <col min="6" max="43" width="9.140625" style="275" customWidth="1"/>
  </cols>
  <sheetData>
    <row r="1" spans="1:5" ht="15" customHeight="1">
      <c r="A1" s="434" t="s">
        <v>493</v>
      </c>
      <c r="B1" s="434"/>
      <c r="C1" s="434"/>
      <c r="D1" s="434"/>
      <c r="E1" s="434"/>
    </row>
    <row r="2" spans="1:5" ht="15" customHeight="1" thickBot="1">
      <c r="A2" s="276"/>
      <c r="B2" s="276"/>
      <c r="C2" s="276"/>
      <c r="D2" s="276"/>
      <c r="E2" s="277" t="s">
        <v>248</v>
      </c>
    </row>
    <row r="3" spans="1:5" ht="18.75" customHeight="1">
      <c r="A3" s="278" t="s">
        <v>249</v>
      </c>
      <c r="B3" s="279"/>
      <c r="C3" s="274" t="s">
        <v>250</v>
      </c>
      <c r="D3" s="274" t="s">
        <v>251</v>
      </c>
      <c r="E3" s="96" t="s">
        <v>40</v>
      </c>
    </row>
    <row r="4" spans="1:5" ht="15">
      <c r="A4" s="280" t="s">
        <v>252</v>
      </c>
      <c r="B4" s="281"/>
      <c r="C4" s="281"/>
      <c r="D4" s="281"/>
      <c r="E4" s="282"/>
    </row>
    <row r="5" spans="1:5" ht="15">
      <c r="A5" s="283" t="s">
        <v>253</v>
      </c>
      <c r="B5" s="284">
        <v>1</v>
      </c>
      <c r="C5" s="285">
        <f>'[7]14'!C5</f>
        <v>59609258.04</v>
      </c>
      <c r="D5" s="285">
        <f>'[7]14'!D5</f>
        <v>8280436</v>
      </c>
      <c r="E5" s="286">
        <f>C5+D5</f>
        <v>67889694.03999999</v>
      </c>
    </row>
    <row r="6" spans="1:5" ht="15">
      <c r="A6" s="287" t="s">
        <v>254</v>
      </c>
      <c r="B6" s="288">
        <v>2</v>
      </c>
      <c r="C6" s="285">
        <f>'[7]14'!C6</f>
        <v>0</v>
      </c>
      <c r="D6" s="285">
        <f>'[7]14'!D6</f>
        <v>0</v>
      </c>
      <c r="E6" s="286">
        <f aca="true" t="shared" si="0" ref="E6:E69">C6+D6</f>
        <v>0</v>
      </c>
    </row>
    <row r="7" spans="1:5" ht="15">
      <c r="A7" s="287" t="s">
        <v>255</v>
      </c>
      <c r="B7" s="288">
        <v>3</v>
      </c>
      <c r="C7" s="285">
        <f>'[7]14'!C7</f>
        <v>59609258.04</v>
      </c>
      <c r="D7" s="285">
        <f>'[7]14'!D7</f>
        <v>8280436</v>
      </c>
      <c r="E7" s="286">
        <f t="shared" si="0"/>
        <v>67889694.03999999</v>
      </c>
    </row>
    <row r="8" spans="1:5" ht="15">
      <c r="A8" s="283" t="s">
        <v>256</v>
      </c>
      <c r="B8" s="284">
        <v>4</v>
      </c>
      <c r="C8" s="285">
        <f>'[7]14'!C8</f>
        <v>11720051528.05</v>
      </c>
      <c r="D8" s="285">
        <f>'[7]14'!D8</f>
        <v>9033914009</v>
      </c>
      <c r="E8" s="286">
        <f t="shared" si="0"/>
        <v>20753965537.05</v>
      </c>
    </row>
    <row r="9" spans="1:5" ht="24.75">
      <c r="A9" s="283" t="s">
        <v>257</v>
      </c>
      <c r="B9" s="284">
        <v>5</v>
      </c>
      <c r="C9" s="285">
        <f>'[7]14'!C9</f>
        <v>1046804201.65</v>
      </c>
      <c r="D9" s="285">
        <f>'[7]14'!D9</f>
        <v>100572751</v>
      </c>
      <c r="E9" s="286">
        <f t="shared" si="0"/>
        <v>1147376952.65</v>
      </c>
    </row>
    <row r="10" spans="1:5" ht="48.75">
      <c r="A10" s="289" t="s">
        <v>258</v>
      </c>
      <c r="B10" s="290">
        <v>6</v>
      </c>
      <c r="C10" s="285">
        <f>'[7]14'!C10</f>
        <v>638555577.65</v>
      </c>
      <c r="D10" s="285">
        <f>'[7]14'!D10</f>
        <v>46464773</v>
      </c>
      <c r="E10" s="286">
        <f t="shared" si="0"/>
        <v>685020350.65</v>
      </c>
    </row>
    <row r="11" spans="1:5" ht="15">
      <c r="A11" s="287" t="s">
        <v>259</v>
      </c>
      <c r="B11" s="288">
        <v>7</v>
      </c>
      <c r="C11" s="285">
        <f>'[7]14'!C11</f>
        <v>29184434</v>
      </c>
      <c r="D11" s="285">
        <f>'[7]14'!D11</f>
        <v>0</v>
      </c>
      <c r="E11" s="286">
        <f t="shared" si="0"/>
        <v>29184434</v>
      </c>
    </row>
    <row r="12" spans="1:5" ht="15">
      <c r="A12" s="287" t="s">
        <v>260</v>
      </c>
      <c r="B12" s="288">
        <v>8</v>
      </c>
      <c r="C12" s="285">
        <f>'[7]14'!C12</f>
        <v>609371143.65</v>
      </c>
      <c r="D12" s="285">
        <f>'[7]14'!D12</f>
        <v>46464773</v>
      </c>
      <c r="E12" s="286">
        <f t="shared" si="0"/>
        <v>655835916.65</v>
      </c>
    </row>
    <row r="13" spans="1:5" ht="60.75">
      <c r="A13" s="289" t="s">
        <v>261</v>
      </c>
      <c r="B13" s="290">
        <v>9</v>
      </c>
      <c r="C13" s="285">
        <f>'[7]14'!C13</f>
        <v>408248624</v>
      </c>
      <c r="D13" s="285">
        <f>'[7]14'!D13</f>
        <v>54107978</v>
      </c>
      <c r="E13" s="286">
        <f t="shared" si="0"/>
        <v>462356602</v>
      </c>
    </row>
    <row r="14" spans="1:5" ht="15">
      <c r="A14" s="287" t="s">
        <v>262</v>
      </c>
      <c r="B14" s="288">
        <v>10</v>
      </c>
      <c r="C14" s="285">
        <f>'[7]14'!C14</f>
        <v>966763</v>
      </c>
      <c r="D14" s="285">
        <f>'[7]14'!D14</f>
        <v>0</v>
      </c>
      <c r="E14" s="286">
        <f t="shared" si="0"/>
        <v>966763</v>
      </c>
    </row>
    <row r="15" spans="1:5" ht="15">
      <c r="A15" s="287" t="s">
        <v>263</v>
      </c>
      <c r="B15" s="288">
        <v>11</v>
      </c>
      <c r="C15" s="285">
        <f>'[7]14'!C15</f>
        <v>407281861</v>
      </c>
      <c r="D15" s="285">
        <f>'[7]14'!D15</f>
        <v>54107978</v>
      </c>
      <c r="E15" s="286">
        <f t="shared" si="0"/>
        <v>461389839</v>
      </c>
    </row>
    <row r="16" spans="1:5" ht="15">
      <c r="A16" s="287" t="s">
        <v>264</v>
      </c>
      <c r="B16" s="288">
        <v>12</v>
      </c>
      <c r="C16" s="285">
        <f>'[7]14'!C16</f>
        <v>0</v>
      </c>
      <c r="D16" s="285">
        <f>'[7]14'!D16</f>
        <v>0</v>
      </c>
      <c r="E16" s="286">
        <f t="shared" si="0"/>
        <v>0</v>
      </c>
    </row>
    <row r="17" spans="1:5" ht="36.75">
      <c r="A17" s="283" t="s">
        <v>265</v>
      </c>
      <c r="B17" s="284">
        <v>13</v>
      </c>
      <c r="C17" s="285">
        <f>'[7]14'!C17</f>
        <v>251053533</v>
      </c>
      <c r="D17" s="285">
        <f>'[7]14'!D17</f>
        <v>35716226</v>
      </c>
      <c r="E17" s="286">
        <f t="shared" si="0"/>
        <v>286769759</v>
      </c>
    </row>
    <row r="18" spans="1:5" ht="15">
      <c r="A18" s="287" t="s">
        <v>266</v>
      </c>
      <c r="B18" s="288">
        <v>14</v>
      </c>
      <c r="C18" s="285">
        <f>'[7]14'!C18</f>
        <v>12300000</v>
      </c>
      <c r="D18" s="285">
        <f>'[7]14'!D18</f>
        <v>0</v>
      </c>
      <c r="E18" s="286">
        <f t="shared" si="0"/>
        <v>12300000</v>
      </c>
    </row>
    <row r="19" spans="1:5" ht="24.75">
      <c r="A19" s="287" t="s">
        <v>267</v>
      </c>
      <c r="B19" s="288">
        <v>15</v>
      </c>
      <c r="C19" s="285">
        <f>'[7]14'!C19</f>
        <v>0</v>
      </c>
      <c r="D19" s="285">
        <f>'[7]14'!D19</f>
        <v>0</v>
      </c>
      <c r="E19" s="286">
        <f t="shared" si="0"/>
        <v>0</v>
      </c>
    </row>
    <row r="20" spans="1:5" ht="15">
      <c r="A20" s="287" t="s">
        <v>268</v>
      </c>
      <c r="B20" s="288">
        <v>16</v>
      </c>
      <c r="C20" s="285">
        <f>'[7]14'!C20</f>
        <v>52596317</v>
      </c>
      <c r="D20" s="285">
        <f>'[7]14'!D20</f>
        <v>35716226</v>
      </c>
      <c r="E20" s="286">
        <f t="shared" si="0"/>
        <v>88312543</v>
      </c>
    </row>
    <row r="21" spans="1:5" ht="84.75">
      <c r="A21" s="287" t="s">
        <v>269</v>
      </c>
      <c r="B21" s="288">
        <v>17</v>
      </c>
      <c r="C21" s="285">
        <f>'[7]14'!C21</f>
        <v>0</v>
      </c>
      <c r="D21" s="285">
        <f>'[7]14'!D21</f>
        <v>0</v>
      </c>
      <c r="E21" s="286">
        <f t="shared" si="0"/>
        <v>0</v>
      </c>
    </row>
    <row r="22" spans="1:5" ht="24.75">
      <c r="A22" s="287" t="s">
        <v>270</v>
      </c>
      <c r="B22" s="288">
        <v>18</v>
      </c>
      <c r="C22" s="285">
        <f>'[7]14'!C22</f>
        <v>0</v>
      </c>
      <c r="D22" s="285">
        <f>'[7]14'!D22</f>
        <v>0</v>
      </c>
      <c r="E22" s="286">
        <f t="shared" si="0"/>
        <v>0</v>
      </c>
    </row>
    <row r="23" spans="1:5" ht="15">
      <c r="A23" s="287" t="s">
        <v>271</v>
      </c>
      <c r="B23" s="288">
        <v>19</v>
      </c>
      <c r="C23" s="285">
        <f>'[7]14'!C23</f>
        <v>0</v>
      </c>
      <c r="D23" s="285">
        <f>'[7]14'!D23</f>
        <v>0</v>
      </c>
      <c r="E23" s="286">
        <f t="shared" si="0"/>
        <v>0</v>
      </c>
    </row>
    <row r="24" spans="1:5" ht="36.75">
      <c r="A24" s="287" t="s">
        <v>272</v>
      </c>
      <c r="B24" s="288">
        <v>20</v>
      </c>
      <c r="C24" s="285">
        <f>'[7]14'!C24</f>
        <v>186157216</v>
      </c>
      <c r="D24" s="285">
        <f>'[7]14'!D24</f>
        <v>0</v>
      </c>
      <c r="E24" s="286">
        <f t="shared" si="0"/>
        <v>186157216</v>
      </c>
    </row>
    <row r="25" spans="1:5" ht="24.75">
      <c r="A25" s="283" t="s">
        <v>273</v>
      </c>
      <c r="B25" s="284">
        <v>21</v>
      </c>
      <c r="C25" s="285">
        <f>'[7]14'!C25</f>
        <v>10422193793.4</v>
      </c>
      <c r="D25" s="285">
        <f>'[7]14'!D25</f>
        <v>8897625032</v>
      </c>
      <c r="E25" s="286">
        <f t="shared" si="0"/>
        <v>19319818825.4</v>
      </c>
    </row>
    <row r="26" spans="1:5" ht="15">
      <c r="A26" s="283" t="s">
        <v>274</v>
      </c>
      <c r="B26" s="284">
        <v>22</v>
      </c>
      <c r="C26" s="285">
        <f>'[7]14'!C26</f>
        <v>1995139319</v>
      </c>
      <c r="D26" s="285">
        <f>'[7]14'!D26</f>
        <v>570509829</v>
      </c>
      <c r="E26" s="286">
        <f t="shared" si="0"/>
        <v>2565649148</v>
      </c>
    </row>
    <row r="27" spans="1:5" ht="15">
      <c r="A27" s="287" t="s">
        <v>275</v>
      </c>
      <c r="B27" s="288">
        <v>23</v>
      </c>
      <c r="C27" s="285">
        <f>'[7]14'!C27</f>
        <v>180841050</v>
      </c>
      <c r="D27" s="285">
        <f>'[7]14'!D27</f>
        <v>1123124</v>
      </c>
      <c r="E27" s="286">
        <f t="shared" si="0"/>
        <v>181964174</v>
      </c>
    </row>
    <row r="28" spans="1:5" ht="15">
      <c r="A28" s="287" t="s">
        <v>276</v>
      </c>
      <c r="B28" s="288">
        <v>24</v>
      </c>
      <c r="C28" s="285">
        <f>'[7]14'!C28</f>
        <v>1814298269</v>
      </c>
      <c r="D28" s="285">
        <f>'[7]14'!D28</f>
        <v>569386705</v>
      </c>
      <c r="E28" s="286">
        <f t="shared" si="0"/>
        <v>2383684974</v>
      </c>
    </row>
    <row r="29" spans="1:5" ht="24.75">
      <c r="A29" s="283" t="s">
        <v>277</v>
      </c>
      <c r="B29" s="284">
        <v>25</v>
      </c>
      <c r="C29" s="285">
        <f>'[7]14'!C29</f>
        <v>3481390930.95</v>
      </c>
      <c r="D29" s="285">
        <f>'[7]14'!D29</f>
        <v>6418708964</v>
      </c>
      <c r="E29" s="286">
        <f t="shared" si="0"/>
        <v>9900099894.95</v>
      </c>
    </row>
    <row r="30" spans="1:5" ht="15">
      <c r="A30" s="287" t="s">
        <v>278</v>
      </c>
      <c r="B30" s="288">
        <v>26</v>
      </c>
      <c r="C30" s="285">
        <f>'[7]14'!C30</f>
        <v>40528085.34</v>
      </c>
      <c r="D30" s="285">
        <f>'[7]14'!D30</f>
        <v>1735814</v>
      </c>
      <c r="E30" s="286">
        <f t="shared" si="0"/>
        <v>42263899.34</v>
      </c>
    </row>
    <row r="31" spans="1:5" ht="15">
      <c r="A31" s="287" t="s">
        <v>279</v>
      </c>
      <c r="B31" s="288">
        <v>27</v>
      </c>
      <c r="C31" s="285">
        <f>'[7]14'!C31</f>
        <v>3010213283.46</v>
      </c>
      <c r="D31" s="285">
        <f>'[7]14'!D31</f>
        <v>6384987860</v>
      </c>
      <c r="E31" s="286">
        <f t="shared" si="0"/>
        <v>9395201143.46</v>
      </c>
    </row>
    <row r="32" spans="1:5" ht="15">
      <c r="A32" s="287" t="s">
        <v>280</v>
      </c>
      <c r="B32" s="288">
        <v>28</v>
      </c>
      <c r="C32" s="285">
        <f>'[7]14'!C32</f>
        <v>110562220</v>
      </c>
      <c r="D32" s="285">
        <f>'[7]14'!D32</f>
        <v>1828289</v>
      </c>
      <c r="E32" s="286">
        <f t="shared" si="0"/>
        <v>112390509</v>
      </c>
    </row>
    <row r="33" spans="1:5" ht="15">
      <c r="A33" s="287" t="s">
        <v>281</v>
      </c>
      <c r="B33" s="288">
        <v>29</v>
      </c>
      <c r="C33" s="285">
        <f>'[7]14'!C33</f>
        <v>320087342.15</v>
      </c>
      <c r="D33" s="285">
        <f>'[7]14'!D33</f>
        <v>30157001</v>
      </c>
      <c r="E33" s="286">
        <f t="shared" si="0"/>
        <v>350244343.15</v>
      </c>
    </row>
    <row r="34" spans="1:5" ht="15">
      <c r="A34" s="283" t="s">
        <v>282</v>
      </c>
      <c r="B34" s="284">
        <v>30</v>
      </c>
      <c r="C34" s="285">
        <f>'[7]14'!C34</f>
        <v>694364016</v>
      </c>
      <c r="D34" s="285">
        <f>'[7]14'!D34</f>
        <v>238598439</v>
      </c>
      <c r="E34" s="286">
        <f t="shared" si="0"/>
        <v>932962455</v>
      </c>
    </row>
    <row r="35" spans="1:5" ht="15">
      <c r="A35" s="287" t="s">
        <v>283</v>
      </c>
      <c r="B35" s="288">
        <v>31</v>
      </c>
      <c r="C35" s="285">
        <f>'[7]14'!C35</f>
        <v>0</v>
      </c>
      <c r="D35" s="285">
        <f>'[7]14'!D35</f>
        <v>0</v>
      </c>
      <c r="E35" s="286">
        <f t="shared" si="0"/>
        <v>0</v>
      </c>
    </row>
    <row r="36" spans="1:5" ht="15">
      <c r="A36" s="287" t="s">
        <v>284</v>
      </c>
      <c r="B36" s="288">
        <v>32</v>
      </c>
      <c r="C36" s="285">
        <f>'[7]14'!C36</f>
        <v>0</v>
      </c>
      <c r="D36" s="285">
        <f>'[7]14'!D36</f>
        <v>0</v>
      </c>
      <c r="E36" s="286">
        <f t="shared" si="0"/>
        <v>0</v>
      </c>
    </row>
    <row r="37" spans="1:5" ht="15">
      <c r="A37" s="287" t="s">
        <v>285</v>
      </c>
      <c r="B37" s="288">
        <v>33</v>
      </c>
      <c r="C37" s="285">
        <f>'[7]14'!C37</f>
        <v>237238698</v>
      </c>
      <c r="D37" s="285">
        <f>'[7]14'!D37</f>
        <v>0</v>
      </c>
      <c r="E37" s="286">
        <f t="shared" si="0"/>
        <v>237238698</v>
      </c>
    </row>
    <row r="38" spans="1:5" ht="15">
      <c r="A38" s="287" t="s">
        <v>286</v>
      </c>
      <c r="B38" s="288">
        <v>34</v>
      </c>
      <c r="C38" s="285">
        <f>'[7]14'!C38</f>
        <v>457125318</v>
      </c>
      <c r="D38" s="285">
        <f>'[7]14'!D38</f>
        <v>238598439</v>
      </c>
      <c r="E38" s="286">
        <f t="shared" si="0"/>
        <v>695723757</v>
      </c>
    </row>
    <row r="39" spans="1:5" ht="15">
      <c r="A39" s="283" t="s">
        <v>287</v>
      </c>
      <c r="B39" s="284">
        <v>35</v>
      </c>
      <c r="C39" s="285">
        <f>'[7]14'!C39</f>
        <v>4251299527.45</v>
      </c>
      <c r="D39" s="285">
        <f>'[7]14'!D39</f>
        <v>1669807800</v>
      </c>
      <c r="E39" s="286">
        <f t="shared" si="0"/>
        <v>5921107327.45</v>
      </c>
    </row>
    <row r="40" spans="1:5" ht="15">
      <c r="A40" s="287" t="s">
        <v>288</v>
      </c>
      <c r="B40" s="288">
        <v>36</v>
      </c>
      <c r="C40" s="285">
        <f>'[7]14'!C40</f>
        <v>4223325869.45</v>
      </c>
      <c r="D40" s="285">
        <f>'[7]14'!D40</f>
        <v>1594413878</v>
      </c>
      <c r="E40" s="286">
        <f t="shared" si="0"/>
        <v>5817739747.45</v>
      </c>
    </row>
    <row r="41" spans="1:5" ht="15">
      <c r="A41" s="287" t="s">
        <v>289</v>
      </c>
      <c r="B41" s="288">
        <v>37</v>
      </c>
      <c r="C41" s="285">
        <f>'[7]14'!C41</f>
        <v>0</v>
      </c>
      <c r="D41" s="285">
        <f>'[7]14'!D41</f>
        <v>0</v>
      </c>
      <c r="E41" s="286">
        <f t="shared" si="0"/>
        <v>0</v>
      </c>
    </row>
    <row r="42" spans="1:5" ht="15">
      <c r="A42" s="287" t="s">
        <v>290</v>
      </c>
      <c r="B42" s="288">
        <v>38</v>
      </c>
      <c r="C42" s="285">
        <f>'[7]14'!C42</f>
        <v>0</v>
      </c>
      <c r="D42" s="285">
        <f>'[7]14'!D42</f>
        <v>75393922</v>
      </c>
      <c r="E42" s="286">
        <f t="shared" si="0"/>
        <v>75393922</v>
      </c>
    </row>
    <row r="43" spans="1:5" ht="15">
      <c r="A43" s="287" t="s">
        <v>291</v>
      </c>
      <c r="B43" s="288">
        <v>39</v>
      </c>
      <c r="C43" s="285">
        <f>'[7]14'!C43</f>
        <v>27973658</v>
      </c>
      <c r="D43" s="285">
        <f>'[7]14'!D43</f>
        <v>0</v>
      </c>
      <c r="E43" s="286">
        <f t="shared" si="0"/>
        <v>27973658</v>
      </c>
    </row>
    <row r="44" spans="1:5" ht="15">
      <c r="A44" s="291" t="s">
        <v>292</v>
      </c>
      <c r="B44" s="292">
        <v>40</v>
      </c>
      <c r="C44" s="285">
        <f>'[7]14'!C44</f>
        <v>0</v>
      </c>
      <c r="D44" s="285">
        <f>'[7]14'!D44</f>
        <v>0</v>
      </c>
      <c r="E44" s="286">
        <f t="shared" si="0"/>
        <v>0</v>
      </c>
    </row>
    <row r="45" spans="1:5" ht="15">
      <c r="A45" s="291" t="s">
        <v>293</v>
      </c>
      <c r="B45" s="292">
        <v>41</v>
      </c>
      <c r="C45" s="285">
        <f>'[7]14'!C45</f>
        <v>0</v>
      </c>
      <c r="D45" s="285">
        <f>'[7]14'!D45</f>
        <v>0</v>
      </c>
      <c r="E45" s="286">
        <f t="shared" si="0"/>
        <v>0</v>
      </c>
    </row>
    <row r="46" spans="1:5" ht="24.75">
      <c r="A46" s="283" t="s">
        <v>294</v>
      </c>
      <c r="B46" s="284">
        <v>42</v>
      </c>
      <c r="C46" s="285">
        <f>'[7]14'!C46</f>
        <v>2044254133.44</v>
      </c>
      <c r="D46" s="285">
        <f>'[7]14'!D46</f>
        <v>134994249</v>
      </c>
      <c r="E46" s="286">
        <f t="shared" si="0"/>
        <v>2179248382.44</v>
      </c>
    </row>
    <row r="47" spans="1:5" ht="24.75">
      <c r="A47" s="287" t="s">
        <v>295</v>
      </c>
      <c r="B47" s="288">
        <v>43</v>
      </c>
      <c r="C47" s="285">
        <f>'[7]14'!C47</f>
        <v>534962963.87</v>
      </c>
      <c r="D47" s="285">
        <f>'[7]14'!D47</f>
        <v>6517631</v>
      </c>
      <c r="E47" s="286">
        <f t="shared" si="0"/>
        <v>541480594.87</v>
      </c>
    </row>
    <row r="48" spans="1:5" ht="24.75">
      <c r="A48" s="287" t="s">
        <v>296</v>
      </c>
      <c r="B48" s="288">
        <v>44</v>
      </c>
      <c r="C48" s="285">
        <f>'[7]14'!C48</f>
        <v>0</v>
      </c>
      <c r="D48" s="285">
        <f>'[7]14'!D48</f>
        <v>105115993</v>
      </c>
      <c r="E48" s="286">
        <f t="shared" si="0"/>
        <v>105115993</v>
      </c>
    </row>
    <row r="49" spans="1:5" ht="24.75">
      <c r="A49" s="287" t="s">
        <v>297</v>
      </c>
      <c r="B49" s="288">
        <v>45</v>
      </c>
      <c r="C49" s="285">
        <f>'[7]14'!C49</f>
        <v>1506012947.99</v>
      </c>
      <c r="D49" s="285">
        <f>'[7]14'!D49</f>
        <v>23360625</v>
      </c>
      <c r="E49" s="286">
        <f t="shared" si="0"/>
        <v>1529373572.99</v>
      </c>
    </row>
    <row r="50" spans="1:5" ht="24.75">
      <c r="A50" s="287" t="s">
        <v>298</v>
      </c>
      <c r="B50" s="288">
        <v>46</v>
      </c>
      <c r="C50" s="285">
        <f>'[7]14'!C50</f>
        <v>3278221.58</v>
      </c>
      <c r="D50" s="285">
        <f>'[7]14'!D50</f>
        <v>0</v>
      </c>
      <c r="E50" s="286">
        <f t="shared" si="0"/>
        <v>3278221.58</v>
      </c>
    </row>
    <row r="51" spans="1:5" ht="24.75">
      <c r="A51" s="287" t="s">
        <v>299</v>
      </c>
      <c r="B51" s="288">
        <v>47</v>
      </c>
      <c r="C51" s="285">
        <f>'[7]14'!C51</f>
        <v>0</v>
      </c>
      <c r="D51" s="285">
        <f>'[7]14'!D51</f>
        <v>0</v>
      </c>
      <c r="E51" s="286">
        <f t="shared" si="0"/>
        <v>0</v>
      </c>
    </row>
    <row r="52" spans="1:5" ht="24.75">
      <c r="A52" s="287" t="s">
        <v>300</v>
      </c>
      <c r="B52" s="288">
        <v>48</v>
      </c>
      <c r="C52" s="285">
        <f>'[7]14'!C52</f>
        <v>0</v>
      </c>
      <c r="D52" s="285">
        <f>'[7]14'!D52</f>
        <v>0</v>
      </c>
      <c r="E52" s="286">
        <f t="shared" si="0"/>
        <v>0</v>
      </c>
    </row>
    <row r="53" spans="1:5" ht="36.75">
      <c r="A53" s="287" t="s">
        <v>301</v>
      </c>
      <c r="B53" s="288">
        <v>49</v>
      </c>
      <c r="C53" s="285">
        <f>'[7]14'!C53</f>
        <v>0</v>
      </c>
      <c r="D53" s="285">
        <f>'[7]14'!D53</f>
        <v>0</v>
      </c>
      <c r="E53" s="286">
        <f t="shared" si="0"/>
        <v>0</v>
      </c>
    </row>
    <row r="54" spans="1:5" ht="36.75">
      <c r="A54" s="291" t="s">
        <v>302</v>
      </c>
      <c r="B54" s="292">
        <v>50</v>
      </c>
      <c r="C54" s="285">
        <f>'[7]14'!C54</f>
        <v>0</v>
      </c>
      <c r="D54" s="285">
        <f>'[7]14'!D54</f>
        <v>705922947</v>
      </c>
      <c r="E54" s="286">
        <f t="shared" si="0"/>
        <v>705922947</v>
      </c>
    </row>
    <row r="55" spans="1:5" ht="15">
      <c r="A55" s="283" t="s">
        <v>303</v>
      </c>
      <c r="B55" s="284">
        <v>51</v>
      </c>
      <c r="C55" s="285">
        <f>'[7]14'!C55</f>
        <v>20196303.83</v>
      </c>
      <c r="D55" s="285">
        <f>'[7]14'!D55</f>
        <v>1960057</v>
      </c>
      <c r="E55" s="286">
        <f t="shared" si="0"/>
        <v>22156360.83</v>
      </c>
    </row>
    <row r="56" spans="1:5" ht="15">
      <c r="A56" s="287" t="s">
        <v>304</v>
      </c>
      <c r="B56" s="288">
        <v>52</v>
      </c>
      <c r="C56" s="285">
        <f>'[7]14'!C56</f>
        <v>347741.49</v>
      </c>
      <c r="D56" s="285">
        <f>'[7]14'!D56</f>
        <v>0</v>
      </c>
      <c r="E56" s="286">
        <f t="shared" si="0"/>
        <v>347741.49</v>
      </c>
    </row>
    <row r="57" spans="1:5" ht="15">
      <c r="A57" s="287" t="s">
        <v>305</v>
      </c>
      <c r="B57" s="288">
        <v>53</v>
      </c>
      <c r="C57" s="285">
        <f>'[7]14'!C57</f>
        <v>19848562.34</v>
      </c>
      <c r="D57" s="285">
        <f>'[7]14'!D57</f>
        <v>1960057</v>
      </c>
      <c r="E57" s="286">
        <f t="shared" si="0"/>
        <v>21808619.34</v>
      </c>
    </row>
    <row r="58" spans="1:5" ht="15">
      <c r="A58" s="283" t="s">
        <v>306</v>
      </c>
      <c r="B58" s="284">
        <v>54</v>
      </c>
      <c r="C58" s="285">
        <f>'[7]14'!C58</f>
        <v>2893352490.5</v>
      </c>
      <c r="D58" s="285">
        <f>'[7]14'!D58</f>
        <v>326925309</v>
      </c>
      <c r="E58" s="286">
        <f t="shared" si="0"/>
        <v>3220277799.5</v>
      </c>
    </row>
    <row r="59" spans="1:5" ht="24.75">
      <c r="A59" s="283" t="s">
        <v>307</v>
      </c>
      <c r="B59" s="284">
        <v>55</v>
      </c>
      <c r="C59" s="285">
        <f>'[7]14'!C59</f>
        <v>2366522789.73</v>
      </c>
      <c r="D59" s="285">
        <f>'[7]14'!D59</f>
        <v>123160677</v>
      </c>
      <c r="E59" s="286">
        <f t="shared" si="0"/>
        <v>2489683466.73</v>
      </c>
    </row>
    <row r="60" spans="1:5" ht="15">
      <c r="A60" s="287" t="s">
        <v>308</v>
      </c>
      <c r="B60" s="288">
        <v>56</v>
      </c>
      <c r="C60" s="285">
        <f>'[7]14'!C60</f>
        <v>1905270046.71</v>
      </c>
      <c r="D60" s="285">
        <f>'[7]14'!D60</f>
        <v>123160677</v>
      </c>
      <c r="E60" s="286">
        <f t="shared" si="0"/>
        <v>2028430723.71</v>
      </c>
    </row>
    <row r="61" spans="1:5" ht="15">
      <c r="A61" s="287" t="s">
        <v>309</v>
      </c>
      <c r="B61" s="288">
        <v>57</v>
      </c>
      <c r="C61" s="285">
        <f>'[7]14'!C61</f>
        <v>447429750.02</v>
      </c>
      <c r="D61" s="285">
        <f>'[7]14'!D61</f>
        <v>0</v>
      </c>
      <c r="E61" s="286">
        <f t="shared" si="0"/>
        <v>447429750.02</v>
      </c>
    </row>
    <row r="62" spans="1:5" ht="24.75">
      <c r="A62" s="287" t="s">
        <v>310</v>
      </c>
      <c r="B62" s="288">
        <v>58</v>
      </c>
      <c r="C62" s="285">
        <f>'[7]14'!C62</f>
        <v>13822993</v>
      </c>
      <c r="D62" s="285">
        <f>'[7]14'!D62</f>
        <v>0</v>
      </c>
      <c r="E62" s="286">
        <f t="shared" si="0"/>
        <v>13822993</v>
      </c>
    </row>
    <row r="63" spans="1:5" ht="24.75">
      <c r="A63" s="283" t="s">
        <v>311</v>
      </c>
      <c r="B63" s="284">
        <v>59</v>
      </c>
      <c r="C63" s="285">
        <f>'[7]14'!C63</f>
        <v>211672143.76</v>
      </c>
      <c r="D63" s="285">
        <f>'[7]14'!D63</f>
        <v>13459483</v>
      </c>
      <c r="E63" s="286">
        <f t="shared" si="0"/>
        <v>225131626.76</v>
      </c>
    </row>
    <row r="64" spans="1:5" ht="24.75">
      <c r="A64" s="287" t="s">
        <v>312</v>
      </c>
      <c r="B64" s="288">
        <v>60</v>
      </c>
      <c r="C64" s="285">
        <f>'[7]14'!C64</f>
        <v>6728280</v>
      </c>
      <c r="D64" s="285">
        <f>'[7]14'!D64</f>
        <v>0</v>
      </c>
      <c r="E64" s="286">
        <f t="shared" si="0"/>
        <v>6728280</v>
      </c>
    </row>
    <row r="65" spans="1:5" ht="24.75">
      <c r="A65" s="287" t="s">
        <v>313</v>
      </c>
      <c r="B65" s="288">
        <v>61</v>
      </c>
      <c r="C65" s="285">
        <f>'[7]14'!C65</f>
        <v>203388600.76</v>
      </c>
      <c r="D65" s="285">
        <f>'[7]14'!D65</f>
        <v>13459483</v>
      </c>
      <c r="E65" s="286">
        <f t="shared" si="0"/>
        <v>216848083.76</v>
      </c>
    </row>
    <row r="66" spans="1:5" ht="24.75">
      <c r="A66" s="287" t="s">
        <v>314</v>
      </c>
      <c r="B66" s="288">
        <v>62</v>
      </c>
      <c r="C66" s="285">
        <f>'[7]14'!C66</f>
        <v>1555263</v>
      </c>
      <c r="D66" s="285">
        <f>'[7]14'!D66</f>
        <v>0</v>
      </c>
      <c r="E66" s="286">
        <f t="shared" si="0"/>
        <v>1555263</v>
      </c>
    </row>
    <row r="67" spans="1:5" ht="15">
      <c r="A67" s="283" t="s">
        <v>315</v>
      </c>
      <c r="B67" s="284">
        <v>63</v>
      </c>
      <c r="C67" s="285">
        <f>'[7]14'!C67</f>
        <v>315157557.01</v>
      </c>
      <c r="D67" s="285">
        <f>'[7]14'!D67</f>
        <v>190305149</v>
      </c>
      <c r="E67" s="286">
        <f t="shared" si="0"/>
        <v>505462706.01</v>
      </c>
    </row>
    <row r="68" spans="1:5" ht="24.75">
      <c r="A68" s="287" t="s">
        <v>316</v>
      </c>
      <c r="B68" s="288">
        <v>64</v>
      </c>
      <c r="C68" s="285">
        <f>'[7]14'!C68</f>
        <v>174506631.48</v>
      </c>
      <c r="D68" s="285">
        <f>'[7]14'!D68</f>
        <v>15651774</v>
      </c>
      <c r="E68" s="286">
        <f t="shared" si="0"/>
        <v>190158405.48</v>
      </c>
    </row>
    <row r="69" spans="1:5" ht="15">
      <c r="A69" s="287" t="s">
        <v>317</v>
      </c>
      <c r="B69" s="288">
        <v>65</v>
      </c>
      <c r="C69" s="285">
        <f>'[7]14'!C69</f>
        <v>61387397.4</v>
      </c>
      <c r="D69" s="285">
        <f>'[7]14'!D69</f>
        <v>172724198</v>
      </c>
      <c r="E69" s="286">
        <f t="shared" si="0"/>
        <v>234111595.4</v>
      </c>
    </row>
    <row r="70" spans="1:5" ht="15">
      <c r="A70" s="287" t="s">
        <v>318</v>
      </c>
      <c r="B70" s="288">
        <v>66</v>
      </c>
      <c r="C70" s="285">
        <f>'[7]14'!C70</f>
        <v>79263528.13</v>
      </c>
      <c r="D70" s="285">
        <f>'[7]14'!D70</f>
        <v>1929177</v>
      </c>
      <c r="E70" s="286">
        <f aca="true" t="shared" si="1" ref="E70:E133">C70+D70</f>
        <v>81192705.13</v>
      </c>
    </row>
    <row r="71" spans="1:5" ht="15">
      <c r="A71" s="291" t="s">
        <v>319</v>
      </c>
      <c r="B71" s="292">
        <v>67</v>
      </c>
      <c r="C71" s="285">
        <f>'[7]14'!C71</f>
        <v>0</v>
      </c>
      <c r="D71" s="285">
        <f>'[7]14'!D71</f>
        <v>0</v>
      </c>
      <c r="E71" s="286">
        <f t="shared" si="1"/>
        <v>0</v>
      </c>
    </row>
    <row r="72" spans="1:5" ht="15">
      <c r="A72" s="283" t="s">
        <v>320</v>
      </c>
      <c r="B72" s="284">
        <v>68</v>
      </c>
      <c r="C72" s="285">
        <f>'[7]14'!C72</f>
        <v>476999822.09</v>
      </c>
      <c r="D72" s="285">
        <f>'[7]14'!D72</f>
        <v>217414988</v>
      </c>
      <c r="E72" s="286">
        <f t="shared" si="1"/>
        <v>694414810.0899999</v>
      </c>
    </row>
    <row r="73" spans="1:5" ht="24.75">
      <c r="A73" s="283" t="s">
        <v>321</v>
      </c>
      <c r="B73" s="284">
        <v>69</v>
      </c>
      <c r="C73" s="285">
        <f>'[7]14'!C73</f>
        <v>158771075.97</v>
      </c>
      <c r="D73" s="285">
        <f>'[7]14'!D73</f>
        <v>17694454</v>
      </c>
      <c r="E73" s="286">
        <f t="shared" si="1"/>
        <v>176465529.97</v>
      </c>
    </row>
    <row r="74" spans="1:5" ht="15">
      <c r="A74" s="287" t="s">
        <v>322</v>
      </c>
      <c r="B74" s="288">
        <v>70</v>
      </c>
      <c r="C74" s="285">
        <f>'[7]14'!C74</f>
        <v>141717159.97</v>
      </c>
      <c r="D74" s="285">
        <f>'[7]14'!D74</f>
        <v>15045499</v>
      </c>
      <c r="E74" s="286">
        <f t="shared" si="1"/>
        <v>156762658.97</v>
      </c>
    </row>
    <row r="75" spans="1:5" ht="15">
      <c r="A75" s="287" t="s">
        <v>323</v>
      </c>
      <c r="B75" s="288">
        <v>71</v>
      </c>
      <c r="C75" s="285">
        <f>'[7]14'!C75</f>
        <v>17053916</v>
      </c>
      <c r="D75" s="285">
        <f>'[7]14'!D75</f>
        <v>2648955</v>
      </c>
      <c r="E75" s="286">
        <f t="shared" si="1"/>
        <v>19702871</v>
      </c>
    </row>
    <row r="76" spans="1:5" ht="24.75">
      <c r="A76" s="283" t="s">
        <v>324</v>
      </c>
      <c r="B76" s="284">
        <v>72</v>
      </c>
      <c r="C76" s="285">
        <f>'[7]14'!C76</f>
        <v>316847826.12</v>
      </c>
      <c r="D76" s="285">
        <f>'[7]14'!D76</f>
        <v>199720534</v>
      </c>
      <c r="E76" s="286">
        <f t="shared" si="1"/>
        <v>516568360.12</v>
      </c>
    </row>
    <row r="77" spans="1:5" ht="15">
      <c r="A77" s="287" t="s">
        <v>325</v>
      </c>
      <c r="B77" s="288">
        <v>73</v>
      </c>
      <c r="C77" s="285">
        <f>'[7]14'!C77</f>
        <v>314073573.72</v>
      </c>
      <c r="D77" s="285">
        <f>'[7]14'!D77</f>
        <v>123038674</v>
      </c>
      <c r="E77" s="286">
        <f t="shared" si="1"/>
        <v>437112247.72</v>
      </c>
    </row>
    <row r="78" spans="1:5" ht="15">
      <c r="A78" s="287" t="s">
        <v>326</v>
      </c>
      <c r="B78" s="288">
        <v>74</v>
      </c>
      <c r="C78" s="285">
        <f>'[7]14'!C78</f>
        <v>3302353.4</v>
      </c>
      <c r="D78" s="285">
        <f>'[7]14'!D78</f>
        <v>50363</v>
      </c>
      <c r="E78" s="286">
        <f t="shared" si="1"/>
        <v>3352716.4</v>
      </c>
    </row>
    <row r="79" spans="1:5" ht="24.75">
      <c r="A79" s="287" t="s">
        <v>327</v>
      </c>
      <c r="B79" s="288">
        <v>75</v>
      </c>
      <c r="C79" s="285">
        <f>'[7]14'!C79</f>
        <v>0</v>
      </c>
      <c r="D79" s="285">
        <f>'[7]14'!D79</f>
        <v>76410516</v>
      </c>
      <c r="E79" s="286">
        <f t="shared" si="1"/>
        <v>76410516</v>
      </c>
    </row>
    <row r="80" spans="1:5" ht="15">
      <c r="A80" s="287" t="s">
        <v>328</v>
      </c>
      <c r="B80" s="288">
        <v>76</v>
      </c>
      <c r="C80" s="285">
        <f>'[7]14'!C80</f>
        <v>-528101</v>
      </c>
      <c r="D80" s="285">
        <f>'[7]14'!D80</f>
        <v>220981</v>
      </c>
      <c r="E80" s="286">
        <f t="shared" si="1"/>
        <v>-307120</v>
      </c>
    </row>
    <row r="81" spans="1:5" ht="15">
      <c r="A81" s="291" t="s">
        <v>329</v>
      </c>
      <c r="B81" s="292">
        <v>77</v>
      </c>
      <c r="C81" s="285">
        <f>'[7]14'!C81</f>
        <v>1380920</v>
      </c>
      <c r="D81" s="285">
        <f>'[7]14'!D81</f>
        <v>0</v>
      </c>
      <c r="E81" s="286">
        <f t="shared" si="1"/>
        <v>1380920</v>
      </c>
    </row>
    <row r="82" spans="1:5" ht="15">
      <c r="A82" s="283" t="s">
        <v>330</v>
      </c>
      <c r="B82" s="284">
        <v>78</v>
      </c>
      <c r="C82" s="285">
        <f>'[7]14'!C82</f>
        <v>861759793.19</v>
      </c>
      <c r="D82" s="285">
        <f>'[7]14'!D82</f>
        <v>6879937</v>
      </c>
      <c r="E82" s="286">
        <f t="shared" si="1"/>
        <v>868639730.19</v>
      </c>
    </row>
    <row r="83" spans="1:5" ht="15">
      <c r="A83" s="287" t="s">
        <v>331</v>
      </c>
      <c r="B83" s="288">
        <v>79</v>
      </c>
      <c r="C83" s="285">
        <f>'[7]14'!C83</f>
        <v>12135163</v>
      </c>
      <c r="D83" s="285">
        <f>'[7]14'!D83</f>
        <v>107116</v>
      </c>
      <c r="E83" s="286">
        <f t="shared" si="1"/>
        <v>12242279</v>
      </c>
    </row>
    <row r="84" spans="1:5" ht="15">
      <c r="A84" s="287" t="s">
        <v>332</v>
      </c>
      <c r="B84" s="288">
        <v>80</v>
      </c>
      <c r="C84" s="285">
        <f>'[7]14'!C84</f>
        <v>745581259.27</v>
      </c>
      <c r="D84" s="285">
        <f>'[7]14'!D84</f>
        <v>0</v>
      </c>
      <c r="E84" s="286">
        <f t="shared" si="1"/>
        <v>745581259.27</v>
      </c>
    </row>
    <row r="85" spans="1:5" ht="15">
      <c r="A85" s="287" t="s">
        <v>333</v>
      </c>
      <c r="B85" s="288">
        <v>81</v>
      </c>
      <c r="C85" s="285">
        <f>'[7]14'!C85</f>
        <v>104043370.92</v>
      </c>
      <c r="D85" s="285">
        <f>'[7]14'!D85</f>
        <v>6772821</v>
      </c>
      <c r="E85" s="286">
        <f t="shared" si="1"/>
        <v>110816191.92</v>
      </c>
    </row>
    <row r="86" spans="1:5" ht="24.75">
      <c r="A86" s="291" t="s">
        <v>334</v>
      </c>
      <c r="B86" s="292">
        <v>82</v>
      </c>
      <c r="C86" s="285">
        <f>'[7]14'!C86</f>
        <v>0</v>
      </c>
      <c r="D86" s="285">
        <f>'[7]14'!D86</f>
        <v>0</v>
      </c>
      <c r="E86" s="286">
        <f t="shared" si="1"/>
        <v>0</v>
      </c>
    </row>
    <row r="87" spans="1:5" ht="15">
      <c r="A87" s="283" t="s">
        <v>335</v>
      </c>
      <c r="B87" s="284">
        <v>83</v>
      </c>
      <c r="C87" s="285">
        <f>'[7]14'!C87</f>
        <v>18076223329.14</v>
      </c>
      <c r="D87" s="285">
        <f>'[7]14'!D87</f>
        <v>10436291932</v>
      </c>
      <c r="E87" s="286">
        <f t="shared" si="1"/>
        <v>28512515261.14</v>
      </c>
    </row>
    <row r="88" spans="1:5" ht="15">
      <c r="A88" s="291" t="s">
        <v>336</v>
      </c>
      <c r="B88" s="292">
        <v>84</v>
      </c>
      <c r="C88" s="285">
        <f>'[7]14'!C88</f>
        <v>1516367476</v>
      </c>
      <c r="D88" s="285">
        <f>'[7]14'!D88</f>
        <v>4389932</v>
      </c>
      <c r="E88" s="286">
        <f t="shared" si="1"/>
        <v>1520757408</v>
      </c>
    </row>
    <row r="89" spans="1:5" ht="15">
      <c r="A89" s="280" t="s">
        <v>337</v>
      </c>
      <c r="B89" s="281"/>
      <c r="C89" s="281"/>
      <c r="D89" s="281"/>
      <c r="E89" s="286"/>
    </row>
    <row r="90" spans="1:5" ht="24.75">
      <c r="A90" s="283" t="s">
        <v>338</v>
      </c>
      <c r="B90" s="284">
        <v>85</v>
      </c>
      <c r="C90" s="285">
        <f>'[7]14'!C90</f>
        <v>6118354668.95</v>
      </c>
      <c r="D90" s="285">
        <f>'[7]14'!D90</f>
        <v>1935030092</v>
      </c>
      <c r="E90" s="286">
        <f t="shared" si="1"/>
        <v>8053384760.95</v>
      </c>
    </row>
    <row r="91" spans="1:5" ht="15">
      <c r="A91" s="283" t="s">
        <v>339</v>
      </c>
      <c r="B91" s="284">
        <v>86</v>
      </c>
      <c r="C91" s="285">
        <f>'[7]14'!C91</f>
        <v>4195108247</v>
      </c>
      <c r="D91" s="285">
        <f>'[7]14'!D91</f>
        <v>1248361139</v>
      </c>
      <c r="E91" s="286">
        <f t="shared" si="1"/>
        <v>5443469386</v>
      </c>
    </row>
    <row r="92" spans="1:5" ht="15">
      <c r="A92" s="287" t="s">
        <v>340</v>
      </c>
      <c r="B92" s="288">
        <v>87</v>
      </c>
      <c r="C92" s="285">
        <f>'[7]14'!C92</f>
        <v>4195108247</v>
      </c>
      <c r="D92" s="285">
        <f>'[7]14'!D92</f>
        <v>1248361139</v>
      </c>
      <c r="E92" s="286">
        <f t="shared" si="1"/>
        <v>5443469386</v>
      </c>
    </row>
    <row r="93" spans="1:5" ht="15">
      <c r="A93" s="287" t="s">
        <v>341</v>
      </c>
      <c r="B93" s="288">
        <v>88</v>
      </c>
      <c r="C93" s="285">
        <f>'[7]14'!C93</f>
        <v>0</v>
      </c>
      <c r="D93" s="285">
        <f>'[7]14'!D93</f>
        <v>0</v>
      </c>
      <c r="E93" s="286">
        <f t="shared" si="1"/>
        <v>0</v>
      </c>
    </row>
    <row r="94" spans="1:5" ht="15">
      <c r="A94" s="287" t="s">
        <v>342</v>
      </c>
      <c r="B94" s="288">
        <v>89</v>
      </c>
      <c r="C94" s="285">
        <f>'[7]14'!C94</f>
        <v>0</v>
      </c>
      <c r="D94" s="285">
        <f>'[7]14'!D94</f>
        <v>0</v>
      </c>
      <c r="E94" s="286">
        <f t="shared" si="1"/>
        <v>0</v>
      </c>
    </row>
    <row r="95" spans="1:5" ht="15">
      <c r="A95" s="291" t="s">
        <v>343</v>
      </c>
      <c r="B95" s="292">
        <v>90</v>
      </c>
      <c r="C95" s="285">
        <f>'[7]14'!C95</f>
        <v>76161592</v>
      </c>
      <c r="D95" s="285">
        <f>'[7]14'!D95</f>
        <v>0</v>
      </c>
      <c r="E95" s="286">
        <f t="shared" si="1"/>
        <v>76161592</v>
      </c>
    </row>
    <row r="96" spans="1:5" ht="15">
      <c r="A96" s="283" t="s">
        <v>344</v>
      </c>
      <c r="B96" s="284">
        <v>91</v>
      </c>
      <c r="C96" s="285">
        <f>'[7]14'!C96</f>
        <v>294388660.94</v>
      </c>
      <c r="D96" s="285">
        <f>'[7]14'!D96</f>
        <v>26848716</v>
      </c>
      <c r="E96" s="286">
        <f t="shared" si="1"/>
        <v>321237376.94</v>
      </c>
    </row>
    <row r="97" spans="1:5" ht="15">
      <c r="A97" s="287" t="s">
        <v>345</v>
      </c>
      <c r="B97" s="288">
        <v>92</v>
      </c>
      <c r="C97" s="285">
        <f>'[7]14'!C97</f>
        <v>160237407</v>
      </c>
      <c r="D97" s="285">
        <f>'[7]14'!D97</f>
        <v>0</v>
      </c>
      <c r="E97" s="286">
        <f t="shared" si="1"/>
        <v>160237407</v>
      </c>
    </row>
    <row r="98" spans="1:5" ht="15">
      <c r="A98" s="287" t="s">
        <v>346</v>
      </c>
      <c r="B98" s="288">
        <v>93</v>
      </c>
      <c r="C98" s="285">
        <f>'[7]14'!C98</f>
        <v>130363781.93</v>
      </c>
      <c r="D98" s="285">
        <f>'[7]14'!D98</f>
        <v>26848716</v>
      </c>
      <c r="E98" s="286">
        <f t="shared" si="1"/>
        <v>157212497.93</v>
      </c>
    </row>
    <row r="99" spans="1:5" ht="15">
      <c r="A99" s="287" t="s">
        <v>347</v>
      </c>
      <c r="B99" s="288">
        <v>94</v>
      </c>
      <c r="C99" s="285">
        <f>'[7]14'!C99</f>
        <v>3787472.01</v>
      </c>
      <c r="D99" s="285">
        <f>'[7]14'!D99</f>
        <v>0</v>
      </c>
      <c r="E99" s="286">
        <f t="shared" si="1"/>
        <v>3787472.01</v>
      </c>
    </row>
    <row r="100" spans="1:5" ht="15">
      <c r="A100" s="283" t="s">
        <v>348</v>
      </c>
      <c r="B100" s="284">
        <v>95</v>
      </c>
      <c r="C100" s="285">
        <f>'[7]14'!C100</f>
        <v>1627481268</v>
      </c>
      <c r="D100" s="285">
        <f>'[7]14'!D100</f>
        <v>282574471</v>
      </c>
      <c r="E100" s="286">
        <f t="shared" si="1"/>
        <v>1910055739</v>
      </c>
    </row>
    <row r="101" spans="1:5" ht="15">
      <c r="A101" s="287" t="s">
        <v>349</v>
      </c>
      <c r="B101" s="288">
        <v>96</v>
      </c>
      <c r="C101" s="285">
        <f>'[7]14'!C101</f>
        <v>1258139131</v>
      </c>
      <c r="D101" s="285">
        <f>'[7]14'!D101</f>
        <v>292340441</v>
      </c>
      <c r="E101" s="286">
        <f t="shared" si="1"/>
        <v>1550479572</v>
      </c>
    </row>
    <row r="102" spans="1:5" ht="15">
      <c r="A102" s="287" t="s">
        <v>350</v>
      </c>
      <c r="B102" s="288">
        <v>97</v>
      </c>
      <c r="C102" s="285">
        <f>'[7]14'!C102</f>
        <v>299465148</v>
      </c>
      <c r="D102" s="285">
        <f>'[7]14'!D102</f>
        <v>0</v>
      </c>
      <c r="E102" s="286">
        <f t="shared" si="1"/>
        <v>299465148</v>
      </c>
    </row>
    <row r="103" spans="1:5" ht="15">
      <c r="A103" s="287" t="s">
        <v>351</v>
      </c>
      <c r="B103" s="288">
        <v>98</v>
      </c>
      <c r="C103" s="285">
        <f>'[7]14'!C103</f>
        <v>0</v>
      </c>
      <c r="D103" s="285">
        <f>'[7]14'!D103</f>
        <v>0</v>
      </c>
      <c r="E103" s="286">
        <f t="shared" si="1"/>
        <v>0</v>
      </c>
    </row>
    <row r="104" spans="1:5" ht="15">
      <c r="A104" s="287" t="s">
        <v>352</v>
      </c>
      <c r="B104" s="288">
        <v>99</v>
      </c>
      <c r="C104" s="285">
        <f>'[7]14'!C104</f>
        <v>0</v>
      </c>
      <c r="D104" s="285">
        <f>'[7]14'!D104</f>
        <v>9765970</v>
      </c>
      <c r="E104" s="286">
        <f t="shared" si="1"/>
        <v>9765970</v>
      </c>
    </row>
    <row r="105" spans="1:5" ht="15">
      <c r="A105" s="287" t="s">
        <v>353</v>
      </c>
      <c r="B105" s="288">
        <v>100</v>
      </c>
      <c r="C105" s="285">
        <f>'[7]14'!C105</f>
        <v>69876989</v>
      </c>
      <c r="D105" s="285">
        <f>'[7]14'!D105</f>
        <v>0</v>
      </c>
      <c r="E105" s="286">
        <f t="shared" si="1"/>
        <v>69876989</v>
      </c>
    </row>
    <row r="106" spans="1:5" ht="15">
      <c r="A106" s="291" t="s">
        <v>354</v>
      </c>
      <c r="B106" s="292">
        <v>101</v>
      </c>
      <c r="C106" s="285">
        <f>'[7]14'!C106</f>
        <v>847632410.19</v>
      </c>
      <c r="D106" s="285">
        <f>'[7]14'!D106</f>
        <v>381227823</v>
      </c>
      <c r="E106" s="286">
        <f t="shared" si="1"/>
        <v>1228860233.19</v>
      </c>
    </row>
    <row r="107" spans="1:5" ht="15">
      <c r="A107" s="291" t="s">
        <v>355</v>
      </c>
      <c r="B107" s="292">
        <v>102</v>
      </c>
      <c r="C107" s="285">
        <f>'[7]14'!C107</f>
        <v>868973644</v>
      </c>
      <c r="D107" s="285">
        <f>'[7]14'!D107</f>
        <v>190374619</v>
      </c>
      <c r="E107" s="286">
        <f t="shared" si="1"/>
        <v>1059348263</v>
      </c>
    </row>
    <row r="108" spans="1:5" ht="15">
      <c r="A108" s="291" t="s">
        <v>356</v>
      </c>
      <c r="B108" s="292">
        <v>103</v>
      </c>
      <c r="C108" s="285">
        <f>'[7]14'!C108</f>
        <v>320023827.34</v>
      </c>
      <c r="D108" s="285">
        <f>'[7]14'!D108</f>
        <v>191618892</v>
      </c>
      <c r="E108" s="286">
        <f t="shared" si="1"/>
        <v>511642719.34</v>
      </c>
    </row>
    <row r="109" spans="1:5" ht="15">
      <c r="A109" s="291" t="s">
        <v>357</v>
      </c>
      <c r="B109" s="292">
        <v>104</v>
      </c>
      <c r="C109" s="285">
        <f>'[7]14'!C109</f>
        <v>373467692.52</v>
      </c>
      <c r="D109" s="285">
        <f>'[7]14'!D109</f>
        <v>5226330</v>
      </c>
      <c r="E109" s="286">
        <f t="shared" si="1"/>
        <v>378694022.52</v>
      </c>
    </row>
    <row r="110" spans="1:5" ht="15">
      <c r="A110" s="291" t="s">
        <v>358</v>
      </c>
      <c r="B110" s="292">
        <v>105</v>
      </c>
      <c r="C110" s="285">
        <f>'[7]14'!C110</f>
        <v>126842716</v>
      </c>
      <c r="D110" s="285">
        <f>'[7]14'!D110</f>
        <v>0</v>
      </c>
      <c r="E110" s="286">
        <f t="shared" si="1"/>
        <v>126842716</v>
      </c>
    </row>
    <row r="111" spans="1:5" ht="24.75">
      <c r="A111" s="283" t="s">
        <v>359</v>
      </c>
      <c r="B111" s="284">
        <v>106</v>
      </c>
      <c r="C111" s="285">
        <f>'[7]14'!C111</f>
        <v>9808758950.34</v>
      </c>
      <c r="D111" s="285">
        <f>'[7]14'!D111</f>
        <v>7433840946</v>
      </c>
      <c r="E111" s="286">
        <f t="shared" si="1"/>
        <v>17242599896.34</v>
      </c>
    </row>
    <row r="112" spans="1:5" ht="15">
      <c r="A112" s="287" t="s">
        <v>360</v>
      </c>
      <c r="B112" s="288">
        <v>107</v>
      </c>
      <c r="C112" s="285">
        <f>'[7]14'!C112</f>
        <v>4336871280.97</v>
      </c>
      <c r="D112" s="285">
        <f>'[7]14'!D112</f>
        <v>40263907</v>
      </c>
      <c r="E112" s="286">
        <f t="shared" si="1"/>
        <v>4377135187.97</v>
      </c>
    </row>
    <row r="113" spans="1:5" ht="15">
      <c r="A113" s="287" t="s">
        <v>361</v>
      </c>
      <c r="B113" s="288">
        <v>108</v>
      </c>
      <c r="C113" s="285">
        <f>'[7]14'!C113</f>
        <v>0</v>
      </c>
      <c r="D113" s="285">
        <f>'[7]14'!D113</f>
        <v>7283034924</v>
      </c>
      <c r="E113" s="286">
        <f t="shared" si="1"/>
        <v>7283034924</v>
      </c>
    </row>
    <row r="114" spans="1:5" ht="15">
      <c r="A114" s="287" t="s">
        <v>362</v>
      </c>
      <c r="B114" s="288">
        <v>109</v>
      </c>
      <c r="C114" s="285">
        <f>'[7]14'!C114</f>
        <v>5414205013.54</v>
      </c>
      <c r="D114" s="285">
        <f>'[7]14'!D114</f>
        <v>110542115</v>
      </c>
      <c r="E114" s="286">
        <f t="shared" si="1"/>
        <v>5524747128.54</v>
      </c>
    </row>
    <row r="115" spans="1:5" ht="15">
      <c r="A115" s="287" t="s">
        <v>363</v>
      </c>
      <c r="B115" s="288">
        <v>110</v>
      </c>
      <c r="C115" s="285">
        <f>'[7]14'!C115</f>
        <v>42280305.83</v>
      </c>
      <c r="D115" s="285">
        <f>'[7]14'!D115</f>
        <v>0</v>
      </c>
      <c r="E115" s="286">
        <f t="shared" si="1"/>
        <v>42280305.83</v>
      </c>
    </row>
    <row r="116" spans="1:5" ht="15">
      <c r="A116" s="287" t="s">
        <v>364</v>
      </c>
      <c r="B116" s="288">
        <v>111</v>
      </c>
      <c r="C116" s="285">
        <f>'[7]14'!C116</f>
        <v>0</v>
      </c>
      <c r="D116" s="285">
        <f>'[7]14'!D116</f>
        <v>0</v>
      </c>
      <c r="E116" s="286">
        <f t="shared" si="1"/>
        <v>0</v>
      </c>
    </row>
    <row r="117" spans="1:5" ht="15">
      <c r="A117" s="287" t="s">
        <v>365</v>
      </c>
      <c r="B117" s="288">
        <v>112</v>
      </c>
      <c r="C117" s="285">
        <f>'[7]14'!C117</f>
        <v>15402350</v>
      </c>
      <c r="D117" s="285">
        <f>'[7]14'!D117</f>
        <v>0</v>
      </c>
      <c r="E117" s="286">
        <f t="shared" si="1"/>
        <v>15402350</v>
      </c>
    </row>
    <row r="118" spans="1:5" ht="36.75">
      <c r="A118" s="291" t="s">
        <v>366</v>
      </c>
      <c r="B118" s="292">
        <v>113</v>
      </c>
      <c r="C118" s="285">
        <f>'[7]14'!C118</f>
        <v>0</v>
      </c>
      <c r="D118" s="285">
        <f>'[7]14'!D118</f>
        <v>709997482</v>
      </c>
      <c r="E118" s="286">
        <f t="shared" si="1"/>
        <v>709997482</v>
      </c>
    </row>
    <row r="119" spans="1:5" ht="15">
      <c r="A119" s="283" t="s">
        <v>367</v>
      </c>
      <c r="B119" s="284">
        <v>114</v>
      </c>
      <c r="C119" s="285">
        <f>'[7]14'!C119</f>
        <v>80327683.99</v>
      </c>
      <c r="D119" s="285">
        <f>'[7]14'!D119</f>
        <v>5087783</v>
      </c>
      <c r="E119" s="286">
        <f t="shared" si="1"/>
        <v>85415466.99</v>
      </c>
    </row>
    <row r="120" spans="1:5" ht="15">
      <c r="A120" s="287" t="s">
        <v>368</v>
      </c>
      <c r="B120" s="288">
        <v>115</v>
      </c>
      <c r="C120" s="285">
        <f>'[7]14'!C120</f>
        <v>58040395.99</v>
      </c>
      <c r="D120" s="285">
        <f>'[7]14'!D120</f>
        <v>5087783</v>
      </c>
      <c r="E120" s="286">
        <f t="shared" si="1"/>
        <v>63128178.99</v>
      </c>
    </row>
    <row r="121" spans="1:5" ht="15">
      <c r="A121" s="287" t="s">
        <v>369</v>
      </c>
      <c r="B121" s="288">
        <v>116</v>
      </c>
      <c r="C121" s="285">
        <f>'[7]14'!C121</f>
        <v>22287288</v>
      </c>
      <c r="D121" s="285">
        <f>'[7]14'!D121</f>
        <v>0</v>
      </c>
      <c r="E121" s="286">
        <f t="shared" si="1"/>
        <v>22287288</v>
      </c>
    </row>
    <row r="122" spans="1:5" ht="15">
      <c r="A122" s="283" t="s">
        <v>370</v>
      </c>
      <c r="B122" s="284">
        <v>117</v>
      </c>
      <c r="C122" s="285">
        <f>'[7]14'!C122</f>
        <v>52711237.68</v>
      </c>
      <c r="D122" s="285">
        <f>'[7]14'!D122</f>
        <v>8479039</v>
      </c>
      <c r="E122" s="286">
        <f t="shared" si="1"/>
        <v>61190276.68</v>
      </c>
    </row>
    <row r="123" spans="1:5" ht="15">
      <c r="A123" s="287" t="s">
        <v>371</v>
      </c>
      <c r="B123" s="288">
        <v>118</v>
      </c>
      <c r="C123" s="285">
        <f>'[7]14'!C123</f>
        <v>33337004.68</v>
      </c>
      <c r="D123" s="285">
        <f>'[7]14'!D123</f>
        <v>3427885</v>
      </c>
      <c r="E123" s="286">
        <f t="shared" si="1"/>
        <v>36764889.68</v>
      </c>
    </row>
    <row r="124" spans="1:5" ht="15">
      <c r="A124" s="287" t="s">
        <v>372</v>
      </c>
      <c r="B124" s="288">
        <v>119</v>
      </c>
      <c r="C124" s="285">
        <f>'[7]14'!C124</f>
        <v>19374233</v>
      </c>
      <c r="D124" s="285">
        <f>'[7]14'!D124</f>
        <v>5051154</v>
      </c>
      <c r="E124" s="286">
        <f t="shared" si="1"/>
        <v>24425387</v>
      </c>
    </row>
    <row r="125" spans="1:5" ht="15">
      <c r="A125" s="291" t="s">
        <v>373</v>
      </c>
      <c r="B125" s="292">
        <v>120</v>
      </c>
      <c r="C125" s="285">
        <f>'[7]14'!C125</f>
        <v>0</v>
      </c>
      <c r="D125" s="285">
        <f>'[7]14'!D125</f>
        <v>91219844</v>
      </c>
      <c r="E125" s="286">
        <f t="shared" si="1"/>
        <v>91219844</v>
      </c>
    </row>
    <row r="126" spans="1:5" ht="15">
      <c r="A126" s="283" t="s">
        <v>374</v>
      </c>
      <c r="B126" s="284">
        <v>121</v>
      </c>
      <c r="C126" s="285">
        <f>'[7]14'!C126</f>
        <v>1529437586.18</v>
      </c>
      <c r="D126" s="285">
        <f>'[7]14'!D126</f>
        <v>239527499</v>
      </c>
      <c r="E126" s="286">
        <f t="shared" si="1"/>
        <v>1768965085.18</v>
      </c>
    </row>
    <row r="127" spans="1:5" ht="24.75">
      <c r="A127" s="283" t="s">
        <v>375</v>
      </c>
      <c r="B127" s="284">
        <v>122</v>
      </c>
      <c r="C127" s="285">
        <f>'[7]14'!C127</f>
        <v>102666745.13</v>
      </c>
      <c r="D127" s="285">
        <f>'[7]14'!D127</f>
        <v>18809</v>
      </c>
      <c r="E127" s="286">
        <f t="shared" si="1"/>
        <v>102685554.13</v>
      </c>
    </row>
    <row r="128" spans="1:5" ht="15">
      <c r="A128" s="287" t="s">
        <v>308</v>
      </c>
      <c r="B128" s="288">
        <v>123</v>
      </c>
      <c r="C128" s="285">
        <f>'[7]14'!C128</f>
        <v>101935543.63</v>
      </c>
      <c r="D128" s="285">
        <f>'[7]14'!D128</f>
        <v>18809</v>
      </c>
      <c r="E128" s="286">
        <f t="shared" si="1"/>
        <v>101954352.63</v>
      </c>
    </row>
    <row r="129" spans="1:5" ht="15">
      <c r="A129" s="287" t="s">
        <v>309</v>
      </c>
      <c r="B129" s="288">
        <v>124</v>
      </c>
      <c r="C129" s="285">
        <f>'[7]14'!C129</f>
        <v>0</v>
      </c>
      <c r="D129" s="285">
        <f>'[7]14'!D129</f>
        <v>0</v>
      </c>
      <c r="E129" s="286">
        <f t="shared" si="1"/>
        <v>0</v>
      </c>
    </row>
    <row r="130" spans="1:5" ht="24.75">
      <c r="A130" s="287" t="s">
        <v>376</v>
      </c>
      <c r="B130" s="288">
        <v>125</v>
      </c>
      <c r="C130" s="285">
        <f>'[7]14'!C130</f>
        <v>731201.5</v>
      </c>
      <c r="D130" s="285">
        <f>'[7]14'!D130</f>
        <v>0</v>
      </c>
      <c r="E130" s="286">
        <f t="shared" si="1"/>
        <v>731201.5</v>
      </c>
    </row>
    <row r="131" spans="1:5" ht="24.75">
      <c r="A131" s="283" t="s">
        <v>377</v>
      </c>
      <c r="B131" s="284">
        <v>126</v>
      </c>
      <c r="C131" s="285">
        <f>'[7]14'!C131</f>
        <v>801312638.07</v>
      </c>
      <c r="D131" s="285">
        <f>'[7]14'!D131</f>
        <v>41614211</v>
      </c>
      <c r="E131" s="286">
        <f t="shared" si="1"/>
        <v>842926849.07</v>
      </c>
    </row>
    <row r="132" spans="1:5" ht="24.75">
      <c r="A132" s="287" t="s">
        <v>378</v>
      </c>
      <c r="B132" s="288">
        <v>127</v>
      </c>
      <c r="C132" s="285">
        <f>'[7]14'!C132</f>
        <v>800481713.5</v>
      </c>
      <c r="D132" s="285">
        <f>'[7]14'!D132</f>
        <v>41614211</v>
      </c>
      <c r="E132" s="286">
        <f t="shared" si="1"/>
        <v>842095924.5</v>
      </c>
    </row>
    <row r="133" spans="1:5" ht="24.75">
      <c r="A133" s="287" t="s">
        <v>379</v>
      </c>
      <c r="B133" s="288">
        <v>128</v>
      </c>
      <c r="C133" s="285">
        <f>'[7]14'!C133</f>
        <v>0</v>
      </c>
      <c r="D133" s="285">
        <f>'[7]14'!D133</f>
        <v>0</v>
      </c>
      <c r="E133" s="286">
        <f t="shared" si="1"/>
        <v>0</v>
      </c>
    </row>
    <row r="134" spans="1:5" ht="24.75">
      <c r="A134" s="287" t="s">
        <v>380</v>
      </c>
      <c r="B134" s="288">
        <v>129</v>
      </c>
      <c r="C134" s="285">
        <f>'[7]14'!C134</f>
        <v>830924.57</v>
      </c>
      <c r="D134" s="285">
        <f>'[7]14'!D134</f>
        <v>0</v>
      </c>
      <c r="E134" s="286">
        <f aca="true" t="shared" si="2" ref="E134:E142">C134+D134</f>
        <v>830924.57</v>
      </c>
    </row>
    <row r="135" spans="1:5" ht="15">
      <c r="A135" s="283" t="s">
        <v>381</v>
      </c>
      <c r="B135" s="284">
        <v>130</v>
      </c>
      <c r="C135" s="285">
        <f>'[7]14'!C135</f>
        <v>625458202.98</v>
      </c>
      <c r="D135" s="285">
        <f>'[7]14'!D135</f>
        <v>197894479</v>
      </c>
      <c r="E135" s="286">
        <f t="shared" si="2"/>
        <v>823352681.98</v>
      </c>
    </row>
    <row r="136" spans="1:5" ht="24.75">
      <c r="A136" s="287" t="s">
        <v>382</v>
      </c>
      <c r="B136" s="288">
        <v>131</v>
      </c>
      <c r="C136" s="285">
        <f>'[7]14'!C136</f>
        <v>398044146.51</v>
      </c>
      <c r="D136" s="285">
        <f>'[7]14'!D136</f>
        <v>181630056</v>
      </c>
      <c r="E136" s="286">
        <f t="shared" si="2"/>
        <v>579674202.51</v>
      </c>
    </row>
    <row r="137" spans="1:5" ht="15">
      <c r="A137" s="287" t="s">
        <v>383</v>
      </c>
      <c r="B137" s="288">
        <v>132</v>
      </c>
      <c r="C137" s="285">
        <f>'[7]14'!C137</f>
        <v>7673825</v>
      </c>
      <c r="D137" s="285">
        <f>'[7]14'!D137</f>
        <v>0</v>
      </c>
      <c r="E137" s="286">
        <f t="shared" si="2"/>
        <v>7673825</v>
      </c>
    </row>
    <row r="138" spans="1:5" ht="15">
      <c r="A138" s="287" t="s">
        <v>384</v>
      </c>
      <c r="B138" s="288">
        <v>133</v>
      </c>
      <c r="C138" s="285">
        <f>'[7]14'!C138</f>
        <v>219740231.47</v>
      </c>
      <c r="D138" s="285">
        <f>'[7]14'!D138</f>
        <v>16264423</v>
      </c>
      <c r="E138" s="286">
        <f t="shared" si="2"/>
        <v>236004654.47</v>
      </c>
    </row>
    <row r="139" spans="1:5" ht="15">
      <c r="A139" s="291" t="s">
        <v>385</v>
      </c>
      <c r="B139" s="292">
        <v>134</v>
      </c>
      <c r="C139" s="285">
        <f>'[7]14'!C139</f>
        <v>359790486</v>
      </c>
      <c r="D139" s="285">
        <f>'[7]14'!D139</f>
        <v>13109247</v>
      </c>
      <c r="E139" s="286">
        <f t="shared" si="2"/>
        <v>372899733</v>
      </c>
    </row>
    <row r="140" spans="1:5" ht="24.75">
      <c r="A140" s="291" t="s">
        <v>386</v>
      </c>
      <c r="B140" s="292">
        <v>135</v>
      </c>
      <c r="C140" s="285">
        <f>'[7]14'!C140</f>
        <v>0</v>
      </c>
      <c r="D140" s="285">
        <f>'[7]14'!D140</f>
        <v>0</v>
      </c>
      <c r="E140" s="286">
        <f t="shared" si="2"/>
        <v>0</v>
      </c>
    </row>
    <row r="141" spans="1:5" ht="15">
      <c r="A141" s="283" t="s">
        <v>387</v>
      </c>
      <c r="B141" s="284">
        <v>136</v>
      </c>
      <c r="C141" s="285">
        <f>'[7]14'!C141</f>
        <v>18076223329.14</v>
      </c>
      <c r="D141" s="285">
        <f>'[7]14'!D141</f>
        <v>10436291932</v>
      </c>
      <c r="E141" s="286">
        <f t="shared" si="2"/>
        <v>28512515261.14</v>
      </c>
    </row>
    <row r="142" spans="1:5" ht="15.75" thickBot="1">
      <c r="A142" s="293" t="s">
        <v>388</v>
      </c>
      <c r="B142" s="294">
        <v>137</v>
      </c>
      <c r="C142" s="295">
        <f>'[7]14'!C142</f>
        <v>1516367476</v>
      </c>
      <c r="D142" s="295">
        <f>'[7]14'!D142</f>
        <v>4389932</v>
      </c>
      <c r="E142" s="296">
        <f t="shared" si="2"/>
        <v>1520757408</v>
      </c>
    </row>
    <row r="143" s="275" customFormat="1" ht="15"/>
    <row r="144" s="275" customFormat="1" ht="15"/>
    <row r="145" s="275" customFormat="1" ht="15"/>
    <row r="146" s="275" customFormat="1" ht="15"/>
    <row r="147" s="275" customFormat="1" ht="15"/>
    <row r="148" s="275" customFormat="1" ht="15"/>
    <row r="149" s="275" customFormat="1" ht="15"/>
    <row r="150" s="275" customFormat="1" ht="15"/>
    <row r="151" s="275" customFormat="1" ht="15"/>
    <row r="152" s="275" customFormat="1" ht="15"/>
    <row r="153" s="275" customFormat="1" ht="15"/>
    <row r="154" s="275" customFormat="1" ht="15"/>
    <row r="155" s="275" customFormat="1" ht="15"/>
    <row r="156" s="275" customFormat="1" ht="15"/>
    <row r="157" s="275" customFormat="1" ht="15"/>
    <row r="158" s="275" customFormat="1" ht="15"/>
    <row r="159" s="275" customFormat="1" ht="15"/>
    <row r="160" s="275" customFormat="1" ht="15"/>
    <row r="161" s="275" customFormat="1" ht="15"/>
    <row r="162" s="275" customFormat="1" ht="15"/>
    <row r="163" s="275" customFormat="1" ht="15"/>
    <row r="164" s="275" customFormat="1" ht="15"/>
    <row r="165" s="275" customFormat="1" ht="15"/>
    <row r="166" s="275" customFormat="1" ht="15"/>
    <row r="167" s="275" customFormat="1" ht="15"/>
    <row r="168" s="275" customFormat="1" ht="15"/>
    <row r="169" s="275" customFormat="1" ht="15"/>
    <row r="170" s="275" customFormat="1" ht="15"/>
    <row r="171" s="275" customFormat="1" ht="15"/>
    <row r="172" s="275" customFormat="1" ht="15"/>
    <row r="173" s="275" customFormat="1" ht="15"/>
    <row r="174" s="275" customFormat="1" ht="15"/>
    <row r="175" s="275" customFormat="1" ht="15"/>
    <row r="176" s="275" customFormat="1" ht="15"/>
    <row r="177" s="275" customFormat="1" ht="15"/>
    <row r="178" s="275" customFormat="1" ht="15"/>
    <row r="179" s="275" customFormat="1" ht="15"/>
    <row r="180" s="275" customFormat="1" ht="15"/>
    <row r="181" s="275" customFormat="1" ht="15"/>
    <row r="182" s="275" customFormat="1" ht="15"/>
    <row r="183" s="275" customFormat="1" ht="15"/>
    <row r="184" s="275" customFormat="1" ht="15"/>
    <row r="185" s="275" customFormat="1" ht="15"/>
    <row r="186" s="275" customFormat="1" ht="15"/>
    <row r="187" s="275" customFormat="1" ht="15"/>
    <row r="188" s="275" customFormat="1" ht="15"/>
    <row r="189" s="275" customFormat="1" ht="15"/>
    <row r="190" s="275" customFormat="1" ht="15"/>
    <row r="191" s="275" customFormat="1" ht="15"/>
    <row r="192" s="275" customFormat="1" ht="15"/>
    <row r="193" s="275" customFormat="1" ht="15"/>
    <row r="194" s="275" customFormat="1" ht="15"/>
    <row r="195" s="275" customFormat="1" ht="15"/>
    <row r="196" s="275" customFormat="1" ht="15"/>
    <row r="197" s="275" customFormat="1" ht="15"/>
    <row r="198" s="275" customFormat="1" ht="15"/>
    <row r="199" s="275" customFormat="1" ht="15"/>
    <row r="200" s="275" customFormat="1" ht="15"/>
    <row r="201" s="275" customFormat="1" ht="15"/>
    <row r="202" s="275" customFormat="1" ht="15"/>
    <row r="203" s="275" customFormat="1" ht="15"/>
    <row r="204" s="275" customFormat="1" ht="15"/>
    <row r="205" s="275" customFormat="1" ht="15"/>
    <row r="206" s="275" customFormat="1" ht="15"/>
    <row r="207" s="275" customFormat="1" ht="15"/>
    <row r="208" s="275" customFormat="1" ht="15"/>
    <row r="209" s="275" customFormat="1" ht="15"/>
    <row r="210" s="275" customFormat="1" ht="15"/>
    <row r="211" s="275" customFormat="1" ht="15"/>
    <row r="212" s="275" customFormat="1" ht="15"/>
    <row r="213" s="275" customFormat="1" ht="15"/>
    <row r="214" s="275" customFormat="1" ht="15"/>
    <row r="215" s="275" customFormat="1" ht="15"/>
    <row r="216" s="275" customFormat="1" ht="15"/>
    <row r="217" s="275" customFormat="1" ht="15"/>
    <row r="218" s="275" customFormat="1" ht="15"/>
    <row r="219" s="275" customFormat="1" ht="15"/>
    <row r="220" s="275" customFormat="1" ht="15"/>
    <row r="221" s="275" customFormat="1" ht="15"/>
    <row r="222" s="275" customFormat="1" ht="15"/>
    <row r="223" s="275" customFormat="1" ht="15"/>
    <row r="224" s="275" customFormat="1" ht="15"/>
    <row r="225" s="275" customFormat="1" ht="15"/>
    <row r="226" s="275" customFormat="1" ht="15"/>
    <row r="227" s="275" customFormat="1" ht="15"/>
    <row r="228" s="275" customFormat="1" ht="15"/>
    <row r="229" s="275" customFormat="1" ht="15"/>
    <row r="230" s="275" customFormat="1" ht="15"/>
    <row r="231" s="275" customFormat="1" ht="15"/>
    <row r="232" s="275" customFormat="1" ht="15"/>
    <row r="233" s="275" customFormat="1" ht="15"/>
    <row r="234" s="275" customFormat="1" ht="15"/>
    <row r="235" s="275" customFormat="1" ht="15"/>
    <row r="236" s="275" customFormat="1" ht="15"/>
    <row r="237" s="275" customFormat="1" ht="15"/>
    <row r="238" s="275" customFormat="1" ht="15"/>
    <row r="239" s="275" customFormat="1" ht="15"/>
    <row r="240" s="275" customFormat="1" ht="15"/>
    <row r="241" s="275" customFormat="1" ht="15"/>
    <row r="242" s="275" customFormat="1" ht="15"/>
    <row r="243" s="275" customFormat="1" ht="15"/>
    <row r="244" s="275" customFormat="1" ht="15"/>
    <row r="245" s="275" customFormat="1" ht="15"/>
    <row r="246" s="275" customFormat="1" ht="15"/>
    <row r="247" s="275" customFormat="1" ht="15"/>
    <row r="248" s="275" customFormat="1" ht="15"/>
    <row r="249" s="275" customFormat="1" ht="15"/>
    <row r="250" s="275" customFormat="1" ht="15"/>
    <row r="251" s="275" customFormat="1" ht="15"/>
    <row r="252" s="275" customFormat="1" ht="15"/>
    <row r="253" s="275" customFormat="1" ht="15"/>
    <row r="254" s="275" customFormat="1" ht="15"/>
    <row r="255" s="275" customFormat="1" ht="15"/>
    <row r="256" s="275" customFormat="1" ht="15"/>
    <row r="257" s="275" customFormat="1" ht="15"/>
    <row r="258" s="275" customFormat="1" ht="15"/>
    <row r="259" s="275" customFormat="1" ht="15"/>
    <row r="260" s="275" customFormat="1" ht="15"/>
    <row r="261" s="275" customFormat="1" ht="15"/>
    <row r="262" s="275" customFormat="1" ht="15"/>
    <row r="263" s="275" customFormat="1" ht="15"/>
    <row r="264" s="275" customFormat="1" ht="15"/>
    <row r="265" s="275" customFormat="1" ht="15"/>
    <row r="266" s="275" customFormat="1" ht="15"/>
    <row r="267" s="275" customFormat="1" ht="15"/>
    <row r="268" s="275" customFormat="1" ht="15"/>
    <row r="269" s="275" customFormat="1" ht="15"/>
    <row r="270" s="275" customFormat="1" ht="15"/>
    <row r="271" s="275" customFormat="1" ht="15"/>
    <row r="272" s="275" customFormat="1" ht="15"/>
    <row r="273" s="275" customFormat="1" ht="15"/>
    <row r="274" s="275" customFormat="1" ht="15"/>
    <row r="275" s="275" customFormat="1" ht="15"/>
    <row r="276" s="275" customFormat="1" ht="15"/>
    <row r="277" s="275" customFormat="1" ht="15"/>
    <row r="278" s="275" customFormat="1" ht="15"/>
    <row r="279" s="275" customFormat="1" ht="15"/>
    <row r="280" s="275" customFormat="1" ht="15"/>
    <row r="281" s="275" customFormat="1" ht="15"/>
    <row r="282" s="275" customFormat="1" ht="15"/>
    <row r="283" s="275" customFormat="1" ht="15"/>
    <row r="284" s="275" customFormat="1" ht="15"/>
    <row r="285" s="275" customFormat="1" ht="15"/>
    <row r="286" s="275" customFormat="1" ht="15"/>
    <row r="287" s="275" customFormat="1" ht="15"/>
    <row r="288" s="275" customFormat="1" ht="15"/>
    <row r="289" s="275" customFormat="1" ht="15"/>
    <row r="290" s="275" customFormat="1" ht="15"/>
    <row r="291" s="275" customFormat="1" ht="15"/>
    <row r="292" s="275" customFormat="1" ht="15"/>
    <row r="293" s="275" customFormat="1" ht="15"/>
    <row r="294" s="275" customFormat="1" ht="15"/>
    <row r="295" s="275" customFormat="1" ht="15"/>
    <row r="296" s="275" customFormat="1" ht="15"/>
    <row r="297" s="275" customFormat="1" ht="15"/>
    <row r="298" s="275" customFormat="1" ht="15"/>
    <row r="299" s="275" customFormat="1" ht="15"/>
    <row r="300" s="275" customFormat="1" ht="15"/>
    <row r="301" s="275" customFormat="1" ht="15"/>
    <row r="302" s="275" customFormat="1" ht="15"/>
    <row r="303" s="275" customFormat="1" ht="15"/>
    <row r="304" s="275" customFormat="1" ht="15"/>
    <row r="305" s="275" customFormat="1" ht="15"/>
    <row r="306" s="275" customFormat="1" ht="15"/>
    <row r="307" s="275" customFormat="1" ht="15"/>
    <row r="308" s="275" customFormat="1" ht="15"/>
    <row r="309" s="275" customFormat="1" ht="15"/>
    <row r="310" s="275" customFormat="1" ht="15"/>
    <row r="311" s="275" customFormat="1" ht="15"/>
    <row r="312" spans="1:5" s="275" customFormat="1" ht="15">
      <c r="A312" s="297"/>
      <c r="B312" s="298"/>
      <c r="C312" s="299"/>
      <c r="D312" s="299"/>
      <c r="E312" s="299"/>
    </row>
    <row r="313" spans="1:5" s="275" customFormat="1" ht="15">
      <c r="A313" s="297"/>
      <c r="B313" s="298"/>
      <c r="C313" s="299"/>
      <c r="D313" s="299"/>
      <c r="E313" s="299"/>
    </row>
    <row r="314" spans="1:5" s="275" customFormat="1" ht="15">
      <c r="A314" s="297"/>
      <c r="B314" s="298"/>
      <c r="C314" s="299"/>
      <c r="D314" s="299"/>
      <c r="E314" s="299"/>
    </row>
    <row r="315" spans="1:5" s="275" customFormat="1" ht="15">
      <c r="A315" s="297"/>
      <c r="B315" s="298"/>
      <c r="C315" s="299"/>
      <c r="D315" s="299"/>
      <c r="E315" s="299"/>
    </row>
    <row r="316" spans="1:5" s="275" customFormat="1" ht="15">
      <c r="A316" s="297"/>
      <c r="B316" s="298"/>
      <c r="C316" s="299"/>
      <c r="D316" s="299"/>
      <c r="E316" s="299"/>
    </row>
    <row r="317" spans="1:5" s="275" customFormat="1" ht="15">
      <c r="A317" s="297"/>
      <c r="B317" s="298"/>
      <c r="C317" s="299"/>
      <c r="D317" s="299"/>
      <c r="E317" s="299"/>
    </row>
    <row r="318" spans="1:5" s="275" customFormat="1" ht="15">
      <c r="A318" s="297"/>
      <c r="B318" s="298"/>
      <c r="C318" s="299"/>
      <c r="D318" s="299"/>
      <c r="E318" s="299"/>
    </row>
    <row r="319" spans="1:5" s="275" customFormat="1" ht="15">
      <c r="A319" s="297"/>
      <c r="B319" s="298"/>
      <c r="C319" s="299"/>
      <c r="D319" s="299"/>
      <c r="E319" s="299"/>
    </row>
    <row r="320" spans="1:5" s="275" customFormat="1" ht="15">
      <c r="A320" s="297"/>
      <c r="B320" s="298"/>
      <c r="C320" s="299"/>
      <c r="D320" s="299"/>
      <c r="E320" s="299"/>
    </row>
    <row r="321" spans="1:5" s="275" customFormat="1" ht="15">
      <c r="A321" s="297"/>
      <c r="B321" s="298"/>
      <c r="C321" s="299"/>
      <c r="D321" s="299"/>
      <c r="E321" s="299"/>
    </row>
    <row r="322" spans="1:5" s="275" customFormat="1" ht="15">
      <c r="A322" s="297"/>
      <c r="B322" s="298"/>
      <c r="C322" s="299"/>
      <c r="D322" s="299"/>
      <c r="E322" s="299"/>
    </row>
    <row r="323" spans="1:5" s="275" customFormat="1" ht="15">
      <c r="A323" s="297"/>
      <c r="B323" s="298"/>
      <c r="C323" s="299"/>
      <c r="D323" s="299"/>
      <c r="E323" s="299"/>
    </row>
    <row r="324" spans="1:5" s="275" customFormat="1" ht="15">
      <c r="A324" s="297"/>
      <c r="B324" s="298"/>
      <c r="C324" s="299"/>
      <c r="D324" s="299"/>
      <c r="E324" s="299"/>
    </row>
    <row r="325" spans="1:5" s="275" customFormat="1" ht="15">
      <c r="A325" s="297"/>
      <c r="B325" s="298"/>
      <c r="C325" s="299"/>
      <c r="D325" s="299"/>
      <c r="E325" s="299"/>
    </row>
    <row r="326" spans="1:5" s="275" customFormat="1" ht="15">
      <c r="A326" s="297"/>
      <c r="B326" s="298"/>
      <c r="C326" s="299"/>
      <c r="D326" s="299"/>
      <c r="E326" s="299"/>
    </row>
    <row r="327" spans="1:5" s="275" customFormat="1" ht="15">
      <c r="A327" s="297"/>
      <c r="B327" s="298"/>
      <c r="C327" s="299"/>
      <c r="D327" s="299"/>
      <c r="E327" s="299"/>
    </row>
    <row r="328" spans="1:5" s="275" customFormat="1" ht="15">
      <c r="A328" s="297"/>
      <c r="B328" s="298"/>
      <c r="C328" s="299"/>
      <c r="D328" s="299"/>
      <c r="E328" s="299"/>
    </row>
    <row r="329" spans="1:5" s="275" customFormat="1" ht="15">
      <c r="A329" s="297"/>
      <c r="B329" s="298"/>
      <c r="C329" s="299"/>
      <c r="D329" s="299"/>
      <c r="E329" s="299"/>
    </row>
    <row r="330" spans="1:5" s="275" customFormat="1" ht="15">
      <c r="A330" s="297"/>
      <c r="B330" s="298"/>
      <c r="C330" s="299"/>
      <c r="D330" s="299"/>
      <c r="E330" s="299"/>
    </row>
    <row r="331" spans="1:5" s="275" customFormat="1" ht="15">
      <c r="A331" s="297"/>
      <c r="B331" s="298"/>
      <c r="C331" s="299"/>
      <c r="D331" s="299"/>
      <c r="E331" s="299"/>
    </row>
    <row r="332" spans="1:5" s="275" customFormat="1" ht="15">
      <c r="A332" s="297"/>
      <c r="B332" s="298"/>
      <c r="C332" s="299"/>
      <c r="D332" s="299"/>
      <c r="E332" s="299"/>
    </row>
    <row r="333" spans="1:5" s="275" customFormat="1" ht="15">
      <c r="A333" s="297"/>
      <c r="B333" s="298"/>
      <c r="C333" s="299"/>
      <c r="D333" s="299"/>
      <c r="E333" s="299"/>
    </row>
    <row r="334" spans="1:5" s="275" customFormat="1" ht="15">
      <c r="A334" s="297"/>
      <c r="B334" s="298"/>
      <c r="C334" s="299"/>
      <c r="D334" s="299"/>
      <c r="E334" s="299"/>
    </row>
    <row r="335" spans="1:5" s="275" customFormat="1" ht="15">
      <c r="A335" s="297"/>
      <c r="B335" s="298"/>
      <c r="C335" s="299"/>
      <c r="D335" s="299"/>
      <c r="E335" s="299"/>
    </row>
    <row r="336" spans="1:5" s="275" customFormat="1" ht="15">
      <c r="A336" s="297"/>
      <c r="B336" s="298"/>
      <c r="C336" s="299"/>
      <c r="D336" s="299"/>
      <c r="E336" s="299"/>
    </row>
    <row r="337" spans="1:5" s="275" customFormat="1" ht="15">
      <c r="A337" s="297"/>
      <c r="B337" s="298"/>
      <c r="C337" s="299"/>
      <c r="D337" s="299"/>
      <c r="E337" s="299"/>
    </row>
    <row r="338" spans="1:5" s="275" customFormat="1" ht="15">
      <c r="A338" s="297"/>
      <c r="B338" s="298"/>
      <c r="C338" s="299"/>
      <c r="D338" s="299"/>
      <c r="E338" s="299"/>
    </row>
    <row r="339" spans="1:5" s="275" customFormat="1" ht="15">
      <c r="A339" s="297"/>
      <c r="B339" s="298"/>
      <c r="C339" s="299"/>
      <c r="D339" s="299"/>
      <c r="E339" s="299"/>
    </row>
    <row r="340" spans="1:5" s="275" customFormat="1" ht="15">
      <c r="A340" s="297"/>
      <c r="B340" s="298"/>
      <c r="C340" s="299"/>
      <c r="D340" s="299"/>
      <c r="E340" s="299"/>
    </row>
    <row r="341" spans="1:5" s="275" customFormat="1" ht="15">
      <c r="A341" s="297"/>
      <c r="B341" s="298"/>
      <c r="C341" s="299"/>
      <c r="D341" s="299"/>
      <c r="E341" s="299"/>
    </row>
    <row r="342" spans="1:5" s="275" customFormat="1" ht="15">
      <c r="A342" s="297"/>
      <c r="B342" s="298"/>
      <c r="C342" s="299"/>
      <c r="D342" s="299"/>
      <c r="E342" s="299"/>
    </row>
    <row r="343" spans="1:5" s="275" customFormat="1" ht="15">
      <c r="A343" s="297"/>
      <c r="B343" s="298"/>
      <c r="C343" s="299"/>
      <c r="D343" s="299"/>
      <c r="E343" s="299"/>
    </row>
    <row r="344" spans="1:5" s="275" customFormat="1" ht="15">
      <c r="A344" s="297"/>
      <c r="B344" s="298"/>
      <c r="C344" s="299"/>
      <c r="D344" s="299"/>
      <c r="E344" s="299"/>
    </row>
    <row r="345" spans="1:5" s="275" customFormat="1" ht="15">
      <c r="A345" s="297"/>
      <c r="B345" s="298"/>
      <c r="C345" s="299"/>
      <c r="D345" s="299"/>
      <c r="E345" s="299"/>
    </row>
    <row r="346" spans="1:5" s="275" customFormat="1" ht="15">
      <c r="A346" s="297"/>
      <c r="B346" s="298"/>
      <c r="C346" s="299"/>
      <c r="D346" s="299"/>
      <c r="E346" s="299"/>
    </row>
    <row r="347" spans="1:5" s="275" customFormat="1" ht="15">
      <c r="A347" s="297"/>
      <c r="B347" s="298"/>
      <c r="C347" s="299"/>
      <c r="D347" s="299"/>
      <c r="E347" s="299"/>
    </row>
    <row r="348" spans="1:5" s="275" customFormat="1" ht="15">
      <c r="A348" s="297"/>
      <c r="B348" s="298"/>
      <c r="C348" s="299"/>
      <c r="D348" s="299"/>
      <c r="E348" s="299"/>
    </row>
    <row r="349" spans="1:5" s="275" customFormat="1" ht="15">
      <c r="A349" s="297"/>
      <c r="B349" s="298"/>
      <c r="C349" s="299"/>
      <c r="D349" s="299"/>
      <c r="E349" s="299"/>
    </row>
    <row r="350" spans="1:5" s="275" customFormat="1" ht="15">
      <c r="A350" s="297"/>
      <c r="B350" s="298"/>
      <c r="C350" s="299"/>
      <c r="D350" s="299"/>
      <c r="E350" s="299"/>
    </row>
    <row r="351" spans="1:5" s="275" customFormat="1" ht="15">
      <c r="A351" s="297"/>
      <c r="B351" s="298"/>
      <c r="C351" s="299"/>
      <c r="D351" s="299"/>
      <c r="E351" s="299"/>
    </row>
    <row r="352" spans="1:5" s="275" customFormat="1" ht="15">
      <c r="A352" s="297"/>
      <c r="B352" s="298"/>
      <c r="C352" s="299"/>
      <c r="D352" s="299"/>
      <c r="E352" s="299"/>
    </row>
    <row r="353" spans="1:5" s="275" customFormat="1" ht="15">
      <c r="A353" s="297"/>
      <c r="B353" s="298"/>
      <c r="C353" s="299"/>
      <c r="D353" s="299"/>
      <c r="E353" s="299"/>
    </row>
    <row r="354" spans="1:5" s="275" customFormat="1" ht="15">
      <c r="A354" s="297"/>
      <c r="B354" s="298"/>
      <c r="C354" s="299"/>
      <c r="D354" s="299"/>
      <c r="E354" s="299"/>
    </row>
    <row r="355" spans="1:5" s="275" customFormat="1" ht="15">
      <c r="A355" s="297"/>
      <c r="B355" s="298"/>
      <c r="C355" s="299"/>
      <c r="D355" s="299"/>
      <c r="E355" s="299"/>
    </row>
    <row r="356" spans="1:5" s="275" customFormat="1" ht="15">
      <c r="A356" s="297"/>
      <c r="B356" s="298"/>
      <c r="C356" s="299"/>
      <c r="D356" s="299"/>
      <c r="E356" s="299"/>
    </row>
    <row r="357" spans="1:5" s="275" customFormat="1" ht="15">
      <c r="A357" s="297"/>
      <c r="B357" s="298"/>
      <c r="C357" s="299"/>
      <c r="D357" s="299"/>
      <c r="E357" s="299"/>
    </row>
    <row r="358" spans="1:5" s="275" customFormat="1" ht="15">
      <c r="A358" s="297"/>
      <c r="B358" s="298"/>
      <c r="C358" s="299"/>
      <c r="D358" s="299"/>
      <c r="E358" s="299"/>
    </row>
    <row r="359" spans="1:5" s="275" customFormat="1" ht="15">
      <c r="A359" s="297"/>
      <c r="B359" s="298"/>
      <c r="C359" s="299"/>
      <c r="D359" s="299"/>
      <c r="E359" s="299"/>
    </row>
    <row r="360" spans="1:5" s="275" customFormat="1" ht="15">
      <c r="A360" s="297"/>
      <c r="B360" s="298"/>
      <c r="C360" s="299"/>
      <c r="D360" s="299"/>
      <c r="E360" s="299"/>
    </row>
    <row r="361" spans="1:5" s="275" customFormat="1" ht="15">
      <c r="A361" s="297"/>
      <c r="B361" s="298"/>
      <c r="C361" s="299"/>
      <c r="D361" s="299"/>
      <c r="E361" s="299"/>
    </row>
    <row r="362" spans="1:5" s="275" customFormat="1" ht="15">
      <c r="A362" s="297"/>
      <c r="B362" s="298"/>
      <c r="C362" s="299"/>
      <c r="D362" s="299"/>
      <c r="E362" s="299"/>
    </row>
    <row r="363" spans="1:5" s="275" customFormat="1" ht="15">
      <c r="A363" s="297"/>
      <c r="B363" s="298"/>
      <c r="C363" s="299"/>
      <c r="D363" s="299"/>
      <c r="E363" s="299"/>
    </row>
    <row r="364" spans="1:5" s="275" customFormat="1" ht="15">
      <c r="A364" s="297"/>
      <c r="B364" s="298"/>
      <c r="C364" s="299"/>
      <c r="D364" s="299"/>
      <c r="E364" s="299"/>
    </row>
    <row r="365" spans="1:5" s="275" customFormat="1" ht="15">
      <c r="A365" s="297"/>
      <c r="B365" s="298"/>
      <c r="C365" s="299"/>
      <c r="D365" s="299"/>
      <c r="E365" s="299"/>
    </row>
    <row r="366" spans="1:5" s="275" customFormat="1" ht="15">
      <c r="A366" s="297"/>
      <c r="B366" s="298"/>
      <c r="C366" s="299"/>
      <c r="D366" s="299"/>
      <c r="E366" s="299"/>
    </row>
    <row r="367" spans="1:5" s="275" customFormat="1" ht="15">
      <c r="A367" s="297"/>
      <c r="B367" s="298"/>
      <c r="C367" s="299"/>
      <c r="D367" s="299"/>
      <c r="E367" s="299"/>
    </row>
    <row r="368" spans="1:5" s="275" customFormat="1" ht="15">
      <c r="A368" s="297"/>
      <c r="B368" s="298"/>
      <c r="C368" s="299"/>
      <c r="D368" s="299"/>
      <c r="E368" s="299"/>
    </row>
    <row r="369" spans="1:5" s="275" customFormat="1" ht="15">
      <c r="A369" s="297"/>
      <c r="B369" s="298"/>
      <c r="C369" s="299"/>
      <c r="D369" s="299"/>
      <c r="E369" s="299"/>
    </row>
    <row r="370" spans="1:5" s="275" customFormat="1" ht="15">
      <c r="A370" s="297"/>
      <c r="B370" s="298"/>
      <c r="C370" s="299"/>
      <c r="D370" s="299"/>
      <c r="E370" s="299"/>
    </row>
    <row r="371" spans="1:5" s="275" customFormat="1" ht="15">
      <c r="A371" s="297"/>
      <c r="B371" s="298"/>
      <c r="C371" s="299"/>
      <c r="D371" s="299"/>
      <c r="E371" s="299"/>
    </row>
    <row r="372" spans="1:5" s="275" customFormat="1" ht="15">
      <c r="A372" s="297"/>
      <c r="B372" s="298"/>
      <c r="C372" s="299"/>
      <c r="D372" s="299"/>
      <c r="E372" s="299"/>
    </row>
    <row r="373" spans="1:5" s="275" customFormat="1" ht="15">
      <c r="A373" s="297"/>
      <c r="B373" s="298"/>
      <c r="C373" s="299"/>
      <c r="D373" s="299"/>
      <c r="E373" s="299"/>
    </row>
    <row r="374" spans="1:5" s="275" customFormat="1" ht="15">
      <c r="A374" s="297"/>
      <c r="B374" s="298"/>
      <c r="C374" s="299"/>
      <c r="D374" s="299"/>
      <c r="E374" s="299"/>
    </row>
    <row r="375" spans="1:5" s="275" customFormat="1" ht="15">
      <c r="A375" s="297"/>
      <c r="B375" s="298"/>
      <c r="C375" s="299"/>
      <c r="D375" s="299"/>
      <c r="E375" s="299"/>
    </row>
    <row r="376" spans="1:5" ht="15">
      <c r="A376" s="297"/>
      <c r="B376" s="298"/>
      <c r="C376" s="299"/>
      <c r="D376" s="299"/>
      <c r="E376" s="299"/>
    </row>
    <row r="377" spans="1:5" ht="15">
      <c r="A377" s="297"/>
      <c r="B377" s="298"/>
      <c r="C377" s="299"/>
      <c r="D377" s="299"/>
      <c r="E377" s="299"/>
    </row>
    <row r="378" spans="1:5" ht="15">
      <c r="A378" s="297"/>
      <c r="B378" s="298"/>
      <c r="C378" s="299"/>
      <c r="D378" s="299"/>
      <c r="E378" s="299"/>
    </row>
    <row r="379" spans="1:5" ht="15">
      <c r="A379" s="297"/>
      <c r="B379" s="298"/>
      <c r="C379" s="299"/>
      <c r="D379" s="299"/>
      <c r="E379" s="299"/>
    </row>
    <row r="380" spans="1:5" ht="15">
      <c r="A380" s="297"/>
      <c r="B380" s="298"/>
      <c r="C380" s="299"/>
      <c r="D380" s="299"/>
      <c r="E380" s="299"/>
    </row>
    <row r="381" spans="1:5" ht="15">
      <c r="A381" s="297"/>
      <c r="B381" s="298"/>
      <c r="C381" s="299"/>
      <c r="D381" s="299"/>
      <c r="E381" s="299"/>
    </row>
    <row r="382" spans="1:5" ht="15">
      <c r="A382" s="297"/>
      <c r="B382" s="298"/>
      <c r="C382" s="299"/>
      <c r="D382" s="299"/>
      <c r="E382" s="299"/>
    </row>
    <row r="383" spans="1:5" ht="15">
      <c r="A383" s="297"/>
      <c r="B383" s="298"/>
      <c r="C383" s="299"/>
      <c r="D383" s="299"/>
      <c r="E383" s="299"/>
    </row>
    <row r="384" spans="1:5" ht="15">
      <c r="A384" s="297"/>
      <c r="B384" s="298"/>
      <c r="C384" s="299"/>
      <c r="D384" s="299"/>
      <c r="E384" s="299"/>
    </row>
    <row r="385" spans="1:5" ht="15">
      <c r="A385" s="297"/>
      <c r="B385" s="298"/>
      <c r="C385" s="299"/>
      <c r="D385" s="299"/>
      <c r="E385" s="299"/>
    </row>
    <row r="386" spans="1:5" ht="15">
      <c r="A386" s="297"/>
      <c r="B386" s="298"/>
      <c r="C386" s="299"/>
      <c r="D386" s="299"/>
      <c r="E386" s="299"/>
    </row>
    <row r="387" spans="1:5" ht="15">
      <c r="A387" s="297"/>
      <c r="B387" s="298"/>
      <c r="C387" s="299"/>
      <c r="D387" s="299"/>
      <c r="E387" s="299"/>
    </row>
    <row r="388" spans="1:5" ht="15">
      <c r="A388" s="297"/>
      <c r="B388" s="298"/>
      <c r="C388" s="299"/>
      <c r="D388" s="299"/>
      <c r="E388" s="299"/>
    </row>
    <row r="389" spans="1:5" ht="15">
      <c r="A389" s="297"/>
      <c r="B389" s="298"/>
      <c r="C389" s="299"/>
      <c r="D389" s="299"/>
      <c r="E389" s="299"/>
    </row>
    <row r="390" spans="1:5" ht="15">
      <c r="A390" s="297"/>
      <c r="B390" s="298"/>
      <c r="C390" s="299"/>
      <c r="D390" s="299"/>
      <c r="E390" s="299"/>
    </row>
    <row r="391" spans="1:5" ht="15">
      <c r="A391" s="297"/>
      <c r="B391" s="298"/>
      <c r="C391" s="299"/>
      <c r="D391" s="299"/>
      <c r="E391" s="299"/>
    </row>
  </sheetData>
  <mergeCells count="1">
    <mergeCell ref="A1:E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2"/>
  <sheetViews>
    <sheetView workbookViewId="0" topLeftCell="A1">
      <selection activeCell="E15" sqref="E15"/>
    </sheetView>
  </sheetViews>
  <sheetFormatPr defaultColWidth="9.140625" defaultRowHeight="15"/>
  <cols>
    <col min="1" max="1" width="47.140625" style="3" customWidth="1"/>
    <col min="2" max="2" width="10.140625" style="311" customWidth="1"/>
    <col min="3" max="5" width="15.140625" style="312" customWidth="1"/>
    <col min="6" max="45" width="9.140625" style="275" customWidth="1"/>
  </cols>
  <sheetData>
    <row r="1" spans="1:5" s="275" customFormat="1" ht="18.75">
      <c r="A1" s="435" t="s">
        <v>492</v>
      </c>
      <c r="B1" s="435"/>
      <c r="C1" s="435"/>
      <c r="D1" s="435"/>
      <c r="E1" s="435"/>
    </row>
    <row r="2" spans="1:5" s="275" customFormat="1" ht="15" customHeight="1" thickBot="1">
      <c r="A2" s="276"/>
      <c r="B2" s="303"/>
      <c r="C2" s="304"/>
      <c r="D2" s="304"/>
      <c r="E2" s="305" t="s">
        <v>248</v>
      </c>
    </row>
    <row r="3" spans="1:5" ht="15">
      <c r="A3" s="313" t="s">
        <v>249</v>
      </c>
      <c r="B3" s="314" t="s">
        <v>389</v>
      </c>
      <c r="C3" s="274" t="s">
        <v>250</v>
      </c>
      <c r="D3" s="274" t="s">
        <v>251</v>
      </c>
      <c r="E3" s="96" t="s">
        <v>40</v>
      </c>
    </row>
    <row r="4" spans="1:5" ht="15">
      <c r="A4" s="315" t="s">
        <v>390</v>
      </c>
      <c r="B4" s="306">
        <v>200</v>
      </c>
      <c r="C4" s="307">
        <f>'[7]15'!C4</f>
        <v>8242728776.44</v>
      </c>
      <c r="D4" s="307">
        <f>'[7]15'!D4</f>
        <v>2390648169</v>
      </c>
      <c r="E4" s="322">
        <f>C4+D4</f>
        <v>10633376945.439999</v>
      </c>
    </row>
    <row r="5" spans="1:5" ht="24">
      <c r="A5" s="316" t="s">
        <v>391</v>
      </c>
      <c r="B5" s="306">
        <v>201</v>
      </c>
      <c r="C5" s="307">
        <f>'[7]15'!C5</f>
        <v>7059930630.89</v>
      </c>
      <c r="D5" s="307">
        <f>'[7]15'!D5</f>
        <v>1927441187</v>
      </c>
      <c r="E5" s="322">
        <f aca="true" t="shared" si="0" ref="E5:E68">C5+D5</f>
        <v>8987371817.89</v>
      </c>
    </row>
    <row r="6" spans="1:5" ht="24">
      <c r="A6" s="317" t="s">
        <v>392</v>
      </c>
      <c r="B6" s="308">
        <v>202</v>
      </c>
      <c r="C6" s="307">
        <f>'[7]15'!C6</f>
        <v>9605708091.21</v>
      </c>
      <c r="D6" s="307">
        <f>'[7]15'!D6</f>
        <v>2001775076</v>
      </c>
      <c r="E6" s="322">
        <f t="shared" si="0"/>
        <v>11607483167.21</v>
      </c>
    </row>
    <row r="7" spans="1:5" ht="15">
      <c r="A7" s="317" t="s">
        <v>393</v>
      </c>
      <c r="B7" s="308">
        <v>203</v>
      </c>
      <c r="C7" s="307">
        <f>'[7]15'!C7</f>
        <v>22224509</v>
      </c>
      <c r="D7" s="307">
        <f>'[7]15'!D7</f>
        <v>0</v>
      </c>
      <c r="E7" s="322">
        <f t="shared" si="0"/>
        <v>22224509</v>
      </c>
    </row>
    <row r="8" spans="1:5" ht="24">
      <c r="A8" s="317" t="s">
        <v>394</v>
      </c>
      <c r="B8" s="308">
        <v>204</v>
      </c>
      <c r="C8" s="307">
        <f>'[7]15'!C8</f>
        <v>0</v>
      </c>
      <c r="D8" s="307">
        <f>'[7]15'!D8</f>
        <v>0</v>
      </c>
      <c r="E8" s="322">
        <f t="shared" si="0"/>
        <v>0</v>
      </c>
    </row>
    <row r="9" spans="1:5" ht="15">
      <c r="A9" s="317" t="s">
        <v>395</v>
      </c>
      <c r="B9" s="308">
        <v>205</v>
      </c>
      <c r="C9" s="307">
        <f>'[7]15'!C9</f>
        <v>27784492</v>
      </c>
      <c r="D9" s="307">
        <f>'[7]15'!D9</f>
        <v>0</v>
      </c>
      <c r="E9" s="322">
        <f t="shared" si="0"/>
        <v>27784492</v>
      </c>
    </row>
    <row r="10" spans="1:5" ht="24">
      <c r="A10" s="317" t="s">
        <v>396</v>
      </c>
      <c r="B10" s="308">
        <v>206</v>
      </c>
      <c r="C10" s="307">
        <f>'[7]15'!C10</f>
        <v>2169832653.72</v>
      </c>
      <c r="D10" s="307">
        <f>'[7]15'!D10</f>
        <v>69968539</v>
      </c>
      <c r="E10" s="322">
        <f t="shared" si="0"/>
        <v>2239801192.72</v>
      </c>
    </row>
    <row r="11" spans="1:5" ht="15">
      <c r="A11" s="317" t="s">
        <v>397</v>
      </c>
      <c r="B11" s="308">
        <v>207</v>
      </c>
      <c r="C11" s="307">
        <f>'[7]15'!C11</f>
        <v>485881034.97</v>
      </c>
      <c r="D11" s="307">
        <f>'[7]15'!D11</f>
        <v>4476105</v>
      </c>
      <c r="E11" s="322">
        <f t="shared" si="0"/>
        <v>490357139.97</v>
      </c>
    </row>
    <row r="12" spans="1:5" ht="24">
      <c r="A12" s="317" t="s">
        <v>398</v>
      </c>
      <c r="B12" s="308">
        <v>208</v>
      </c>
      <c r="C12" s="307">
        <f>'[7]15'!C12</f>
        <v>8417026</v>
      </c>
      <c r="D12" s="307">
        <f>'[7]15'!D12</f>
        <v>0</v>
      </c>
      <c r="E12" s="322">
        <f t="shared" si="0"/>
        <v>8417026</v>
      </c>
    </row>
    <row r="13" spans="1:5" ht="24">
      <c r="A13" s="317" t="s">
        <v>399</v>
      </c>
      <c r="B13" s="308">
        <v>209</v>
      </c>
      <c r="C13" s="307">
        <f>'[7]15'!C13</f>
        <v>107079185.37</v>
      </c>
      <c r="D13" s="307">
        <f>'[7]15'!D13</f>
        <v>110755</v>
      </c>
      <c r="E13" s="322">
        <f t="shared" si="0"/>
        <v>107189940.37</v>
      </c>
    </row>
    <row r="14" spans="1:5" ht="15">
      <c r="A14" s="316" t="s">
        <v>400</v>
      </c>
      <c r="B14" s="306">
        <v>210</v>
      </c>
      <c r="C14" s="307">
        <f>'[7]15'!C14</f>
        <v>412898989.74</v>
      </c>
      <c r="D14" s="307">
        <f>'[7]15'!D14</f>
        <v>443321151</v>
      </c>
      <c r="E14" s="322">
        <f t="shared" si="0"/>
        <v>856220140.74</v>
      </c>
    </row>
    <row r="15" spans="1:5" ht="36">
      <c r="A15" s="317" t="s">
        <v>401</v>
      </c>
      <c r="B15" s="308">
        <v>211</v>
      </c>
      <c r="C15" s="307">
        <f>'[7]15'!C15</f>
        <v>0</v>
      </c>
      <c r="D15" s="307">
        <f>'[7]15'!D15</f>
        <v>0</v>
      </c>
      <c r="E15" s="322">
        <f t="shared" si="0"/>
        <v>0</v>
      </c>
    </row>
    <row r="16" spans="1:5" ht="15">
      <c r="A16" s="317" t="s">
        <v>402</v>
      </c>
      <c r="B16" s="308">
        <v>212</v>
      </c>
      <c r="C16" s="307">
        <f>'[7]15'!C16</f>
        <v>35539418</v>
      </c>
      <c r="D16" s="307">
        <f>'[7]15'!D16</f>
        <v>2276714</v>
      </c>
      <c r="E16" s="322">
        <f t="shared" si="0"/>
        <v>37816132</v>
      </c>
    </row>
    <row r="17" spans="1:5" ht="15">
      <c r="A17" s="317" t="s">
        <v>403</v>
      </c>
      <c r="B17" s="308">
        <v>213</v>
      </c>
      <c r="C17" s="307">
        <f>'[7]15'!C17</f>
        <v>33379871</v>
      </c>
      <c r="D17" s="307">
        <f>'[7]15'!D17</f>
        <v>2165516</v>
      </c>
      <c r="E17" s="322">
        <f t="shared" si="0"/>
        <v>35545387</v>
      </c>
    </row>
    <row r="18" spans="1:5" ht="15">
      <c r="A18" s="317" t="s">
        <v>404</v>
      </c>
      <c r="B18" s="308">
        <v>214</v>
      </c>
      <c r="C18" s="307">
        <f>'[7]15'!C18</f>
        <v>0</v>
      </c>
      <c r="D18" s="307">
        <f>'[7]15'!D18</f>
        <v>0</v>
      </c>
      <c r="E18" s="322">
        <f t="shared" si="0"/>
        <v>0</v>
      </c>
    </row>
    <row r="19" spans="1:5" ht="15">
      <c r="A19" s="317" t="s">
        <v>405</v>
      </c>
      <c r="B19" s="308">
        <v>215</v>
      </c>
      <c r="C19" s="307">
        <f>'[7]15'!C19</f>
        <v>2159547</v>
      </c>
      <c r="D19" s="307">
        <f>'[7]15'!D19</f>
        <v>111198</v>
      </c>
      <c r="E19" s="322">
        <f t="shared" si="0"/>
        <v>2270745</v>
      </c>
    </row>
    <row r="20" spans="1:5" ht="15">
      <c r="A20" s="317" t="s">
        <v>406</v>
      </c>
      <c r="B20" s="308">
        <v>216</v>
      </c>
      <c r="C20" s="307">
        <f>'[7]15'!C20</f>
        <v>208139748.01</v>
      </c>
      <c r="D20" s="307">
        <f>'[7]15'!D20</f>
        <v>291857896</v>
      </c>
      <c r="E20" s="322">
        <f t="shared" si="0"/>
        <v>499997644.01</v>
      </c>
    </row>
    <row r="21" spans="1:5" ht="15">
      <c r="A21" s="317" t="s">
        <v>407</v>
      </c>
      <c r="B21" s="308">
        <v>217</v>
      </c>
      <c r="C21" s="307">
        <f>'[7]15'!C21</f>
        <v>12424381.21</v>
      </c>
      <c r="D21" s="307">
        <f>'[7]15'!D21</f>
        <v>14580704</v>
      </c>
      <c r="E21" s="322">
        <f t="shared" si="0"/>
        <v>27005085.21</v>
      </c>
    </row>
    <row r="22" spans="1:5" ht="24">
      <c r="A22" s="317" t="s">
        <v>408</v>
      </c>
      <c r="B22" s="308">
        <v>218</v>
      </c>
      <c r="C22" s="307">
        <f>'[7]15'!C22</f>
        <v>98988842</v>
      </c>
      <c r="D22" s="307">
        <f>'[7]15'!D22</f>
        <v>121031144</v>
      </c>
      <c r="E22" s="322">
        <f t="shared" si="0"/>
        <v>220019986</v>
      </c>
    </row>
    <row r="23" spans="1:5" ht="24">
      <c r="A23" s="317" t="s">
        <v>409</v>
      </c>
      <c r="B23" s="308">
        <v>219</v>
      </c>
      <c r="C23" s="307">
        <f>'[7]15'!C23</f>
        <v>46805267.52</v>
      </c>
      <c r="D23" s="307">
        <f>'[7]15'!D23</f>
        <v>642023</v>
      </c>
      <c r="E23" s="322">
        <f t="shared" si="0"/>
        <v>47447290.52</v>
      </c>
    </row>
    <row r="24" spans="1:5" ht="15">
      <c r="A24" s="317" t="s">
        <v>410</v>
      </c>
      <c r="B24" s="308">
        <v>220</v>
      </c>
      <c r="C24" s="307">
        <f>'[7]15'!C24</f>
        <v>39829638.52</v>
      </c>
      <c r="D24" s="307">
        <f>'[7]15'!D24</f>
        <v>0</v>
      </c>
      <c r="E24" s="322">
        <f t="shared" si="0"/>
        <v>39829638.52</v>
      </c>
    </row>
    <row r="25" spans="1:5" ht="15">
      <c r="A25" s="317" t="s">
        <v>411</v>
      </c>
      <c r="B25" s="308">
        <v>221</v>
      </c>
      <c r="C25" s="307">
        <f>'[7]15'!C25</f>
        <v>6975629</v>
      </c>
      <c r="D25" s="307">
        <f>'[7]15'!D25</f>
        <v>642023</v>
      </c>
      <c r="E25" s="322">
        <f t="shared" si="0"/>
        <v>7617652</v>
      </c>
    </row>
    <row r="26" spans="1:5" ht="15">
      <c r="A26" s="317" t="s">
        <v>412</v>
      </c>
      <c r="B26" s="308">
        <v>222</v>
      </c>
      <c r="C26" s="307">
        <f>'[7]15'!C26</f>
        <v>0</v>
      </c>
      <c r="D26" s="307">
        <f>'[7]15'!D26</f>
        <v>0</v>
      </c>
      <c r="E26" s="322">
        <f t="shared" si="0"/>
        <v>0</v>
      </c>
    </row>
    <row r="27" spans="1:5" ht="15">
      <c r="A27" s="317" t="s">
        <v>413</v>
      </c>
      <c r="B27" s="308">
        <v>223</v>
      </c>
      <c r="C27" s="307">
        <f>'[7]15'!C27</f>
        <v>11001333</v>
      </c>
      <c r="D27" s="307">
        <f>'[7]15'!D27</f>
        <v>12932670</v>
      </c>
      <c r="E27" s="322">
        <f t="shared" si="0"/>
        <v>23934003</v>
      </c>
    </row>
    <row r="28" spans="1:5" ht="24">
      <c r="A28" s="316" t="s">
        <v>414</v>
      </c>
      <c r="B28" s="306" t="s">
        <v>415</v>
      </c>
      <c r="C28" s="307">
        <f>'[7]15'!C28</f>
        <v>496359831.75</v>
      </c>
      <c r="D28" s="307">
        <f>'[7]15'!D28</f>
        <v>11806161</v>
      </c>
      <c r="E28" s="322">
        <f t="shared" si="0"/>
        <v>508165992.75</v>
      </c>
    </row>
    <row r="29" spans="1:5" ht="24">
      <c r="A29" s="316" t="s">
        <v>416</v>
      </c>
      <c r="B29" s="306">
        <v>224</v>
      </c>
      <c r="C29" s="307">
        <f>'[7]15'!C29</f>
        <v>173363890.24</v>
      </c>
      <c r="D29" s="307">
        <f>'[7]15'!D29</f>
        <v>683560</v>
      </c>
      <c r="E29" s="322">
        <f t="shared" si="0"/>
        <v>174047450.24</v>
      </c>
    </row>
    <row r="30" spans="1:5" ht="15">
      <c r="A30" s="316" t="s">
        <v>417</v>
      </c>
      <c r="B30" s="306">
        <v>225</v>
      </c>
      <c r="C30" s="307">
        <f>'[7]15'!C30</f>
        <v>100175433.82</v>
      </c>
      <c r="D30" s="307">
        <f>'[7]15'!D30</f>
        <v>7396110</v>
      </c>
      <c r="E30" s="322">
        <f t="shared" si="0"/>
        <v>107571543.82</v>
      </c>
    </row>
    <row r="31" spans="1:5" ht="15">
      <c r="A31" s="316" t="s">
        <v>418</v>
      </c>
      <c r="B31" s="306">
        <v>226</v>
      </c>
      <c r="C31" s="307">
        <f>'[7]15'!C31</f>
        <v>8249137789.96</v>
      </c>
      <c r="D31" s="307">
        <f>'[7]15'!D31</f>
        <v>2181095409</v>
      </c>
      <c r="E31" s="322">
        <f t="shared" si="0"/>
        <v>10430233198.96</v>
      </c>
    </row>
    <row r="32" spans="1:5" ht="24">
      <c r="A32" s="316" t="s">
        <v>419</v>
      </c>
      <c r="B32" s="306">
        <v>227</v>
      </c>
      <c r="C32" s="307">
        <f>'[7]15'!C32</f>
        <v>3587377036.76</v>
      </c>
      <c r="D32" s="307">
        <f>'[7]15'!D32</f>
        <v>579970009</v>
      </c>
      <c r="E32" s="322">
        <f t="shared" si="0"/>
        <v>4167347045.76</v>
      </c>
    </row>
    <row r="33" spans="1:5" ht="15">
      <c r="A33" s="317" t="s">
        <v>420</v>
      </c>
      <c r="B33" s="308">
        <v>228</v>
      </c>
      <c r="C33" s="307">
        <f>'[7]15'!C33</f>
        <v>4069195097.52</v>
      </c>
      <c r="D33" s="307">
        <f>'[7]15'!D33</f>
        <v>595244476</v>
      </c>
      <c r="E33" s="322">
        <f t="shared" si="0"/>
        <v>4664439573.52</v>
      </c>
    </row>
    <row r="34" spans="1:5" ht="24">
      <c r="A34" s="317" t="s">
        <v>421</v>
      </c>
      <c r="B34" s="308">
        <v>229</v>
      </c>
      <c r="C34" s="307">
        <f>'[7]15'!C34</f>
        <v>76458487.36</v>
      </c>
      <c r="D34" s="307">
        <f>'[7]15'!D34</f>
        <v>0</v>
      </c>
      <c r="E34" s="322">
        <f t="shared" si="0"/>
        <v>76458487.36</v>
      </c>
    </row>
    <row r="35" spans="1:5" ht="15">
      <c r="A35" s="317" t="s">
        <v>422</v>
      </c>
      <c r="B35" s="308">
        <v>230</v>
      </c>
      <c r="C35" s="307">
        <f>'[7]15'!C35</f>
        <v>0</v>
      </c>
      <c r="D35" s="307">
        <f>'[7]15'!D35</f>
        <v>0</v>
      </c>
      <c r="E35" s="322">
        <f t="shared" si="0"/>
        <v>0</v>
      </c>
    </row>
    <row r="36" spans="1:5" ht="15">
      <c r="A36" s="317" t="s">
        <v>423</v>
      </c>
      <c r="B36" s="308">
        <v>231</v>
      </c>
      <c r="C36" s="307">
        <f>'[7]15'!C36</f>
        <v>646908295.13</v>
      </c>
      <c r="D36" s="307">
        <f>'[7]15'!D36</f>
        <v>33275224</v>
      </c>
      <c r="E36" s="322">
        <f t="shared" si="0"/>
        <v>680183519.13</v>
      </c>
    </row>
    <row r="37" spans="1:5" ht="15">
      <c r="A37" s="317" t="s">
        <v>424</v>
      </c>
      <c r="B37" s="308">
        <v>232</v>
      </c>
      <c r="C37" s="307">
        <f>'[7]15'!C37</f>
        <v>583638262.54</v>
      </c>
      <c r="D37" s="307">
        <f>'[7]15'!D37</f>
        <v>18414486</v>
      </c>
      <c r="E37" s="322">
        <f t="shared" si="0"/>
        <v>602052748.54</v>
      </c>
    </row>
    <row r="38" spans="1:5" ht="24">
      <c r="A38" s="317" t="s">
        <v>425</v>
      </c>
      <c r="B38" s="308">
        <v>233</v>
      </c>
      <c r="C38" s="307">
        <f>'[7]15'!C38</f>
        <v>73213</v>
      </c>
      <c r="D38" s="307">
        <f>'[7]15'!D38</f>
        <v>0</v>
      </c>
      <c r="E38" s="322">
        <f t="shared" si="0"/>
        <v>73213</v>
      </c>
    </row>
    <row r="39" spans="1:5" ht="24">
      <c r="A39" s="317" t="s">
        <v>426</v>
      </c>
      <c r="B39" s="308">
        <v>234</v>
      </c>
      <c r="C39" s="307">
        <f>'[7]15'!C39</f>
        <v>342016327.81</v>
      </c>
      <c r="D39" s="307">
        <f>'[7]15'!D39</f>
        <v>413729</v>
      </c>
      <c r="E39" s="322">
        <f t="shared" si="0"/>
        <v>342430056.81</v>
      </c>
    </row>
    <row r="40" spans="1:5" ht="24">
      <c r="A40" s="316" t="s">
        <v>427</v>
      </c>
      <c r="B40" s="306">
        <v>235</v>
      </c>
      <c r="C40" s="307">
        <f>'[7]15'!C40</f>
        <v>-4531437.96</v>
      </c>
      <c r="D40" s="307">
        <f>'[7]15'!D40</f>
        <v>638110488</v>
      </c>
      <c r="E40" s="322">
        <f t="shared" si="0"/>
        <v>633579050.04</v>
      </c>
    </row>
    <row r="41" spans="1:5" ht="24">
      <c r="A41" s="317" t="s">
        <v>428</v>
      </c>
      <c r="B41" s="308">
        <v>236</v>
      </c>
      <c r="C41" s="307">
        <f>'[7]15'!C41</f>
        <v>0</v>
      </c>
      <c r="D41" s="307">
        <f>'[7]15'!D41</f>
        <v>638110488</v>
      </c>
      <c r="E41" s="322">
        <f t="shared" si="0"/>
        <v>638110488</v>
      </c>
    </row>
    <row r="42" spans="1:5" ht="15">
      <c r="A42" s="317" t="s">
        <v>429</v>
      </c>
      <c r="B42" s="308">
        <v>237</v>
      </c>
      <c r="C42" s="307">
        <f>'[7]15'!C42</f>
        <v>0</v>
      </c>
      <c r="D42" s="307">
        <f>'[7]15'!D42</f>
        <v>649987063</v>
      </c>
      <c r="E42" s="322">
        <f t="shared" si="0"/>
        <v>649987063</v>
      </c>
    </row>
    <row r="43" spans="1:5" ht="24">
      <c r="A43" s="317" t="s">
        <v>430</v>
      </c>
      <c r="B43" s="308">
        <v>238</v>
      </c>
      <c r="C43" s="307">
        <f>'[7]15'!C43</f>
        <v>0</v>
      </c>
      <c r="D43" s="307">
        <f>'[7]15'!D43</f>
        <v>11876575</v>
      </c>
      <c r="E43" s="322">
        <f t="shared" si="0"/>
        <v>11876575</v>
      </c>
    </row>
    <row r="44" spans="1:5" ht="24">
      <c r="A44" s="317" t="s">
        <v>431</v>
      </c>
      <c r="B44" s="308">
        <v>239</v>
      </c>
      <c r="C44" s="307">
        <f>'[7]15'!C44</f>
        <v>0</v>
      </c>
      <c r="D44" s="307">
        <f>'[7]15'!D44</f>
        <v>0</v>
      </c>
      <c r="E44" s="322">
        <f t="shared" si="0"/>
        <v>0</v>
      </c>
    </row>
    <row r="45" spans="1:5" ht="15">
      <c r="A45" s="317" t="s">
        <v>432</v>
      </c>
      <c r="B45" s="308">
        <v>240</v>
      </c>
      <c r="C45" s="307">
        <f>'[7]15'!C45</f>
        <v>0</v>
      </c>
      <c r="D45" s="307">
        <f>'[7]15'!D45</f>
        <v>0</v>
      </c>
      <c r="E45" s="322">
        <f t="shared" si="0"/>
        <v>0</v>
      </c>
    </row>
    <row r="46" spans="1:5" ht="24">
      <c r="A46" s="317" t="s">
        <v>433</v>
      </c>
      <c r="B46" s="308">
        <v>241</v>
      </c>
      <c r="C46" s="307">
        <f>'[7]15'!C46</f>
        <v>0</v>
      </c>
      <c r="D46" s="307">
        <f>'[7]15'!D46</f>
        <v>0</v>
      </c>
      <c r="E46" s="322">
        <f t="shared" si="0"/>
        <v>0</v>
      </c>
    </row>
    <row r="47" spans="1:5" ht="24">
      <c r="A47" s="317" t="s">
        <v>434</v>
      </c>
      <c r="B47" s="308">
        <v>242</v>
      </c>
      <c r="C47" s="307">
        <f>'[7]15'!C47</f>
        <v>-4531437.96</v>
      </c>
      <c r="D47" s="307">
        <f>'[7]15'!D47</f>
        <v>0</v>
      </c>
      <c r="E47" s="322">
        <f t="shared" si="0"/>
        <v>-4531437.96</v>
      </c>
    </row>
    <row r="48" spans="1:5" ht="15">
      <c r="A48" s="317" t="s">
        <v>435</v>
      </c>
      <c r="B48" s="308">
        <v>243</v>
      </c>
      <c r="C48" s="307">
        <f>'[7]15'!C48</f>
        <v>-3723329.17</v>
      </c>
      <c r="D48" s="307">
        <f>'[7]15'!D48</f>
        <v>0</v>
      </c>
      <c r="E48" s="322">
        <f t="shared" si="0"/>
        <v>-3723329.17</v>
      </c>
    </row>
    <row r="49" spans="1:5" ht="24">
      <c r="A49" s="317" t="s">
        <v>436</v>
      </c>
      <c r="B49" s="308">
        <v>244</v>
      </c>
      <c r="C49" s="307">
        <f>'[7]15'!C49</f>
        <v>808108.79</v>
      </c>
      <c r="D49" s="307">
        <f>'[7]15'!D49</f>
        <v>0</v>
      </c>
      <c r="E49" s="322">
        <f t="shared" si="0"/>
        <v>808108.79</v>
      </c>
    </row>
    <row r="50" spans="1:5" ht="48">
      <c r="A50" s="316" t="s">
        <v>437</v>
      </c>
      <c r="B50" s="306">
        <v>245</v>
      </c>
      <c r="C50" s="307">
        <f>'[7]15'!C50</f>
        <v>0</v>
      </c>
      <c r="D50" s="307">
        <f>'[7]15'!D50</f>
        <v>313246479</v>
      </c>
      <c r="E50" s="322">
        <f t="shared" si="0"/>
        <v>313246479</v>
      </c>
    </row>
    <row r="51" spans="1:5" ht="36">
      <c r="A51" s="317" t="s">
        <v>438</v>
      </c>
      <c r="B51" s="308">
        <v>246</v>
      </c>
      <c r="C51" s="307">
        <f>'[7]15'!C51</f>
        <v>0</v>
      </c>
      <c r="D51" s="307">
        <f>'[7]15'!D51</f>
        <v>313178678</v>
      </c>
      <c r="E51" s="322">
        <f t="shared" si="0"/>
        <v>313178678</v>
      </c>
    </row>
    <row r="52" spans="1:5" ht="36">
      <c r="A52" s="317" t="s">
        <v>439</v>
      </c>
      <c r="B52" s="308">
        <v>247</v>
      </c>
      <c r="C52" s="307">
        <f>'[7]15'!C52</f>
        <v>0</v>
      </c>
      <c r="D52" s="307">
        <f>'[7]15'!D52</f>
        <v>-67801</v>
      </c>
      <c r="E52" s="322">
        <f t="shared" si="0"/>
        <v>-67801</v>
      </c>
    </row>
    <row r="53" spans="1:5" ht="15">
      <c r="A53" s="316" t="s">
        <v>440</v>
      </c>
      <c r="B53" s="306">
        <v>248</v>
      </c>
      <c r="C53" s="307">
        <f>'[7]15'!C53</f>
        <v>161438806.78</v>
      </c>
      <c r="D53" s="307">
        <f>'[7]15'!D53</f>
        <v>417232</v>
      </c>
      <c r="E53" s="322">
        <f t="shared" si="0"/>
        <v>161856038.78</v>
      </c>
    </row>
    <row r="54" spans="1:5" ht="24">
      <c r="A54" s="317" t="s">
        <v>441</v>
      </c>
      <c r="B54" s="308">
        <v>249</v>
      </c>
      <c r="C54" s="307">
        <f>'[7]15'!C54</f>
        <v>17059616</v>
      </c>
      <c r="D54" s="307">
        <f>'[7]15'!D54</f>
        <v>0</v>
      </c>
      <c r="E54" s="322">
        <f t="shared" si="0"/>
        <v>17059616</v>
      </c>
    </row>
    <row r="55" spans="1:5" ht="24">
      <c r="A55" s="317" t="s">
        <v>442</v>
      </c>
      <c r="B55" s="308">
        <v>250</v>
      </c>
      <c r="C55" s="307">
        <f>'[7]15'!C55</f>
        <v>144379190.78</v>
      </c>
      <c r="D55" s="307">
        <f>'[7]15'!D55</f>
        <v>417232</v>
      </c>
      <c r="E55" s="322">
        <f t="shared" si="0"/>
        <v>144796422.78</v>
      </c>
    </row>
    <row r="56" spans="1:5" ht="24">
      <c r="A56" s="316" t="s">
        <v>443</v>
      </c>
      <c r="B56" s="306">
        <v>251</v>
      </c>
      <c r="C56" s="307">
        <f>'[7]15'!C56</f>
        <v>3742628101.24</v>
      </c>
      <c r="D56" s="307">
        <f>'[7]15'!D56</f>
        <v>565250926</v>
      </c>
      <c r="E56" s="322">
        <f t="shared" si="0"/>
        <v>4307879027.24</v>
      </c>
    </row>
    <row r="57" spans="1:5" ht="15">
      <c r="A57" s="317" t="s">
        <v>444</v>
      </c>
      <c r="B57" s="308">
        <v>252</v>
      </c>
      <c r="C57" s="307">
        <f>'[7]15'!C57</f>
        <v>2194707921.79</v>
      </c>
      <c r="D57" s="307">
        <f>'[7]15'!D57</f>
        <v>345591770</v>
      </c>
      <c r="E57" s="322">
        <f t="shared" si="0"/>
        <v>2540299691.79</v>
      </c>
    </row>
    <row r="58" spans="1:5" ht="15">
      <c r="A58" s="317" t="s">
        <v>445</v>
      </c>
      <c r="B58" s="308">
        <v>253</v>
      </c>
      <c r="C58" s="307">
        <f>'[7]15'!C58</f>
        <v>1349043143.64</v>
      </c>
      <c r="D58" s="307">
        <f>'[7]15'!D58</f>
        <v>264303271</v>
      </c>
      <c r="E58" s="322">
        <f t="shared" si="0"/>
        <v>1613346414.64</v>
      </c>
    </row>
    <row r="59" spans="1:5" ht="24">
      <c r="A59" s="317" t="s">
        <v>446</v>
      </c>
      <c r="B59" s="308" t="s">
        <v>447</v>
      </c>
      <c r="C59" s="307">
        <f>'[7]15'!C59</f>
        <v>676794994</v>
      </c>
      <c r="D59" s="307">
        <f>'[7]15'!D59</f>
        <v>61509881</v>
      </c>
      <c r="E59" s="322">
        <f t="shared" si="0"/>
        <v>738304875</v>
      </c>
    </row>
    <row r="60" spans="1:5" ht="15">
      <c r="A60" s="317" t="s">
        <v>448</v>
      </c>
      <c r="B60" s="308">
        <v>254</v>
      </c>
      <c r="C60" s="307">
        <f>'[7]15'!C60</f>
        <v>271188114.38</v>
      </c>
      <c r="D60" s="307">
        <f>'[7]15'!D60</f>
        <v>19778618</v>
      </c>
      <c r="E60" s="322">
        <f t="shared" si="0"/>
        <v>290966732.38</v>
      </c>
    </row>
    <row r="61" spans="1:5" ht="15">
      <c r="A61" s="317" t="s">
        <v>449</v>
      </c>
      <c r="B61" s="308">
        <v>255</v>
      </c>
      <c r="C61" s="307">
        <f>'[7]15'!C61</f>
        <v>-102318330.23</v>
      </c>
      <c r="D61" s="307">
        <f>'[7]15'!D61</f>
        <v>0</v>
      </c>
      <c r="E61" s="322">
        <f t="shared" si="0"/>
        <v>-102318330.23</v>
      </c>
    </row>
    <row r="62" spans="1:5" ht="15">
      <c r="A62" s="317" t="s">
        <v>450</v>
      </c>
      <c r="B62" s="308">
        <v>256</v>
      </c>
      <c r="C62" s="307">
        <f>'[7]15'!C62</f>
        <v>1547920179.45</v>
      </c>
      <c r="D62" s="307">
        <f>'[7]15'!D62</f>
        <v>219659156</v>
      </c>
      <c r="E62" s="322">
        <f t="shared" si="0"/>
        <v>1767579335.45</v>
      </c>
    </row>
    <row r="63" spans="1:5" ht="24">
      <c r="A63" s="317" t="s">
        <v>451</v>
      </c>
      <c r="B63" s="308">
        <v>257</v>
      </c>
      <c r="C63" s="307">
        <f>'[7]15'!C63</f>
        <v>116663608.16</v>
      </c>
      <c r="D63" s="307">
        <f>'[7]15'!D63</f>
        <v>13424053</v>
      </c>
      <c r="E63" s="322">
        <f t="shared" si="0"/>
        <v>130087661.16</v>
      </c>
    </row>
    <row r="64" spans="1:5" ht="15">
      <c r="A64" s="317" t="s">
        <v>452</v>
      </c>
      <c r="B64" s="308">
        <v>258</v>
      </c>
      <c r="C64" s="307">
        <f>'[7]15'!C64</f>
        <v>607323100</v>
      </c>
      <c r="D64" s="307">
        <f>'[7]15'!D64</f>
        <v>101462615</v>
      </c>
      <c r="E64" s="322">
        <f t="shared" si="0"/>
        <v>708785715</v>
      </c>
    </row>
    <row r="65" spans="1:5" ht="15">
      <c r="A65" s="317" t="s">
        <v>453</v>
      </c>
      <c r="B65" s="308" t="s">
        <v>454</v>
      </c>
      <c r="C65" s="307">
        <f>'[7]15'!C65</f>
        <v>347779571</v>
      </c>
      <c r="D65" s="307">
        <f>'[7]15'!D65</f>
        <v>63594739</v>
      </c>
      <c r="E65" s="322">
        <f t="shared" si="0"/>
        <v>411374310</v>
      </c>
    </row>
    <row r="66" spans="1:5" ht="15">
      <c r="A66" s="317" t="s">
        <v>455</v>
      </c>
      <c r="B66" s="308" t="s">
        <v>456</v>
      </c>
      <c r="C66" s="307">
        <f>'[7]15'!C66</f>
        <v>82992069</v>
      </c>
      <c r="D66" s="307">
        <f>'[7]15'!D66</f>
        <v>6431108</v>
      </c>
      <c r="E66" s="322">
        <f t="shared" si="0"/>
        <v>89423177</v>
      </c>
    </row>
    <row r="67" spans="1:5" ht="15">
      <c r="A67" s="317" t="s">
        <v>457</v>
      </c>
      <c r="B67" s="308" t="s">
        <v>458</v>
      </c>
      <c r="C67" s="307">
        <f>'[7]15'!C67</f>
        <v>114970291</v>
      </c>
      <c r="D67" s="307">
        <f>'[7]15'!D67</f>
        <v>25697917</v>
      </c>
      <c r="E67" s="322">
        <f t="shared" si="0"/>
        <v>140668208</v>
      </c>
    </row>
    <row r="68" spans="1:5" ht="24">
      <c r="A68" s="317" t="s">
        <v>459</v>
      </c>
      <c r="B68" s="308" t="s">
        <v>460</v>
      </c>
      <c r="C68" s="307">
        <f>'[7]15'!C68</f>
        <v>10129310</v>
      </c>
      <c r="D68" s="307">
        <f>'[7]15'!D68</f>
        <v>0</v>
      </c>
      <c r="E68" s="322">
        <f t="shared" si="0"/>
        <v>10129310</v>
      </c>
    </row>
    <row r="69" spans="1:5" ht="15">
      <c r="A69" s="317" t="s">
        <v>461</v>
      </c>
      <c r="B69" s="308" t="s">
        <v>462</v>
      </c>
      <c r="C69" s="307">
        <f>'[7]15'!C69</f>
        <v>51451859</v>
      </c>
      <c r="D69" s="307">
        <f>'[7]15'!D69</f>
        <v>5738851</v>
      </c>
      <c r="E69" s="322">
        <f aca="true" t="shared" si="1" ref="E69:E95">C69+D69</f>
        <v>57190710</v>
      </c>
    </row>
    <row r="70" spans="1:5" ht="36">
      <c r="A70" s="317" t="s">
        <v>463</v>
      </c>
      <c r="B70" s="308">
        <v>259</v>
      </c>
      <c r="C70" s="307">
        <f>'[7]15'!C70</f>
        <v>121764098</v>
      </c>
      <c r="D70" s="307">
        <f>'[7]15'!D70</f>
        <v>8819262</v>
      </c>
      <c r="E70" s="322">
        <f t="shared" si="1"/>
        <v>130583360</v>
      </c>
    </row>
    <row r="71" spans="1:5" ht="15">
      <c r="A71" s="317" t="s">
        <v>464</v>
      </c>
      <c r="B71" s="308">
        <v>260</v>
      </c>
      <c r="C71" s="307">
        <f>'[7]15'!C71</f>
        <v>702169373.29</v>
      </c>
      <c r="D71" s="307">
        <f>'[7]15'!D71</f>
        <v>95953226</v>
      </c>
      <c r="E71" s="322">
        <f t="shared" si="1"/>
        <v>798122599.29</v>
      </c>
    </row>
    <row r="72" spans="1:5" ht="15">
      <c r="A72" s="317" t="s">
        <v>465</v>
      </c>
      <c r="B72" s="308" t="s">
        <v>466</v>
      </c>
      <c r="C72" s="307">
        <f>'[7]15'!C72</f>
        <v>472507753.82</v>
      </c>
      <c r="D72" s="307">
        <f>'[7]15'!D72</f>
        <v>73213341</v>
      </c>
      <c r="E72" s="322">
        <f t="shared" si="1"/>
        <v>545721094.8199999</v>
      </c>
    </row>
    <row r="73" spans="1:5" ht="15">
      <c r="A73" s="317" t="s">
        <v>467</v>
      </c>
      <c r="B73" s="308" t="s">
        <v>468</v>
      </c>
      <c r="C73" s="307">
        <f>'[7]15'!C73</f>
        <v>99286981.98</v>
      </c>
      <c r="D73" s="307">
        <f>'[7]15'!D73</f>
        <v>8850067</v>
      </c>
      <c r="E73" s="322">
        <f t="shared" si="1"/>
        <v>108137048.98</v>
      </c>
    </row>
    <row r="74" spans="1:5" ht="24">
      <c r="A74" s="317" t="s">
        <v>469</v>
      </c>
      <c r="B74" s="308" t="s">
        <v>470</v>
      </c>
      <c r="C74" s="307">
        <f>'[7]15'!C74</f>
        <v>130374637.49</v>
      </c>
      <c r="D74" s="307">
        <f>'[7]15'!D74</f>
        <v>13889818</v>
      </c>
      <c r="E74" s="322">
        <f t="shared" si="1"/>
        <v>144264455.49</v>
      </c>
    </row>
    <row r="75" spans="1:5" ht="15">
      <c r="A75" s="316" t="s">
        <v>471</v>
      </c>
      <c r="B75" s="306">
        <v>261</v>
      </c>
      <c r="C75" s="307">
        <f>'[7]15'!C75</f>
        <v>86345891.37</v>
      </c>
      <c r="D75" s="307">
        <f>'[7]15'!D75</f>
        <v>49157798</v>
      </c>
      <c r="E75" s="322">
        <f t="shared" si="1"/>
        <v>135503689.37</v>
      </c>
    </row>
    <row r="76" spans="1:5" ht="24">
      <c r="A76" s="317" t="s">
        <v>472</v>
      </c>
      <c r="B76" s="308">
        <v>262</v>
      </c>
      <c r="C76" s="307">
        <f>'[7]15'!C76</f>
        <v>20352446</v>
      </c>
      <c r="D76" s="307">
        <f>'[7]15'!D76</f>
        <v>392923</v>
      </c>
      <c r="E76" s="322">
        <f t="shared" si="1"/>
        <v>20745369</v>
      </c>
    </row>
    <row r="77" spans="1:5" ht="15">
      <c r="A77" s="317" t="s">
        <v>473</v>
      </c>
      <c r="B77" s="308">
        <v>263</v>
      </c>
      <c r="C77" s="307">
        <f>'[7]15'!C77</f>
        <v>2200286</v>
      </c>
      <c r="D77" s="307">
        <f>'[7]15'!D77</f>
        <v>0</v>
      </c>
      <c r="E77" s="322">
        <f t="shared" si="1"/>
        <v>2200286</v>
      </c>
    </row>
    <row r="78" spans="1:5" ht="15">
      <c r="A78" s="317" t="s">
        <v>474</v>
      </c>
      <c r="B78" s="308">
        <v>264</v>
      </c>
      <c r="C78" s="307">
        <f>'[7]15'!C78</f>
        <v>13304456.88</v>
      </c>
      <c r="D78" s="307">
        <f>'[7]15'!D78</f>
        <v>22155852</v>
      </c>
      <c r="E78" s="322">
        <f t="shared" si="1"/>
        <v>35460308.88</v>
      </c>
    </row>
    <row r="79" spans="1:5" ht="24">
      <c r="A79" s="317" t="s">
        <v>475</v>
      </c>
      <c r="B79" s="308">
        <v>265</v>
      </c>
      <c r="C79" s="307">
        <f>'[7]15'!C79</f>
        <v>47572314</v>
      </c>
      <c r="D79" s="307">
        <f>'[7]15'!D79</f>
        <v>25528783</v>
      </c>
      <c r="E79" s="322">
        <f t="shared" si="1"/>
        <v>73101097</v>
      </c>
    </row>
    <row r="80" spans="1:5" ht="24">
      <c r="A80" s="317" t="s">
        <v>476</v>
      </c>
      <c r="B80" s="308">
        <v>266</v>
      </c>
      <c r="C80" s="307">
        <f>'[7]15'!C80</f>
        <v>931412</v>
      </c>
      <c r="D80" s="307">
        <f>'[7]15'!D80</f>
        <v>0</v>
      </c>
      <c r="E80" s="322">
        <f t="shared" si="1"/>
        <v>931412</v>
      </c>
    </row>
    <row r="81" spans="1:5" ht="15">
      <c r="A81" s="317" t="s">
        <v>477</v>
      </c>
      <c r="B81" s="308">
        <v>267</v>
      </c>
      <c r="C81" s="307">
        <f>'[7]15'!C81</f>
        <v>257827</v>
      </c>
      <c r="D81" s="307">
        <f>'[7]15'!D81</f>
        <v>0</v>
      </c>
      <c r="E81" s="322">
        <f t="shared" si="1"/>
        <v>257827</v>
      </c>
    </row>
    <row r="82" spans="1:5" ht="15">
      <c r="A82" s="317" t="s">
        <v>478</v>
      </c>
      <c r="B82" s="308">
        <v>268</v>
      </c>
      <c r="C82" s="307">
        <f>'[7]15'!C82</f>
        <v>673585</v>
      </c>
      <c r="D82" s="307">
        <f>'[7]15'!D82</f>
        <v>0</v>
      </c>
      <c r="E82" s="322">
        <f t="shared" si="1"/>
        <v>673585</v>
      </c>
    </row>
    <row r="83" spans="1:5" ht="15">
      <c r="A83" s="317" t="s">
        <v>479</v>
      </c>
      <c r="B83" s="308">
        <v>269</v>
      </c>
      <c r="C83" s="307">
        <f>'[7]15'!C83</f>
        <v>0</v>
      </c>
      <c r="D83" s="307">
        <f>'[7]15'!D83</f>
        <v>0</v>
      </c>
      <c r="E83" s="322">
        <f t="shared" si="1"/>
        <v>0</v>
      </c>
    </row>
    <row r="84" spans="1:5" ht="15">
      <c r="A84" s="317" t="s">
        <v>480</v>
      </c>
      <c r="B84" s="308">
        <v>270</v>
      </c>
      <c r="C84" s="307">
        <f>'[7]15'!C84</f>
        <v>1984976.49</v>
      </c>
      <c r="D84" s="307">
        <f>'[7]15'!D84</f>
        <v>1080240</v>
      </c>
      <c r="E84" s="322">
        <f t="shared" si="1"/>
        <v>3065216.49</v>
      </c>
    </row>
    <row r="85" spans="1:5" ht="24">
      <c r="A85" s="316" t="s">
        <v>481</v>
      </c>
      <c r="B85" s="306">
        <v>271</v>
      </c>
      <c r="C85" s="307">
        <f>'[7]15'!C85</f>
        <v>485129415.55</v>
      </c>
      <c r="D85" s="307">
        <f>'[7]15'!D85</f>
        <v>17377450</v>
      </c>
      <c r="E85" s="322">
        <f t="shared" si="1"/>
        <v>502506865.55</v>
      </c>
    </row>
    <row r="86" spans="1:5" ht="15">
      <c r="A86" s="317" t="s">
        <v>482</v>
      </c>
      <c r="B86" s="308">
        <v>272</v>
      </c>
      <c r="C86" s="307">
        <f>'[7]15'!C86</f>
        <v>0</v>
      </c>
      <c r="D86" s="307">
        <f>'[7]15'!D86</f>
        <v>0</v>
      </c>
      <c r="E86" s="322">
        <f t="shared" si="1"/>
        <v>0</v>
      </c>
    </row>
    <row r="87" spans="1:5" ht="15">
      <c r="A87" s="317" t="s">
        <v>483</v>
      </c>
      <c r="B87" s="308">
        <v>273</v>
      </c>
      <c r="C87" s="307">
        <f>'[7]15'!C87</f>
        <v>485129415.55</v>
      </c>
      <c r="D87" s="307">
        <f>'[7]15'!D87</f>
        <v>17377450</v>
      </c>
      <c r="E87" s="322">
        <f t="shared" si="1"/>
        <v>502506865.55</v>
      </c>
    </row>
    <row r="88" spans="1:5" ht="24">
      <c r="A88" s="316" t="s">
        <v>484</v>
      </c>
      <c r="B88" s="306">
        <v>274</v>
      </c>
      <c r="C88" s="307">
        <f>'[7]15'!C88</f>
        <v>161011330.16</v>
      </c>
      <c r="D88" s="307">
        <f>'[7]15'!D88</f>
        <v>14902114</v>
      </c>
      <c r="E88" s="322">
        <f t="shared" si="1"/>
        <v>175913444.16</v>
      </c>
    </row>
    <row r="89" spans="1:5" ht="15">
      <c r="A89" s="316" t="s">
        <v>485</v>
      </c>
      <c r="B89" s="306">
        <v>275</v>
      </c>
      <c r="C89" s="307">
        <f>'[7]15'!C89</f>
        <v>29738646.06</v>
      </c>
      <c r="D89" s="307">
        <f>'[7]15'!D89</f>
        <v>2662913</v>
      </c>
      <c r="E89" s="322">
        <f t="shared" si="1"/>
        <v>32401559.06</v>
      </c>
    </row>
    <row r="90" spans="1:5" ht="15">
      <c r="A90" s="318" t="s">
        <v>486</v>
      </c>
      <c r="B90" s="309">
        <v>276</v>
      </c>
      <c r="C90" s="307">
        <f>'[7]15'!C90</f>
        <v>366613432</v>
      </c>
      <c r="D90" s="307">
        <f>'[7]15'!D90</f>
        <v>214779090</v>
      </c>
      <c r="E90" s="322">
        <f t="shared" si="1"/>
        <v>581392522</v>
      </c>
    </row>
    <row r="91" spans="1:5" ht="15">
      <c r="A91" s="318" t="s">
        <v>487</v>
      </c>
      <c r="B91" s="309">
        <v>277</v>
      </c>
      <c r="C91" s="307">
        <f>'[7]15'!C91</f>
        <v>373022445.52</v>
      </c>
      <c r="D91" s="307">
        <f>'[7]15'!D91</f>
        <v>5226330</v>
      </c>
      <c r="E91" s="322">
        <f t="shared" si="1"/>
        <v>378248775.52</v>
      </c>
    </row>
    <row r="92" spans="1:5" ht="15">
      <c r="A92" s="316" t="s">
        <v>488</v>
      </c>
      <c r="B92" s="306">
        <v>278</v>
      </c>
      <c r="C92" s="307">
        <f>'[7]15'!C92</f>
        <v>47034851.66</v>
      </c>
      <c r="D92" s="307">
        <f>'[7]15'!D92</f>
        <v>23160198</v>
      </c>
      <c r="E92" s="322">
        <f t="shared" si="1"/>
        <v>70195049.66</v>
      </c>
    </row>
    <row r="93" spans="1:5" ht="15">
      <c r="A93" s="316" t="s">
        <v>489</v>
      </c>
      <c r="B93" s="306">
        <v>279</v>
      </c>
      <c r="C93" s="307">
        <f>'[7]15'!C93</f>
        <v>0</v>
      </c>
      <c r="D93" s="307">
        <f>'[7]15'!D93</f>
        <v>0</v>
      </c>
      <c r="E93" s="322">
        <f t="shared" si="1"/>
        <v>0</v>
      </c>
    </row>
    <row r="94" spans="1:5" ht="24">
      <c r="A94" s="317" t="s">
        <v>490</v>
      </c>
      <c r="B94" s="308">
        <v>280</v>
      </c>
      <c r="C94" s="307">
        <f>'[7]15'!C94</f>
        <v>320023827.34</v>
      </c>
      <c r="D94" s="307">
        <f>'[7]15'!D94</f>
        <v>191618892</v>
      </c>
      <c r="E94" s="322">
        <f t="shared" si="1"/>
        <v>511642719.34</v>
      </c>
    </row>
    <row r="95" spans="1:5" ht="15.75" thickBot="1">
      <c r="A95" s="319" t="s">
        <v>491</v>
      </c>
      <c r="B95" s="320">
        <v>281</v>
      </c>
      <c r="C95" s="321">
        <f>'[7]15'!C95</f>
        <v>373467692.52</v>
      </c>
      <c r="D95" s="321">
        <f>'[7]15'!D95</f>
        <v>5226330</v>
      </c>
      <c r="E95" s="323">
        <f t="shared" si="1"/>
        <v>378694022.52</v>
      </c>
    </row>
    <row r="96" spans="1:5" s="275" customFormat="1" ht="15">
      <c r="A96" s="310"/>
      <c r="B96" s="303"/>
      <c r="C96" s="304"/>
      <c r="D96" s="304"/>
      <c r="E96" s="304"/>
    </row>
    <row r="97" spans="1:5" s="275" customFormat="1" ht="15">
      <c r="A97" s="310"/>
      <c r="B97" s="303"/>
      <c r="C97" s="304"/>
      <c r="D97" s="304"/>
      <c r="E97" s="304"/>
    </row>
    <row r="98" spans="1:5" s="275" customFormat="1" ht="15">
      <c r="A98" s="310"/>
      <c r="B98" s="303"/>
      <c r="C98" s="304"/>
      <c r="D98" s="304"/>
      <c r="E98" s="304"/>
    </row>
    <row r="99" spans="1:5" s="275" customFormat="1" ht="15">
      <c r="A99" s="310"/>
      <c r="B99" s="303"/>
      <c r="C99" s="304"/>
      <c r="D99" s="304"/>
      <c r="E99" s="304"/>
    </row>
    <row r="100" spans="1:5" s="275" customFormat="1" ht="15">
      <c r="A100" s="310"/>
      <c r="B100" s="303"/>
      <c r="C100" s="304"/>
      <c r="D100" s="304"/>
      <c r="E100" s="304"/>
    </row>
    <row r="101" spans="1:5" s="275" customFormat="1" ht="15">
      <c r="A101" s="310"/>
      <c r="B101" s="303"/>
      <c r="C101" s="304"/>
      <c r="D101" s="304"/>
      <c r="E101" s="304"/>
    </row>
    <row r="102" spans="1:5" s="275" customFormat="1" ht="15">
      <c r="A102" s="310"/>
      <c r="B102" s="303"/>
      <c r="C102" s="304"/>
      <c r="D102" s="304"/>
      <c r="E102" s="304"/>
    </row>
    <row r="103" spans="1:5" s="275" customFormat="1" ht="15">
      <c r="A103" s="310"/>
      <c r="B103" s="303"/>
      <c r="C103" s="304"/>
      <c r="D103" s="304"/>
      <c r="E103" s="304"/>
    </row>
    <row r="104" spans="1:5" s="275" customFormat="1" ht="15">
      <c r="A104" s="310"/>
      <c r="B104" s="303"/>
      <c r="C104" s="304"/>
      <c r="D104" s="304"/>
      <c r="E104" s="304"/>
    </row>
    <row r="105" spans="1:5" s="275" customFormat="1" ht="15">
      <c r="A105" s="310"/>
      <c r="B105" s="303"/>
      <c r="C105" s="304"/>
      <c r="D105" s="304"/>
      <c r="E105" s="304"/>
    </row>
    <row r="106" spans="1:5" s="275" customFormat="1" ht="15">
      <c r="A106" s="310"/>
      <c r="B106" s="303"/>
      <c r="C106" s="304"/>
      <c r="D106" s="304"/>
      <c r="E106" s="304"/>
    </row>
    <row r="107" spans="1:5" s="275" customFormat="1" ht="15">
      <c r="A107" s="310"/>
      <c r="B107" s="303"/>
      <c r="C107" s="304"/>
      <c r="D107" s="304"/>
      <c r="E107" s="304"/>
    </row>
    <row r="108" spans="1:5" s="275" customFormat="1" ht="15">
      <c r="A108" s="310"/>
      <c r="B108" s="303"/>
      <c r="C108" s="304"/>
      <c r="D108" s="304"/>
      <c r="E108" s="304"/>
    </row>
    <row r="109" spans="1:5" s="275" customFormat="1" ht="15">
      <c r="A109" s="310"/>
      <c r="B109" s="303"/>
      <c r="C109" s="304"/>
      <c r="D109" s="304"/>
      <c r="E109" s="304"/>
    </row>
    <row r="110" spans="1:5" s="275" customFormat="1" ht="15">
      <c r="A110" s="310"/>
      <c r="B110" s="303"/>
      <c r="C110" s="304"/>
      <c r="D110" s="304"/>
      <c r="E110" s="304"/>
    </row>
    <row r="111" spans="1:5" s="275" customFormat="1" ht="15">
      <c r="A111" s="310"/>
      <c r="B111" s="303"/>
      <c r="C111" s="304"/>
      <c r="D111" s="304"/>
      <c r="E111" s="304"/>
    </row>
    <row r="112" spans="1:5" s="275" customFormat="1" ht="15">
      <c r="A112" s="310"/>
      <c r="B112" s="303"/>
      <c r="C112" s="304"/>
      <c r="D112" s="304"/>
      <c r="E112" s="304"/>
    </row>
    <row r="113" spans="1:5" s="275" customFormat="1" ht="15">
      <c r="A113" s="310"/>
      <c r="B113" s="303"/>
      <c r="C113" s="304"/>
      <c r="D113" s="304"/>
      <c r="E113" s="304"/>
    </row>
    <row r="114" spans="1:5" s="275" customFormat="1" ht="15">
      <c r="A114" s="310"/>
      <c r="B114" s="303"/>
      <c r="C114" s="304"/>
      <c r="D114" s="304"/>
      <c r="E114" s="304"/>
    </row>
    <row r="115" spans="1:5" s="275" customFormat="1" ht="15">
      <c r="A115" s="310"/>
      <c r="B115" s="303"/>
      <c r="C115" s="304"/>
      <c r="D115" s="304"/>
      <c r="E115" s="304"/>
    </row>
    <row r="116" spans="1:5" s="275" customFormat="1" ht="15">
      <c r="A116" s="310"/>
      <c r="B116" s="303"/>
      <c r="C116" s="304"/>
      <c r="D116" s="304"/>
      <c r="E116" s="304"/>
    </row>
    <row r="117" spans="1:5" s="275" customFormat="1" ht="15">
      <c r="A117" s="310"/>
      <c r="B117" s="303"/>
      <c r="C117" s="304"/>
      <c r="D117" s="304"/>
      <c r="E117" s="304"/>
    </row>
    <row r="118" spans="1:5" s="275" customFormat="1" ht="15">
      <c r="A118" s="310"/>
      <c r="B118" s="303"/>
      <c r="C118" s="304"/>
      <c r="D118" s="304"/>
      <c r="E118" s="304"/>
    </row>
    <row r="119" spans="1:5" s="275" customFormat="1" ht="15">
      <c r="A119" s="310"/>
      <c r="B119" s="303"/>
      <c r="C119" s="304"/>
      <c r="D119" s="304"/>
      <c r="E119" s="304"/>
    </row>
    <row r="120" spans="1:5" s="275" customFormat="1" ht="15">
      <c r="A120" s="310"/>
      <c r="B120" s="303"/>
      <c r="C120" s="304"/>
      <c r="D120" s="304"/>
      <c r="E120" s="304"/>
    </row>
    <row r="121" spans="1:5" s="275" customFormat="1" ht="15">
      <c r="A121" s="310"/>
      <c r="B121" s="303"/>
      <c r="C121" s="304"/>
      <c r="D121" s="304"/>
      <c r="E121" s="304"/>
    </row>
    <row r="122" spans="1:5" s="275" customFormat="1" ht="15">
      <c r="A122" s="310"/>
      <c r="B122" s="303"/>
      <c r="C122" s="304"/>
      <c r="D122" s="304"/>
      <c r="E122" s="304"/>
    </row>
    <row r="123" spans="1:5" s="275" customFormat="1" ht="15">
      <c r="A123" s="310"/>
      <c r="B123" s="303"/>
      <c r="C123" s="304"/>
      <c r="D123" s="304"/>
      <c r="E123" s="304"/>
    </row>
    <row r="124" spans="1:5" s="275" customFormat="1" ht="15">
      <c r="A124" s="310"/>
      <c r="B124" s="303"/>
      <c r="C124" s="304"/>
      <c r="D124" s="304"/>
      <c r="E124" s="304"/>
    </row>
    <row r="125" spans="1:5" s="275" customFormat="1" ht="15">
      <c r="A125" s="310"/>
      <c r="B125" s="303"/>
      <c r="C125" s="304"/>
      <c r="D125" s="304"/>
      <c r="E125" s="304"/>
    </row>
    <row r="126" spans="1:5" s="275" customFormat="1" ht="15">
      <c r="A126" s="310"/>
      <c r="B126" s="303"/>
      <c r="C126" s="304"/>
      <c r="D126" s="304"/>
      <c r="E126" s="304"/>
    </row>
    <row r="127" spans="1:5" s="275" customFormat="1" ht="15">
      <c r="A127" s="310"/>
      <c r="B127" s="303"/>
      <c r="C127" s="304"/>
      <c r="D127" s="304"/>
      <c r="E127" s="304"/>
    </row>
    <row r="128" spans="1:5" s="275" customFormat="1" ht="15">
      <c r="A128" s="310"/>
      <c r="B128" s="303"/>
      <c r="C128" s="304"/>
      <c r="D128" s="304"/>
      <c r="E128" s="304"/>
    </row>
    <row r="129" spans="1:5" s="275" customFormat="1" ht="15">
      <c r="A129" s="310"/>
      <c r="B129" s="303"/>
      <c r="C129" s="304"/>
      <c r="D129" s="304"/>
      <c r="E129" s="304"/>
    </row>
    <row r="130" spans="1:5" s="275" customFormat="1" ht="15">
      <c r="A130" s="310"/>
      <c r="B130" s="303"/>
      <c r="C130" s="304"/>
      <c r="D130" s="304"/>
      <c r="E130" s="304"/>
    </row>
    <row r="131" spans="1:5" s="275" customFormat="1" ht="15">
      <c r="A131" s="310"/>
      <c r="B131" s="303"/>
      <c r="C131" s="304"/>
      <c r="D131" s="304"/>
      <c r="E131" s="304"/>
    </row>
    <row r="132" spans="1:5" s="275" customFormat="1" ht="15">
      <c r="A132" s="310"/>
      <c r="B132" s="303"/>
      <c r="C132" s="304"/>
      <c r="D132" s="304"/>
      <c r="E132" s="304"/>
    </row>
    <row r="133" spans="1:5" s="275" customFormat="1" ht="15">
      <c r="A133" s="310"/>
      <c r="B133" s="303"/>
      <c r="C133" s="304"/>
      <c r="D133" s="304"/>
      <c r="E133" s="304"/>
    </row>
    <row r="134" spans="1:5" s="275" customFormat="1" ht="15">
      <c r="A134" s="310"/>
      <c r="B134" s="303"/>
      <c r="C134" s="304"/>
      <c r="D134" s="304"/>
      <c r="E134" s="304"/>
    </row>
    <row r="135" spans="1:5" s="275" customFormat="1" ht="15">
      <c r="A135" s="310"/>
      <c r="B135" s="303"/>
      <c r="C135" s="304"/>
      <c r="D135" s="304"/>
      <c r="E135" s="304"/>
    </row>
    <row r="136" spans="1:5" s="275" customFormat="1" ht="15">
      <c r="A136" s="310"/>
      <c r="B136" s="303"/>
      <c r="C136" s="304"/>
      <c r="D136" s="304"/>
      <c r="E136" s="304"/>
    </row>
    <row r="137" spans="1:5" s="275" customFormat="1" ht="15">
      <c r="A137" s="310"/>
      <c r="B137" s="303"/>
      <c r="C137" s="304"/>
      <c r="D137" s="304"/>
      <c r="E137" s="304"/>
    </row>
    <row r="138" spans="1:5" s="275" customFormat="1" ht="15">
      <c r="A138" s="310"/>
      <c r="B138" s="303"/>
      <c r="C138" s="304"/>
      <c r="D138" s="304"/>
      <c r="E138" s="304"/>
    </row>
    <row r="139" spans="1:5" s="275" customFormat="1" ht="15">
      <c r="A139" s="310"/>
      <c r="B139" s="303"/>
      <c r="C139" s="304"/>
      <c r="D139" s="304"/>
      <c r="E139" s="304"/>
    </row>
    <row r="140" spans="1:5" s="275" customFormat="1" ht="15">
      <c r="A140" s="310"/>
      <c r="B140" s="303"/>
      <c r="C140" s="304"/>
      <c r="D140" s="304"/>
      <c r="E140" s="304"/>
    </row>
    <row r="141" spans="1:5" s="275" customFormat="1" ht="15">
      <c r="A141" s="310"/>
      <c r="B141" s="303"/>
      <c r="C141" s="304"/>
      <c r="D141" s="304"/>
      <c r="E141" s="304"/>
    </row>
    <row r="142" spans="1:5" s="275" customFormat="1" ht="15">
      <c r="A142" s="310"/>
      <c r="B142" s="303"/>
      <c r="C142" s="304"/>
      <c r="D142" s="304"/>
      <c r="E142" s="304"/>
    </row>
    <row r="143" spans="1:5" s="275" customFormat="1" ht="15">
      <c r="A143" s="310"/>
      <c r="B143" s="303"/>
      <c r="C143" s="304"/>
      <c r="D143" s="304"/>
      <c r="E143" s="304"/>
    </row>
    <row r="144" spans="1:5" s="275" customFormat="1" ht="15">
      <c r="A144" s="310"/>
      <c r="B144" s="303"/>
      <c r="C144" s="304"/>
      <c r="D144" s="304"/>
      <c r="E144" s="304"/>
    </row>
    <row r="145" spans="1:5" s="275" customFormat="1" ht="15">
      <c r="A145" s="310"/>
      <c r="B145" s="303"/>
      <c r="C145" s="304"/>
      <c r="D145" s="304"/>
      <c r="E145" s="304"/>
    </row>
    <row r="146" spans="1:5" s="275" customFormat="1" ht="15">
      <c r="A146" s="310"/>
      <c r="B146" s="303"/>
      <c r="C146" s="304"/>
      <c r="D146" s="304"/>
      <c r="E146" s="304"/>
    </row>
    <row r="147" spans="1:5" s="275" customFormat="1" ht="15">
      <c r="A147" s="310"/>
      <c r="B147" s="303"/>
      <c r="C147" s="304"/>
      <c r="D147" s="304"/>
      <c r="E147" s="304"/>
    </row>
    <row r="148" spans="1:5" s="275" customFormat="1" ht="15">
      <c r="A148" s="310"/>
      <c r="B148" s="303"/>
      <c r="C148" s="304"/>
      <c r="D148" s="304"/>
      <c r="E148" s="304"/>
    </row>
    <row r="149" spans="1:5" s="275" customFormat="1" ht="15">
      <c r="A149" s="310"/>
      <c r="B149" s="303"/>
      <c r="C149" s="304"/>
      <c r="D149" s="304"/>
      <c r="E149" s="304"/>
    </row>
    <row r="150" spans="1:5" s="275" customFormat="1" ht="15">
      <c r="A150" s="310"/>
      <c r="B150" s="303"/>
      <c r="C150" s="304"/>
      <c r="D150" s="304"/>
      <c r="E150" s="304"/>
    </row>
    <row r="151" spans="1:5" s="275" customFormat="1" ht="15">
      <c r="A151" s="310"/>
      <c r="B151" s="303"/>
      <c r="C151" s="304"/>
      <c r="D151" s="304"/>
      <c r="E151" s="304"/>
    </row>
    <row r="152" spans="1:5" s="275" customFormat="1" ht="15">
      <c r="A152" s="310"/>
      <c r="B152" s="303"/>
      <c r="C152" s="304"/>
      <c r="D152" s="304"/>
      <c r="E152" s="304"/>
    </row>
    <row r="153" spans="1:5" s="275" customFormat="1" ht="15">
      <c r="A153" s="310"/>
      <c r="B153" s="303"/>
      <c r="C153" s="304"/>
      <c r="D153" s="304"/>
      <c r="E153" s="304"/>
    </row>
    <row r="154" spans="1:5" s="275" customFormat="1" ht="15">
      <c r="A154" s="310"/>
      <c r="B154" s="303"/>
      <c r="C154" s="304"/>
      <c r="D154" s="304"/>
      <c r="E154" s="304"/>
    </row>
    <row r="155" spans="1:5" s="275" customFormat="1" ht="15">
      <c r="A155" s="310"/>
      <c r="B155" s="303"/>
      <c r="C155" s="304"/>
      <c r="D155" s="304"/>
      <c r="E155" s="304"/>
    </row>
    <row r="156" spans="1:5" s="275" customFormat="1" ht="15">
      <c r="A156" s="310"/>
      <c r="B156" s="303"/>
      <c r="C156" s="304"/>
      <c r="D156" s="304"/>
      <c r="E156" s="304"/>
    </row>
    <row r="157" spans="1:5" s="275" customFormat="1" ht="15">
      <c r="A157" s="310"/>
      <c r="B157" s="303"/>
      <c r="C157" s="304"/>
      <c r="D157" s="304"/>
      <c r="E157" s="304"/>
    </row>
    <row r="158" spans="1:5" s="275" customFormat="1" ht="15">
      <c r="A158" s="310"/>
      <c r="B158" s="303"/>
      <c r="C158" s="304"/>
      <c r="D158" s="304"/>
      <c r="E158" s="304"/>
    </row>
    <row r="159" spans="1:5" s="275" customFormat="1" ht="15">
      <c r="A159" s="310"/>
      <c r="B159" s="303"/>
      <c r="C159" s="304"/>
      <c r="D159" s="304"/>
      <c r="E159" s="304"/>
    </row>
    <row r="160" spans="1:5" s="275" customFormat="1" ht="15">
      <c r="A160" s="310"/>
      <c r="B160" s="303"/>
      <c r="C160" s="304"/>
      <c r="D160" s="304"/>
      <c r="E160" s="304"/>
    </row>
    <row r="161" spans="1:5" s="275" customFormat="1" ht="15">
      <c r="A161" s="310"/>
      <c r="B161" s="303"/>
      <c r="C161" s="304"/>
      <c r="D161" s="304"/>
      <c r="E161" s="304"/>
    </row>
    <row r="162" spans="1:5" s="275" customFormat="1" ht="15">
      <c r="A162" s="310"/>
      <c r="B162" s="303"/>
      <c r="C162" s="304"/>
      <c r="D162" s="304"/>
      <c r="E162" s="304"/>
    </row>
    <row r="163" spans="1:5" s="275" customFormat="1" ht="15">
      <c r="A163" s="310"/>
      <c r="B163" s="303"/>
      <c r="C163" s="304"/>
      <c r="D163" s="304"/>
      <c r="E163" s="304"/>
    </row>
    <row r="164" spans="1:5" s="275" customFormat="1" ht="15">
      <c r="A164" s="310"/>
      <c r="B164" s="303"/>
      <c r="C164" s="304"/>
      <c r="D164" s="304"/>
      <c r="E164" s="304"/>
    </row>
    <row r="165" spans="1:5" s="275" customFormat="1" ht="15">
      <c r="A165" s="310"/>
      <c r="B165" s="303"/>
      <c r="C165" s="304"/>
      <c r="D165" s="304"/>
      <c r="E165" s="304"/>
    </row>
    <row r="166" spans="1:5" s="275" customFormat="1" ht="15">
      <c r="A166" s="310"/>
      <c r="B166" s="303"/>
      <c r="C166" s="304"/>
      <c r="D166" s="304"/>
      <c r="E166" s="304"/>
    </row>
    <row r="167" spans="1:5" s="275" customFormat="1" ht="15">
      <c r="A167" s="310"/>
      <c r="B167" s="303"/>
      <c r="C167" s="304"/>
      <c r="D167" s="304"/>
      <c r="E167" s="304"/>
    </row>
    <row r="168" spans="1:5" s="275" customFormat="1" ht="15">
      <c r="A168" s="310"/>
      <c r="B168" s="303"/>
      <c r="C168" s="304"/>
      <c r="D168" s="304"/>
      <c r="E168" s="304"/>
    </row>
    <row r="169" spans="1:5" s="275" customFormat="1" ht="15">
      <c r="A169" s="310"/>
      <c r="B169" s="303"/>
      <c r="C169" s="304"/>
      <c r="D169" s="304"/>
      <c r="E169" s="304"/>
    </row>
    <row r="170" spans="1:5" s="275" customFormat="1" ht="15">
      <c r="A170" s="310"/>
      <c r="B170" s="303"/>
      <c r="C170" s="304"/>
      <c r="D170" s="304"/>
      <c r="E170" s="304"/>
    </row>
    <row r="171" spans="1:5" s="275" customFormat="1" ht="15">
      <c r="A171" s="310"/>
      <c r="B171" s="303"/>
      <c r="C171" s="304"/>
      <c r="D171" s="304"/>
      <c r="E171" s="304"/>
    </row>
    <row r="172" spans="1:5" s="275" customFormat="1" ht="15">
      <c r="A172" s="310"/>
      <c r="B172" s="303"/>
      <c r="C172" s="304"/>
      <c r="D172" s="304"/>
      <c r="E172" s="304"/>
    </row>
    <row r="173" spans="1:5" s="275" customFormat="1" ht="15">
      <c r="A173" s="310"/>
      <c r="B173" s="303"/>
      <c r="C173" s="304"/>
      <c r="D173" s="304"/>
      <c r="E173" s="304"/>
    </row>
    <row r="174" spans="1:5" s="275" customFormat="1" ht="15">
      <c r="A174" s="310"/>
      <c r="B174" s="303"/>
      <c r="C174" s="304"/>
      <c r="D174" s="304"/>
      <c r="E174" s="304"/>
    </row>
    <row r="175" spans="1:5" s="275" customFormat="1" ht="15">
      <c r="A175" s="310"/>
      <c r="B175" s="303"/>
      <c r="C175" s="304"/>
      <c r="D175" s="304"/>
      <c r="E175" s="304"/>
    </row>
    <row r="176" spans="1:5" s="275" customFormat="1" ht="15">
      <c r="A176" s="310"/>
      <c r="B176" s="303"/>
      <c r="C176" s="304"/>
      <c r="D176" s="304"/>
      <c r="E176" s="304"/>
    </row>
    <row r="177" spans="1:5" s="275" customFormat="1" ht="15">
      <c r="A177" s="310"/>
      <c r="B177" s="303"/>
      <c r="C177" s="304"/>
      <c r="D177" s="304"/>
      <c r="E177" s="304"/>
    </row>
    <row r="178" spans="1:5" s="275" customFormat="1" ht="15">
      <c r="A178" s="310"/>
      <c r="B178" s="303"/>
      <c r="C178" s="304"/>
      <c r="D178" s="304"/>
      <c r="E178" s="304"/>
    </row>
    <row r="179" spans="1:5" s="275" customFormat="1" ht="15">
      <c r="A179" s="310"/>
      <c r="B179" s="303"/>
      <c r="C179" s="304"/>
      <c r="D179" s="304"/>
      <c r="E179" s="304"/>
    </row>
    <row r="180" spans="1:5" s="275" customFormat="1" ht="15">
      <c r="A180" s="310"/>
      <c r="B180" s="303"/>
      <c r="C180" s="304"/>
      <c r="D180" s="304"/>
      <c r="E180" s="304"/>
    </row>
    <row r="181" spans="1:5" s="275" customFormat="1" ht="15">
      <c r="A181" s="310"/>
      <c r="B181" s="303"/>
      <c r="C181" s="304"/>
      <c r="D181" s="304"/>
      <c r="E181" s="304"/>
    </row>
    <row r="182" spans="1:5" s="275" customFormat="1" ht="15">
      <c r="A182" s="310"/>
      <c r="B182" s="303"/>
      <c r="C182" s="304"/>
      <c r="D182" s="304"/>
      <c r="E182" s="304"/>
    </row>
    <row r="183" spans="1:5" s="275" customFormat="1" ht="15">
      <c r="A183" s="310"/>
      <c r="B183" s="303"/>
      <c r="C183" s="304"/>
      <c r="D183" s="304"/>
      <c r="E183" s="304"/>
    </row>
    <row r="184" spans="1:5" s="275" customFormat="1" ht="15">
      <c r="A184" s="310"/>
      <c r="B184" s="303"/>
      <c r="C184" s="304"/>
      <c r="D184" s="304"/>
      <c r="E184" s="304"/>
    </row>
    <row r="185" spans="1:5" s="275" customFormat="1" ht="15">
      <c r="A185" s="310"/>
      <c r="B185" s="303"/>
      <c r="C185" s="304"/>
      <c r="D185" s="304"/>
      <c r="E185" s="304"/>
    </row>
    <row r="186" spans="1:5" s="275" customFormat="1" ht="15">
      <c r="A186" s="310"/>
      <c r="B186" s="303"/>
      <c r="C186" s="304"/>
      <c r="D186" s="304"/>
      <c r="E186" s="304"/>
    </row>
    <row r="187" spans="1:5" s="275" customFormat="1" ht="15">
      <c r="A187" s="310"/>
      <c r="B187" s="303"/>
      <c r="C187" s="304"/>
      <c r="D187" s="304"/>
      <c r="E187" s="304"/>
    </row>
    <row r="188" spans="1:5" s="275" customFormat="1" ht="15">
      <c r="A188" s="310"/>
      <c r="B188" s="303"/>
      <c r="C188" s="304"/>
      <c r="D188" s="304"/>
      <c r="E188" s="304"/>
    </row>
    <row r="189" spans="1:5" s="275" customFormat="1" ht="15">
      <c r="A189" s="310"/>
      <c r="B189" s="303"/>
      <c r="C189" s="304"/>
      <c r="D189" s="304"/>
      <c r="E189" s="304"/>
    </row>
    <row r="190" spans="1:5" s="275" customFormat="1" ht="15">
      <c r="A190" s="310"/>
      <c r="B190" s="303"/>
      <c r="C190" s="304"/>
      <c r="D190" s="304"/>
      <c r="E190" s="304"/>
    </row>
    <row r="191" spans="1:5" s="275" customFormat="1" ht="15">
      <c r="A191" s="310"/>
      <c r="B191" s="303"/>
      <c r="C191" s="304"/>
      <c r="D191" s="304"/>
      <c r="E191" s="304"/>
    </row>
    <row r="192" spans="1:5" s="275" customFormat="1" ht="15">
      <c r="A192" s="310"/>
      <c r="B192" s="303"/>
      <c r="C192" s="304"/>
      <c r="D192" s="304"/>
      <c r="E192" s="304"/>
    </row>
    <row r="193" spans="1:5" s="275" customFormat="1" ht="15">
      <c r="A193" s="310"/>
      <c r="B193" s="303"/>
      <c r="C193" s="304"/>
      <c r="D193" s="304"/>
      <c r="E193" s="304"/>
    </row>
    <row r="194" spans="1:5" s="275" customFormat="1" ht="15">
      <c r="A194" s="310"/>
      <c r="B194" s="303"/>
      <c r="C194" s="304"/>
      <c r="D194" s="304"/>
      <c r="E194" s="304"/>
    </row>
    <row r="195" spans="1:5" s="275" customFormat="1" ht="15">
      <c r="A195" s="310"/>
      <c r="B195" s="303"/>
      <c r="C195" s="304"/>
      <c r="D195" s="304"/>
      <c r="E195" s="304"/>
    </row>
    <row r="196" spans="1:5" s="275" customFormat="1" ht="15">
      <c r="A196" s="310"/>
      <c r="B196" s="303"/>
      <c r="C196" s="304"/>
      <c r="D196" s="304"/>
      <c r="E196" s="304"/>
    </row>
    <row r="197" spans="1:5" s="275" customFormat="1" ht="15">
      <c r="A197" s="310"/>
      <c r="B197" s="303"/>
      <c r="C197" s="304"/>
      <c r="D197" s="304"/>
      <c r="E197" s="304"/>
    </row>
    <row r="198" spans="1:5" s="275" customFormat="1" ht="15">
      <c r="A198" s="310"/>
      <c r="B198" s="303"/>
      <c r="C198" s="304"/>
      <c r="D198" s="304"/>
      <c r="E198" s="304"/>
    </row>
    <row r="199" spans="1:5" s="275" customFormat="1" ht="15">
      <c r="A199" s="310"/>
      <c r="B199" s="303"/>
      <c r="C199" s="304"/>
      <c r="D199" s="304"/>
      <c r="E199" s="304"/>
    </row>
    <row r="200" spans="1:5" s="275" customFormat="1" ht="15">
      <c r="A200" s="310"/>
      <c r="B200" s="303"/>
      <c r="C200" s="304"/>
      <c r="D200" s="304"/>
      <c r="E200" s="304"/>
    </row>
    <row r="201" spans="1:5" s="275" customFormat="1" ht="15">
      <c r="A201" s="310"/>
      <c r="B201" s="303"/>
      <c r="C201" s="304"/>
      <c r="D201" s="304"/>
      <c r="E201" s="304"/>
    </row>
    <row r="202" spans="1:5" s="275" customFormat="1" ht="15">
      <c r="A202" s="310"/>
      <c r="B202" s="303"/>
      <c r="C202" s="304"/>
      <c r="D202" s="304"/>
      <c r="E202" s="304"/>
    </row>
    <row r="203" spans="1:5" s="275" customFormat="1" ht="15">
      <c r="A203" s="310"/>
      <c r="B203" s="303"/>
      <c r="C203" s="304"/>
      <c r="D203" s="304"/>
      <c r="E203" s="304"/>
    </row>
    <row r="204" spans="1:5" s="275" customFormat="1" ht="15">
      <c r="A204" s="310"/>
      <c r="B204" s="303"/>
      <c r="C204" s="304"/>
      <c r="D204" s="304"/>
      <c r="E204" s="304"/>
    </row>
    <row r="205" spans="1:5" s="275" customFormat="1" ht="15">
      <c r="A205" s="310"/>
      <c r="B205" s="303"/>
      <c r="C205" s="304"/>
      <c r="D205" s="304"/>
      <c r="E205" s="304"/>
    </row>
    <row r="206" spans="1:5" s="275" customFormat="1" ht="15">
      <c r="A206" s="310"/>
      <c r="B206" s="303"/>
      <c r="C206" s="304"/>
      <c r="D206" s="304"/>
      <c r="E206" s="304"/>
    </row>
    <row r="207" spans="1:5" s="275" customFormat="1" ht="15">
      <c r="A207" s="310"/>
      <c r="B207" s="303"/>
      <c r="C207" s="304"/>
      <c r="D207" s="304"/>
      <c r="E207" s="304"/>
    </row>
    <row r="208" spans="1:5" s="275" customFormat="1" ht="15">
      <c r="A208" s="310"/>
      <c r="B208" s="303"/>
      <c r="C208" s="304"/>
      <c r="D208" s="304"/>
      <c r="E208" s="304"/>
    </row>
    <row r="209" spans="1:5" s="275" customFormat="1" ht="15">
      <c r="A209" s="310"/>
      <c r="B209" s="303"/>
      <c r="C209" s="304"/>
      <c r="D209" s="304"/>
      <c r="E209" s="304"/>
    </row>
    <row r="210" spans="1:5" s="275" customFormat="1" ht="15">
      <c r="A210" s="310"/>
      <c r="B210" s="303"/>
      <c r="C210" s="304"/>
      <c r="D210" s="304"/>
      <c r="E210" s="304"/>
    </row>
    <row r="211" spans="1:5" s="275" customFormat="1" ht="15">
      <c r="A211" s="310"/>
      <c r="B211" s="303"/>
      <c r="C211" s="304"/>
      <c r="D211" s="304"/>
      <c r="E211" s="304"/>
    </row>
    <row r="212" spans="1:5" s="275" customFormat="1" ht="15">
      <c r="A212" s="310"/>
      <c r="B212" s="303"/>
      <c r="C212" s="304"/>
      <c r="D212" s="304"/>
      <c r="E212" s="304"/>
    </row>
    <row r="213" spans="1:5" s="275" customFormat="1" ht="15">
      <c r="A213" s="310"/>
      <c r="B213" s="303"/>
      <c r="C213" s="304"/>
      <c r="D213" s="304"/>
      <c r="E213" s="304"/>
    </row>
    <row r="214" spans="1:5" s="275" customFormat="1" ht="15">
      <c r="A214" s="310"/>
      <c r="B214" s="303"/>
      <c r="C214" s="304"/>
      <c r="D214" s="304"/>
      <c r="E214" s="304"/>
    </row>
    <row r="215" spans="1:5" s="275" customFormat="1" ht="15">
      <c r="A215" s="310"/>
      <c r="B215" s="303"/>
      <c r="C215" s="304"/>
      <c r="D215" s="304"/>
      <c r="E215" s="304"/>
    </row>
    <row r="216" spans="1:5" s="275" customFormat="1" ht="15">
      <c r="A216" s="310"/>
      <c r="B216" s="303"/>
      <c r="C216" s="304"/>
      <c r="D216" s="304"/>
      <c r="E216" s="304"/>
    </row>
    <row r="217" spans="1:5" s="275" customFormat="1" ht="15">
      <c r="A217" s="310"/>
      <c r="B217" s="303"/>
      <c r="C217" s="304"/>
      <c r="D217" s="304"/>
      <c r="E217" s="304"/>
    </row>
    <row r="218" spans="1:5" s="275" customFormat="1" ht="15">
      <c r="A218" s="310"/>
      <c r="B218" s="303"/>
      <c r="C218" s="304"/>
      <c r="D218" s="304"/>
      <c r="E218" s="304"/>
    </row>
    <row r="219" spans="1:5" s="275" customFormat="1" ht="15">
      <c r="A219" s="310"/>
      <c r="B219" s="303"/>
      <c r="C219" s="304"/>
      <c r="D219" s="304"/>
      <c r="E219" s="304"/>
    </row>
    <row r="220" spans="1:5" s="275" customFormat="1" ht="15">
      <c r="A220" s="310"/>
      <c r="B220" s="303"/>
      <c r="C220" s="304"/>
      <c r="D220" s="304"/>
      <c r="E220" s="304"/>
    </row>
    <row r="221" spans="1:5" s="275" customFormat="1" ht="15">
      <c r="A221" s="310"/>
      <c r="B221" s="303"/>
      <c r="C221" s="304"/>
      <c r="D221" s="304"/>
      <c r="E221" s="304"/>
    </row>
    <row r="222" spans="1:5" s="275" customFormat="1" ht="15">
      <c r="A222" s="310"/>
      <c r="B222" s="303"/>
      <c r="C222" s="304"/>
      <c r="D222" s="304"/>
      <c r="E222" s="304"/>
    </row>
    <row r="223" spans="1:5" s="275" customFormat="1" ht="15">
      <c r="A223" s="310"/>
      <c r="B223" s="303"/>
      <c r="C223" s="304"/>
      <c r="D223" s="304"/>
      <c r="E223" s="304"/>
    </row>
    <row r="224" spans="1:5" s="275" customFormat="1" ht="15">
      <c r="A224" s="310"/>
      <c r="B224" s="303"/>
      <c r="C224" s="304"/>
      <c r="D224" s="304"/>
      <c r="E224" s="304"/>
    </row>
    <row r="225" spans="1:5" s="275" customFormat="1" ht="15">
      <c r="A225" s="310"/>
      <c r="B225" s="303"/>
      <c r="C225" s="304"/>
      <c r="D225" s="304"/>
      <c r="E225" s="304"/>
    </row>
    <row r="226" spans="1:5" s="275" customFormat="1" ht="15">
      <c r="A226" s="310"/>
      <c r="B226" s="303"/>
      <c r="C226" s="304"/>
      <c r="D226" s="304"/>
      <c r="E226" s="304"/>
    </row>
    <row r="227" spans="1:5" s="275" customFormat="1" ht="15">
      <c r="A227" s="310"/>
      <c r="B227" s="303"/>
      <c r="C227" s="304"/>
      <c r="D227" s="304"/>
      <c r="E227" s="304"/>
    </row>
    <row r="228" spans="1:5" s="275" customFormat="1" ht="15">
      <c r="A228" s="310"/>
      <c r="B228" s="303"/>
      <c r="C228" s="304"/>
      <c r="D228" s="304"/>
      <c r="E228" s="304"/>
    </row>
    <row r="229" spans="1:5" s="275" customFormat="1" ht="15">
      <c r="A229" s="310"/>
      <c r="B229" s="303"/>
      <c r="C229" s="304"/>
      <c r="D229" s="304"/>
      <c r="E229" s="304"/>
    </row>
    <row r="230" spans="1:5" s="275" customFormat="1" ht="15">
      <c r="A230" s="310"/>
      <c r="B230" s="303"/>
      <c r="C230" s="304"/>
      <c r="D230" s="304"/>
      <c r="E230" s="304"/>
    </row>
    <row r="231" spans="1:5" s="275" customFormat="1" ht="15">
      <c r="A231" s="310"/>
      <c r="B231" s="303"/>
      <c r="C231" s="304"/>
      <c r="D231" s="304"/>
      <c r="E231" s="304"/>
    </row>
    <row r="232" spans="1:5" s="275" customFormat="1" ht="15">
      <c r="A232" s="310"/>
      <c r="B232" s="303"/>
      <c r="C232" s="304"/>
      <c r="D232" s="304"/>
      <c r="E232" s="304"/>
    </row>
    <row r="233" spans="1:5" s="275" customFormat="1" ht="15">
      <c r="A233" s="310"/>
      <c r="B233" s="303"/>
      <c r="C233" s="304"/>
      <c r="D233" s="304"/>
      <c r="E233" s="304"/>
    </row>
    <row r="234" spans="1:5" s="275" customFormat="1" ht="15">
      <c r="A234" s="310"/>
      <c r="B234" s="303"/>
      <c r="C234" s="304"/>
      <c r="D234" s="304"/>
      <c r="E234" s="304"/>
    </row>
    <row r="235" spans="1:5" s="275" customFormat="1" ht="15">
      <c r="A235" s="310"/>
      <c r="B235" s="303"/>
      <c r="C235" s="304"/>
      <c r="D235" s="304"/>
      <c r="E235" s="304"/>
    </row>
    <row r="236" spans="1:5" s="275" customFormat="1" ht="15">
      <c r="A236" s="310"/>
      <c r="B236" s="303"/>
      <c r="C236" s="304"/>
      <c r="D236" s="304"/>
      <c r="E236" s="304"/>
    </row>
    <row r="237" spans="1:5" s="275" customFormat="1" ht="15">
      <c r="A237" s="310"/>
      <c r="B237" s="303"/>
      <c r="C237" s="304"/>
      <c r="D237" s="304"/>
      <c r="E237" s="304"/>
    </row>
    <row r="238" spans="1:5" s="275" customFormat="1" ht="15">
      <c r="A238" s="310"/>
      <c r="B238" s="303"/>
      <c r="C238" s="304"/>
      <c r="D238" s="304"/>
      <c r="E238" s="304"/>
    </row>
    <row r="239" spans="1:5" s="275" customFormat="1" ht="15">
      <c r="A239" s="310"/>
      <c r="B239" s="303"/>
      <c r="C239" s="304"/>
      <c r="D239" s="304"/>
      <c r="E239" s="304"/>
    </row>
    <row r="240" spans="1:5" s="275" customFormat="1" ht="15">
      <c r="A240" s="310"/>
      <c r="B240" s="303"/>
      <c r="C240" s="304"/>
      <c r="D240" s="304"/>
      <c r="E240" s="304"/>
    </row>
    <row r="241" spans="1:5" s="275" customFormat="1" ht="15">
      <c r="A241" s="310"/>
      <c r="B241" s="303"/>
      <c r="C241" s="304"/>
      <c r="D241" s="304"/>
      <c r="E241" s="304"/>
    </row>
    <row r="242" spans="1:5" s="275" customFormat="1" ht="15">
      <c r="A242" s="310"/>
      <c r="B242" s="303"/>
      <c r="C242" s="304"/>
      <c r="D242" s="304"/>
      <c r="E242" s="304"/>
    </row>
    <row r="243" spans="1:5" s="275" customFormat="1" ht="15">
      <c r="A243" s="310"/>
      <c r="B243" s="303"/>
      <c r="C243" s="304"/>
      <c r="D243" s="304"/>
      <c r="E243" s="304"/>
    </row>
    <row r="244" spans="1:5" s="275" customFormat="1" ht="15">
      <c r="A244" s="310"/>
      <c r="B244" s="303"/>
      <c r="C244" s="304"/>
      <c r="D244" s="304"/>
      <c r="E244" s="304"/>
    </row>
    <row r="245" spans="1:5" s="275" customFormat="1" ht="15">
      <c r="A245" s="310"/>
      <c r="B245" s="303"/>
      <c r="C245" s="304"/>
      <c r="D245" s="304"/>
      <c r="E245" s="304"/>
    </row>
    <row r="246" spans="1:5" s="275" customFormat="1" ht="15">
      <c r="A246" s="310"/>
      <c r="B246" s="303"/>
      <c r="C246" s="304"/>
      <c r="D246" s="304"/>
      <c r="E246" s="304"/>
    </row>
    <row r="247" spans="1:5" s="275" customFormat="1" ht="15">
      <c r="A247" s="310"/>
      <c r="B247" s="303"/>
      <c r="C247" s="304"/>
      <c r="D247" s="304"/>
      <c r="E247" s="304"/>
    </row>
    <row r="248" spans="1:5" s="275" customFormat="1" ht="15">
      <c r="A248" s="310"/>
      <c r="B248" s="303"/>
      <c r="C248" s="304"/>
      <c r="D248" s="304"/>
      <c r="E248" s="304"/>
    </row>
    <row r="249" spans="1:5" s="275" customFormat="1" ht="15">
      <c r="A249" s="310"/>
      <c r="B249" s="303"/>
      <c r="C249" s="304"/>
      <c r="D249" s="304"/>
      <c r="E249" s="304"/>
    </row>
    <row r="250" spans="1:5" s="275" customFormat="1" ht="15">
      <c r="A250" s="310"/>
      <c r="B250" s="303"/>
      <c r="C250" s="304"/>
      <c r="D250" s="304"/>
      <c r="E250" s="304"/>
    </row>
    <row r="251" spans="1:5" s="275" customFormat="1" ht="15">
      <c r="A251" s="310"/>
      <c r="B251" s="303"/>
      <c r="C251" s="304"/>
      <c r="D251" s="304"/>
      <c r="E251" s="304"/>
    </row>
    <row r="252" spans="1:5" s="275" customFormat="1" ht="15">
      <c r="A252" s="310"/>
      <c r="B252" s="303"/>
      <c r="C252" s="304"/>
      <c r="D252" s="304"/>
      <c r="E252" s="304"/>
    </row>
    <row r="253" spans="1:5" s="275" customFormat="1" ht="15">
      <c r="A253" s="310"/>
      <c r="B253" s="303"/>
      <c r="C253" s="304"/>
      <c r="D253" s="304"/>
      <c r="E253" s="304"/>
    </row>
    <row r="254" spans="1:5" s="275" customFormat="1" ht="15">
      <c r="A254" s="310"/>
      <c r="B254" s="303"/>
      <c r="C254" s="304"/>
      <c r="D254" s="304"/>
      <c r="E254" s="304"/>
    </row>
    <row r="255" spans="1:5" s="275" customFormat="1" ht="15">
      <c r="A255" s="310"/>
      <c r="B255" s="303"/>
      <c r="C255" s="304"/>
      <c r="D255" s="304"/>
      <c r="E255" s="304"/>
    </row>
    <row r="256" spans="1:5" s="275" customFormat="1" ht="15">
      <c r="A256" s="310"/>
      <c r="B256" s="303"/>
      <c r="C256" s="304"/>
      <c r="D256" s="304"/>
      <c r="E256" s="304"/>
    </row>
    <row r="257" spans="1:5" s="275" customFormat="1" ht="15">
      <c r="A257" s="310"/>
      <c r="B257" s="303"/>
      <c r="C257" s="304"/>
      <c r="D257" s="304"/>
      <c r="E257" s="304"/>
    </row>
    <row r="258" spans="1:5" s="275" customFormat="1" ht="15">
      <c r="A258" s="310"/>
      <c r="B258" s="303"/>
      <c r="C258" s="304"/>
      <c r="D258" s="304"/>
      <c r="E258" s="304"/>
    </row>
    <row r="259" spans="1:5" s="275" customFormat="1" ht="15">
      <c r="A259" s="310"/>
      <c r="B259" s="303"/>
      <c r="C259" s="304"/>
      <c r="D259" s="304"/>
      <c r="E259" s="304"/>
    </row>
    <row r="260" spans="1:5" s="275" customFormat="1" ht="15">
      <c r="A260" s="310"/>
      <c r="B260" s="303"/>
      <c r="C260" s="304"/>
      <c r="D260" s="304"/>
      <c r="E260" s="304"/>
    </row>
    <row r="261" spans="1:5" s="275" customFormat="1" ht="15">
      <c r="A261" s="310"/>
      <c r="B261" s="303"/>
      <c r="C261" s="304"/>
      <c r="D261" s="304"/>
      <c r="E261" s="304"/>
    </row>
    <row r="262" spans="1:5" s="275" customFormat="1" ht="15">
      <c r="A262" s="310"/>
      <c r="B262" s="303"/>
      <c r="C262" s="304"/>
      <c r="D262" s="304"/>
      <c r="E262" s="304"/>
    </row>
    <row r="263" spans="1:5" s="275" customFormat="1" ht="15">
      <c r="A263" s="310"/>
      <c r="B263" s="303"/>
      <c r="C263" s="304"/>
      <c r="D263" s="304"/>
      <c r="E263" s="304"/>
    </row>
    <row r="264" spans="1:5" s="275" customFormat="1" ht="15">
      <c r="A264" s="310"/>
      <c r="B264" s="303"/>
      <c r="C264" s="304"/>
      <c r="D264" s="304"/>
      <c r="E264" s="304"/>
    </row>
    <row r="265" spans="1:5" s="275" customFormat="1" ht="15">
      <c r="A265" s="310"/>
      <c r="B265" s="303"/>
      <c r="C265" s="304"/>
      <c r="D265" s="304"/>
      <c r="E265" s="304"/>
    </row>
    <row r="266" spans="1:5" s="275" customFormat="1" ht="15">
      <c r="A266" s="310"/>
      <c r="B266" s="303"/>
      <c r="C266" s="304"/>
      <c r="D266" s="304"/>
      <c r="E266" s="304"/>
    </row>
    <row r="267" spans="1:5" s="275" customFormat="1" ht="15">
      <c r="A267" s="310"/>
      <c r="B267" s="303"/>
      <c r="C267" s="304"/>
      <c r="D267" s="304"/>
      <c r="E267" s="304"/>
    </row>
    <row r="268" spans="1:5" s="275" customFormat="1" ht="15">
      <c r="A268" s="310"/>
      <c r="B268" s="303"/>
      <c r="C268" s="304"/>
      <c r="D268" s="304"/>
      <c r="E268" s="304"/>
    </row>
    <row r="269" spans="1:5" s="275" customFormat="1" ht="15">
      <c r="A269" s="310"/>
      <c r="B269" s="303"/>
      <c r="C269" s="304"/>
      <c r="D269" s="304"/>
      <c r="E269" s="304"/>
    </row>
    <row r="270" spans="1:5" s="275" customFormat="1" ht="15">
      <c r="A270" s="310"/>
      <c r="B270" s="303"/>
      <c r="C270" s="304"/>
      <c r="D270" s="304"/>
      <c r="E270" s="304"/>
    </row>
    <row r="271" spans="1:5" s="275" customFormat="1" ht="15">
      <c r="A271" s="310"/>
      <c r="B271" s="303"/>
      <c r="C271" s="304"/>
      <c r="D271" s="304"/>
      <c r="E271" s="304"/>
    </row>
    <row r="272" spans="1:5" s="275" customFormat="1" ht="15">
      <c r="A272" s="310"/>
      <c r="B272" s="303"/>
      <c r="C272" s="304"/>
      <c r="D272" s="304"/>
      <c r="E272" s="304"/>
    </row>
    <row r="273" spans="1:5" s="275" customFormat="1" ht="15">
      <c r="A273" s="310"/>
      <c r="B273" s="303"/>
      <c r="C273" s="304"/>
      <c r="D273" s="304"/>
      <c r="E273" s="304"/>
    </row>
    <row r="274" spans="1:5" s="275" customFormat="1" ht="15">
      <c r="A274" s="310"/>
      <c r="B274" s="303"/>
      <c r="C274" s="304"/>
      <c r="D274" s="304"/>
      <c r="E274" s="304"/>
    </row>
    <row r="275" spans="1:5" s="275" customFormat="1" ht="15">
      <c r="A275" s="310"/>
      <c r="B275" s="303"/>
      <c r="C275" s="304"/>
      <c r="D275" s="304"/>
      <c r="E275" s="304"/>
    </row>
    <row r="276" spans="1:5" s="275" customFormat="1" ht="15">
      <c r="A276" s="310"/>
      <c r="B276" s="303"/>
      <c r="C276" s="304"/>
      <c r="D276" s="304"/>
      <c r="E276" s="304"/>
    </row>
    <row r="277" spans="1:5" s="275" customFormat="1" ht="15">
      <c r="A277" s="310"/>
      <c r="B277" s="303"/>
      <c r="C277" s="304"/>
      <c r="D277" s="304"/>
      <c r="E277" s="304"/>
    </row>
    <row r="278" spans="1:5" s="275" customFormat="1" ht="15">
      <c r="A278" s="310"/>
      <c r="B278" s="303"/>
      <c r="C278" s="304"/>
      <c r="D278" s="304"/>
      <c r="E278" s="304"/>
    </row>
    <row r="279" spans="1:5" s="275" customFormat="1" ht="15">
      <c r="A279" s="310"/>
      <c r="B279" s="303"/>
      <c r="C279" s="304"/>
      <c r="D279" s="304"/>
      <c r="E279" s="304"/>
    </row>
    <row r="280" spans="1:5" s="275" customFormat="1" ht="15">
      <c r="A280" s="310"/>
      <c r="B280" s="303"/>
      <c r="C280" s="304"/>
      <c r="D280" s="304"/>
      <c r="E280" s="304"/>
    </row>
    <row r="281" spans="1:5" s="275" customFormat="1" ht="15">
      <c r="A281" s="310"/>
      <c r="B281" s="303"/>
      <c r="C281" s="304"/>
      <c r="D281" s="304"/>
      <c r="E281" s="304"/>
    </row>
    <row r="282" spans="1:5" s="275" customFormat="1" ht="15">
      <c r="A282" s="310"/>
      <c r="B282" s="303"/>
      <c r="C282" s="304"/>
      <c r="D282" s="304"/>
      <c r="E282" s="304"/>
    </row>
    <row r="283" spans="1:5" s="275" customFormat="1" ht="15">
      <c r="A283" s="310"/>
      <c r="B283" s="303"/>
      <c r="C283" s="304"/>
      <c r="D283" s="304"/>
      <c r="E283" s="304"/>
    </row>
    <row r="284" spans="1:5" s="275" customFormat="1" ht="15">
      <c r="A284" s="310"/>
      <c r="B284" s="303"/>
      <c r="C284" s="304"/>
      <c r="D284" s="304"/>
      <c r="E284" s="304"/>
    </row>
    <row r="285" spans="1:5" s="275" customFormat="1" ht="15">
      <c r="A285" s="310"/>
      <c r="B285" s="303"/>
      <c r="C285" s="304"/>
      <c r="D285" s="304"/>
      <c r="E285" s="304"/>
    </row>
    <row r="286" spans="1:5" s="275" customFormat="1" ht="15">
      <c r="A286" s="310"/>
      <c r="B286" s="303"/>
      <c r="C286" s="304"/>
      <c r="D286" s="304"/>
      <c r="E286" s="304"/>
    </row>
    <row r="287" spans="1:5" s="275" customFormat="1" ht="15">
      <c r="A287" s="310"/>
      <c r="B287" s="303"/>
      <c r="C287" s="304"/>
      <c r="D287" s="304"/>
      <c r="E287" s="304"/>
    </row>
    <row r="288" spans="1:5" s="275" customFormat="1" ht="15">
      <c r="A288" s="310"/>
      <c r="B288" s="303"/>
      <c r="C288" s="304"/>
      <c r="D288" s="304"/>
      <c r="E288" s="304"/>
    </row>
    <row r="289" spans="1:5" s="275" customFormat="1" ht="15">
      <c r="A289" s="310"/>
      <c r="B289" s="303"/>
      <c r="C289" s="304"/>
      <c r="D289" s="304"/>
      <c r="E289" s="304"/>
    </row>
    <row r="290" spans="1:5" s="275" customFormat="1" ht="15">
      <c r="A290" s="310"/>
      <c r="B290" s="303"/>
      <c r="C290" s="304"/>
      <c r="D290" s="304"/>
      <c r="E290" s="304"/>
    </row>
    <row r="291" spans="1:5" s="275" customFormat="1" ht="15">
      <c r="A291" s="310"/>
      <c r="B291" s="303"/>
      <c r="C291" s="304"/>
      <c r="D291" s="304"/>
      <c r="E291" s="304"/>
    </row>
    <row r="292" spans="1:5" s="275" customFormat="1" ht="15">
      <c r="A292" s="310"/>
      <c r="B292" s="303"/>
      <c r="C292" s="304"/>
      <c r="D292" s="304"/>
      <c r="E292" s="304"/>
    </row>
    <row r="293" spans="1:5" s="275" customFormat="1" ht="15">
      <c r="A293" s="310"/>
      <c r="B293" s="303"/>
      <c r="C293" s="304"/>
      <c r="D293" s="304"/>
      <c r="E293" s="304"/>
    </row>
    <row r="294" spans="1:5" s="275" customFormat="1" ht="15">
      <c r="A294" s="310"/>
      <c r="B294" s="303"/>
      <c r="C294" s="304"/>
      <c r="D294" s="304"/>
      <c r="E294" s="304"/>
    </row>
    <row r="295" spans="1:5" s="275" customFormat="1" ht="15">
      <c r="A295" s="310"/>
      <c r="B295" s="303"/>
      <c r="C295" s="304"/>
      <c r="D295" s="304"/>
      <c r="E295" s="304"/>
    </row>
    <row r="296" spans="1:5" s="275" customFormat="1" ht="15">
      <c r="A296" s="310"/>
      <c r="B296" s="303"/>
      <c r="C296" s="304"/>
      <c r="D296" s="304"/>
      <c r="E296" s="304"/>
    </row>
    <row r="297" spans="1:5" s="275" customFormat="1" ht="15">
      <c r="A297" s="310"/>
      <c r="B297" s="303"/>
      <c r="C297" s="304"/>
      <c r="D297" s="304"/>
      <c r="E297" s="304"/>
    </row>
    <row r="298" spans="1:5" s="275" customFormat="1" ht="15">
      <c r="A298" s="310"/>
      <c r="B298" s="303"/>
      <c r="C298" s="304"/>
      <c r="D298" s="304"/>
      <c r="E298" s="304"/>
    </row>
    <row r="299" spans="1:5" s="275" customFormat="1" ht="15">
      <c r="A299" s="310"/>
      <c r="B299" s="303"/>
      <c r="C299" s="304"/>
      <c r="D299" s="304"/>
      <c r="E299" s="304"/>
    </row>
    <row r="300" spans="1:5" s="275" customFormat="1" ht="15">
      <c r="A300" s="310"/>
      <c r="B300" s="303"/>
      <c r="C300" s="304"/>
      <c r="D300" s="304"/>
      <c r="E300" s="304"/>
    </row>
    <row r="301" spans="1:5" s="275" customFormat="1" ht="15">
      <c r="A301" s="310"/>
      <c r="B301" s="303"/>
      <c r="C301" s="304"/>
      <c r="D301" s="304"/>
      <c r="E301" s="304"/>
    </row>
    <row r="302" spans="1:5" s="275" customFormat="1" ht="15">
      <c r="A302" s="310"/>
      <c r="B302" s="303"/>
      <c r="C302" s="304"/>
      <c r="D302" s="304"/>
      <c r="E302" s="304"/>
    </row>
  </sheetData>
  <mergeCells count="1">
    <mergeCell ref="A1:E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6"/>
  <sheetViews>
    <sheetView showGridLines="0" zoomScale="80" zoomScaleNormal="80" workbookViewId="0" topLeftCell="A1">
      <selection activeCell="F14" sqref="F14"/>
    </sheetView>
  </sheetViews>
  <sheetFormatPr defaultColWidth="9.140625" defaultRowHeight="15"/>
  <cols>
    <col min="1" max="1" width="4.140625" style="26" bestFit="1" customWidth="1"/>
    <col min="2" max="2" width="28.8515625" style="26" bestFit="1" customWidth="1"/>
    <col min="3" max="10" width="12.57421875" style="26" customWidth="1"/>
    <col min="11" max="11" width="13.7109375" style="26" customWidth="1"/>
    <col min="12" max="13" width="12.57421875" style="26" customWidth="1"/>
    <col min="14" max="14" width="10.57421875" style="26" bestFit="1" customWidth="1"/>
    <col min="15" max="15" width="4.57421875" style="26" customWidth="1"/>
    <col min="16" max="16" width="10.57421875" style="26" bestFit="1" customWidth="1"/>
    <col min="17" max="17" width="13.28125" style="26" customWidth="1"/>
    <col min="18" max="18" width="12.140625" style="26" customWidth="1"/>
    <col min="19" max="19" width="10.7109375" style="26" customWidth="1"/>
    <col min="20" max="16384" width="9.140625" style="26" customWidth="1"/>
  </cols>
  <sheetData>
    <row r="1" spans="1:19" ht="18.75">
      <c r="A1" s="346" t="s">
        <v>239</v>
      </c>
      <c r="B1" s="346"/>
      <c r="C1" s="346"/>
      <c r="D1" s="346"/>
      <c r="E1" s="346"/>
      <c r="F1" s="346"/>
      <c r="G1" s="346"/>
      <c r="H1" s="346"/>
      <c r="I1" s="346"/>
      <c r="J1" s="346"/>
      <c r="K1" s="346"/>
      <c r="L1" s="346"/>
      <c r="M1" s="346"/>
      <c r="N1" s="346"/>
      <c r="O1" s="196"/>
      <c r="P1" s="196"/>
      <c r="Q1" s="196"/>
      <c r="R1" s="196"/>
      <c r="S1" s="25"/>
    </row>
    <row r="2" ht="13.5" thickBot="1">
      <c r="N2" s="27" t="s">
        <v>0</v>
      </c>
    </row>
    <row r="3" spans="1:14" ht="14.25" customHeight="1">
      <c r="A3" s="354" t="s">
        <v>1</v>
      </c>
      <c r="B3" s="356" t="s">
        <v>222</v>
      </c>
      <c r="C3" s="353" t="s">
        <v>2</v>
      </c>
      <c r="D3" s="353"/>
      <c r="E3" s="353"/>
      <c r="F3" s="353"/>
      <c r="G3" s="353"/>
      <c r="H3" s="353"/>
      <c r="I3" s="353"/>
      <c r="J3" s="353"/>
      <c r="K3" s="353"/>
      <c r="L3" s="353"/>
      <c r="M3" s="353"/>
      <c r="N3" s="28" t="s">
        <v>2</v>
      </c>
    </row>
    <row r="4" spans="1:14" s="31" customFormat="1" ht="31.5" customHeight="1">
      <c r="A4" s="355"/>
      <c r="B4" s="357"/>
      <c r="C4" s="29" t="s">
        <v>72</v>
      </c>
      <c r="D4" s="29" t="s">
        <v>3</v>
      </c>
      <c r="E4" s="29" t="s">
        <v>4</v>
      </c>
      <c r="F4" s="29" t="s">
        <v>5</v>
      </c>
      <c r="G4" s="29" t="s">
        <v>7</v>
      </c>
      <c r="H4" s="29" t="s">
        <v>6</v>
      </c>
      <c r="I4" s="29" t="s">
        <v>240</v>
      </c>
      <c r="J4" s="29" t="s">
        <v>8</v>
      </c>
      <c r="K4" s="29" t="s">
        <v>9</v>
      </c>
      <c r="L4" s="29" t="s">
        <v>227</v>
      </c>
      <c r="M4" s="29" t="s">
        <v>229</v>
      </c>
      <c r="N4" s="30" t="s">
        <v>11</v>
      </c>
    </row>
    <row r="5" spans="1:15" ht="15">
      <c r="A5" s="32">
        <v>1</v>
      </c>
      <c r="B5" s="54" t="s">
        <v>12</v>
      </c>
      <c r="C5" s="40">
        <f>'[1]Табела 1'!B3</f>
        <v>63619</v>
      </c>
      <c r="D5" s="40">
        <f>'[1]Табела 1'!C3</f>
        <v>85861</v>
      </c>
      <c r="E5" s="40">
        <f>'[1]Табела 1'!D3</f>
        <v>81238</v>
      </c>
      <c r="F5" s="40">
        <f>'[1]Табела 1'!E3</f>
        <v>22511</v>
      </c>
      <c r="G5" s="40">
        <f>'[1]Табела 1'!F3</f>
        <v>81661</v>
      </c>
      <c r="H5" s="40">
        <f>'[1]Табела 1'!G3</f>
        <v>46006</v>
      </c>
      <c r="I5" s="40">
        <f>'[1]Табела 1'!H3</f>
        <v>15758</v>
      </c>
      <c r="J5" s="40">
        <f>'[1]Табела 1'!I3</f>
        <v>53182</v>
      </c>
      <c r="K5" s="40">
        <f>'[1]Табела 1'!J3</f>
        <v>38112</v>
      </c>
      <c r="L5" s="40">
        <f>'[1]Табела 1'!K3</f>
        <v>73836</v>
      </c>
      <c r="M5" s="40">
        <f>'[1]Табела 1'!L3</f>
        <v>85316</v>
      </c>
      <c r="N5" s="215">
        <f>'[1]Табела 1'!M3</f>
        <v>647100</v>
      </c>
      <c r="O5" s="138"/>
    </row>
    <row r="6" spans="1:14" ht="15">
      <c r="A6" s="32">
        <v>2</v>
      </c>
      <c r="B6" s="54" t="s">
        <v>13</v>
      </c>
      <c r="C6" s="40">
        <f>'[1]Табела 1'!B4</f>
        <v>7332</v>
      </c>
      <c r="D6" s="40">
        <f>'[1]Табела 1'!C4</f>
        <v>86500</v>
      </c>
      <c r="E6" s="40">
        <f>'[1]Табела 1'!D4</f>
        <v>36834</v>
      </c>
      <c r="F6" s="40">
        <f>'[1]Табела 1'!E4</f>
        <v>15632</v>
      </c>
      <c r="G6" s="40">
        <f>'[1]Табела 1'!F4</f>
        <v>104012</v>
      </c>
      <c r="H6" s="40">
        <f>'[1]Табела 1'!G4</f>
        <v>1966</v>
      </c>
      <c r="I6" s="40">
        <f>'[1]Табела 1'!H4</f>
        <v>0</v>
      </c>
      <c r="J6" s="40">
        <f>'[1]Табела 1'!I4</f>
        <v>18920</v>
      </c>
      <c r="K6" s="40">
        <f>'[1]Табела 1'!J4</f>
        <v>127</v>
      </c>
      <c r="L6" s="40">
        <f>'[1]Табела 1'!K4</f>
        <v>73702</v>
      </c>
      <c r="M6" s="40">
        <f>'[1]Табела 1'!L4</f>
        <v>59984</v>
      </c>
      <c r="N6" s="215">
        <f>'[1]Табела 1'!M4</f>
        <v>405009</v>
      </c>
    </row>
    <row r="7" spans="1:14" ht="16.5" customHeight="1">
      <c r="A7" s="32">
        <v>3</v>
      </c>
      <c r="B7" s="54" t="s">
        <v>14</v>
      </c>
      <c r="C7" s="40">
        <f>'[1]Табела 1'!B5</f>
        <v>60822</v>
      </c>
      <c r="D7" s="40">
        <f>'[1]Табела 1'!C5</f>
        <v>157892</v>
      </c>
      <c r="E7" s="40">
        <f>'[1]Табела 1'!D5</f>
        <v>152921</v>
      </c>
      <c r="F7" s="40">
        <f>'[1]Табела 1'!E5</f>
        <v>57569</v>
      </c>
      <c r="G7" s="40">
        <f>'[1]Табела 1'!F5</f>
        <v>77567</v>
      </c>
      <c r="H7" s="40">
        <f>'[1]Табела 1'!G5</f>
        <v>56487</v>
      </c>
      <c r="I7" s="40">
        <f>'[1]Табела 1'!H5</f>
        <v>7870</v>
      </c>
      <c r="J7" s="40">
        <f>'[1]Табела 1'!I5</f>
        <v>82112</v>
      </c>
      <c r="K7" s="40">
        <f>'[1]Табела 1'!J5</f>
        <v>88559</v>
      </c>
      <c r="L7" s="40">
        <f>'[1]Табела 1'!K5</f>
        <v>87529</v>
      </c>
      <c r="M7" s="40">
        <f>'[1]Табела 1'!L5</f>
        <v>60960</v>
      </c>
      <c r="N7" s="216">
        <f>'[1]Табела 1'!M5</f>
        <v>890288</v>
      </c>
    </row>
    <row r="8" spans="1:14" ht="16.5" customHeight="1">
      <c r="A8" s="32">
        <v>4</v>
      </c>
      <c r="B8" s="54" t="s">
        <v>201</v>
      </c>
      <c r="C8" s="40">
        <f>'[1]Табела 1'!B6</f>
        <v>0</v>
      </c>
      <c r="D8" s="40">
        <f>'[1]Табела 1'!C6</f>
        <v>0</v>
      </c>
      <c r="E8" s="40">
        <f>'[1]Табела 1'!D6</f>
        <v>0</v>
      </c>
      <c r="F8" s="40">
        <f>'[1]Табела 1'!E6</f>
        <v>0</v>
      </c>
      <c r="G8" s="40">
        <f>'[1]Табела 1'!F6</f>
        <v>0</v>
      </c>
      <c r="H8" s="40">
        <f>'[1]Табела 1'!G6</f>
        <v>0</v>
      </c>
      <c r="I8" s="40">
        <f>'[1]Табела 1'!H6</f>
        <v>0</v>
      </c>
      <c r="J8" s="40">
        <f>'[1]Табела 1'!I6</f>
        <v>0</v>
      </c>
      <c r="K8" s="40">
        <f>'[1]Табела 1'!J6</f>
        <v>0</v>
      </c>
      <c r="L8" s="40">
        <f>'[1]Табела 1'!K6</f>
        <v>0</v>
      </c>
      <c r="M8" s="40">
        <f>'[1]Табела 1'!L6</f>
        <v>0</v>
      </c>
      <c r="N8" s="215">
        <f>'[1]Табела 1'!M6</f>
        <v>0</v>
      </c>
    </row>
    <row r="9" spans="1:14" ht="15">
      <c r="A9" s="32">
        <v>5</v>
      </c>
      <c r="B9" s="54" t="s">
        <v>15</v>
      </c>
      <c r="C9" s="40">
        <f>'[1]Табела 1'!B7</f>
        <v>0</v>
      </c>
      <c r="D9" s="40">
        <f>'[1]Табела 1'!C7</f>
        <v>0</v>
      </c>
      <c r="E9" s="40">
        <f>'[1]Табела 1'!D7</f>
        <v>0</v>
      </c>
      <c r="F9" s="40">
        <f>'[1]Табела 1'!E7</f>
        <v>0</v>
      </c>
      <c r="G9" s="40">
        <f>'[1]Табела 1'!F7</f>
        <v>78100</v>
      </c>
      <c r="H9" s="40">
        <f>'[1]Табела 1'!G7</f>
        <v>7300</v>
      </c>
      <c r="I9" s="40">
        <f>'[1]Табела 1'!H7</f>
        <v>0</v>
      </c>
      <c r="J9" s="40">
        <f>'[1]Табела 1'!I7</f>
        <v>0</v>
      </c>
      <c r="K9" s="40">
        <f>'[1]Табела 1'!J7</f>
        <v>767</v>
      </c>
      <c r="L9" s="40">
        <f>'[1]Табела 1'!K7</f>
        <v>2200</v>
      </c>
      <c r="M9" s="40">
        <f>'[1]Табела 1'!L7</f>
        <v>0</v>
      </c>
      <c r="N9" s="215">
        <f>'[1]Табела 1'!M7</f>
        <v>88367</v>
      </c>
    </row>
    <row r="10" spans="1:14" ht="15">
      <c r="A10" s="32">
        <v>6</v>
      </c>
      <c r="B10" s="54" t="s">
        <v>16</v>
      </c>
      <c r="C10" s="201">
        <f>'[1]Табела 1'!B8</f>
        <v>6</v>
      </c>
      <c r="D10" s="201">
        <f>'[1]Табела 1'!C8</f>
        <v>302</v>
      </c>
      <c r="E10" s="201">
        <f>'[1]Табела 1'!D8</f>
        <v>519</v>
      </c>
      <c r="F10" s="201">
        <f>'[1]Табела 1'!E8</f>
        <v>11</v>
      </c>
      <c r="G10" s="201">
        <f>'[1]Табела 1'!F8</f>
        <v>185</v>
      </c>
      <c r="H10" s="201">
        <f>'[1]Табела 1'!G8</f>
        <v>94</v>
      </c>
      <c r="I10" s="201">
        <f>'[1]Табела 1'!H8</f>
        <v>0</v>
      </c>
      <c r="J10" s="201">
        <f>'[1]Табела 1'!I8</f>
        <v>98</v>
      </c>
      <c r="K10" s="201">
        <f>'[1]Табела 1'!J8</f>
        <v>217</v>
      </c>
      <c r="L10" s="201">
        <f>'[1]Табела 1'!K8</f>
        <v>241</v>
      </c>
      <c r="M10" s="201">
        <f>'[1]Табела 1'!L8</f>
        <v>0</v>
      </c>
      <c r="N10" s="216">
        <f>'[1]Табела 1'!M8</f>
        <v>1673</v>
      </c>
    </row>
    <row r="11" spans="1:14" ht="15">
      <c r="A11" s="32">
        <v>7</v>
      </c>
      <c r="B11" s="54" t="s">
        <v>17</v>
      </c>
      <c r="C11" s="201">
        <f>'[1]Табела 1'!B9</f>
        <v>20978</v>
      </c>
      <c r="D11" s="201">
        <f>'[1]Табела 1'!C9</f>
        <v>34261</v>
      </c>
      <c r="E11" s="201">
        <f>'[1]Табела 1'!D9</f>
        <v>3104</v>
      </c>
      <c r="F11" s="201">
        <f>'[1]Табела 1'!E9</f>
        <v>10993</v>
      </c>
      <c r="G11" s="201">
        <f>'[1]Табела 1'!F9</f>
        <v>2729</v>
      </c>
      <c r="H11" s="201">
        <f>'[1]Табела 1'!G9</f>
        <v>1018</v>
      </c>
      <c r="I11" s="201">
        <f>'[1]Табела 1'!H9</f>
        <v>0</v>
      </c>
      <c r="J11" s="201">
        <f>'[1]Табела 1'!I9</f>
        <v>8959</v>
      </c>
      <c r="K11" s="201">
        <f>'[1]Табела 1'!J9</f>
        <v>1898</v>
      </c>
      <c r="L11" s="201">
        <f>'[1]Табела 1'!K9</f>
        <v>3671</v>
      </c>
      <c r="M11" s="201">
        <f>'[1]Табела 1'!L9</f>
        <v>2801</v>
      </c>
      <c r="N11" s="215">
        <f>'[1]Табела 1'!M9</f>
        <v>90412</v>
      </c>
    </row>
    <row r="12" spans="1:14" ht="15">
      <c r="A12" s="32">
        <v>8</v>
      </c>
      <c r="B12" s="54" t="s">
        <v>202</v>
      </c>
      <c r="C12" s="201">
        <f>'[1]Табела 1'!B10</f>
        <v>149445</v>
      </c>
      <c r="D12" s="201">
        <f>'[1]Табела 1'!C10</f>
        <v>82928</v>
      </c>
      <c r="E12" s="201">
        <f>'[1]Табела 1'!D10</f>
        <v>61534</v>
      </c>
      <c r="F12" s="201">
        <f>'[1]Табела 1'!E10</f>
        <v>69679</v>
      </c>
      <c r="G12" s="201">
        <f>'[1]Табела 1'!F10</f>
        <v>200840</v>
      </c>
      <c r="H12" s="201">
        <f>'[1]Табела 1'!G10</f>
        <v>14231</v>
      </c>
      <c r="I12" s="201">
        <f>'[1]Табела 1'!H10</f>
        <v>3300</v>
      </c>
      <c r="J12" s="201">
        <f>'[1]Табела 1'!I10</f>
        <v>32257</v>
      </c>
      <c r="K12" s="201">
        <f>'[1]Табела 1'!J10</f>
        <v>36198</v>
      </c>
      <c r="L12" s="201">
        <f>'[1]Табела 1'!K10</f>
        <v>56171</v>
      </c>
      <c r="M12" s="201">
        <f>'[1]Табела 1'!L10</f>
        <v>52001</v>
      </c>
      <c r="N12" s="215">
        <f>'[1]Табела 1'!M10</f>
        <v>758584</v>
      </c>
    </row>
    <row r="13" spans="1:14" ht="15">
      <c r="A13" s="32">
        <v>9</v>
      </c>
      <c r="B13" s="54" t="s">
        <v>203</v>
      </c>
      <c r="C13" s="201">
        <f>'[1]Табела 1'!B11</f>
        <v>293491</v>
      </c>
      <c r="D13" s="201">
        <f>'[1]Табела 1'!C11</f>
        <v>220215</v>
      </c>
      <c r="E13" s="201">
        <f>'[1]Табела 1'!D11</f>
        <v>113932</v>
      </c>
      <c r="F13" s="201">
        <f>'[1]Табела 1'!E11</f>
        <v>224552</v>
      </c>
      <c r="G13" s="201">
        <f>'[1]Табела 1'!F11</f>
        <v>99100</v>
      </c>
      <c r="H13" s="201">
        <f>'[1]Табела 1'!G11</f>
        <v>86540</v>
      </c>
      <c r="I13" s="201">
        <f>'[1]Табела 1'!H11</f>
        <v>1104</v>
      </c>
      <c r="J13" s="201">
        <f>'[1]Табела 1'!I11</f>
        <v>145442</v>
      </c>
      <c r="K13" s="201">
        <f>'[1]Табела 1'!J11</f>
        <v>12461</v>
      </c>
      <c r="L13" s="201">
        <f>'[1]Табела 1'!K11</f>
        <v>190826</v>
      </c>
      <c r="M13" s="201">
        <f>'[1]Табела 1'!L11</f>
        <v>20679</v>
      </c>
      <c r="N13" s="216">
        <f>'[1]Табела 1'!M11</f>
        <v>1408342</v>
      </c>
    </row>
    <row r="14" spans="1:15" ht="30" customHeight="1">
      <c r="A14" s="32">
        <v>10</v>
      </c>
      <c r="B14" s="54" t="s">
        <v>18</v>
      </c>
      <c r="C14" s="16">
        <f>'[1]Табела 1'!B15</f>
        <v>259017</v>
      </c>
      <c r="D14" s="16">
        <f>'[1]Табела 1'!C15</f>
        <v>536428</v>
      </c>
      <c r="E14" s="16">
        <f>'[1]Табела 1'!D15</f>
        <v>451445</v>
      </c>
      <c r="F14" s="16">
        <f>'[1]Табела 1'!E15</f>
        <v>395570</v>
      </c>
      <c r="G14" s="16">
        <f>'[1]Табела 1'!F15</f>
        <v>384668</v>
      </c>
      <c r="H14" s="16">
        <f>'[1]Табела 1'!G15</f>
        <v>605325</v>
      </c>
      <c r="I14" s="16">
        <f>'[1]Табела 1'!H15</f>
        <v>286078</v>
      </c>
      <c r="J14" s="16">
        <f>'[1]Табела 1'!I15</f>
        <v>623730</v>
      </c>
      <c r="K14" s="16">
        <f>'[1]Табела 1'!J15</f>
        <v>453458</v>
      </c>
      <c r="L14" s="16">
        <f>'[1]Табела 1'!K15</f>
        <v>471770</v>
      </c>
      <c r="M14" s="16">
        <f>'[1]Табела 1'!L15</f>
        <v>368797</v>
      </c>
      <c r="N14" s="215">
        <f>'[1]Табела 1'!M15</f>
        <v>4836286</v>
      </c>
      <c r="O14" s="37"/>
    </row>
    <row r="15" spans="1:14" ht="15">
      <c r="A15" s="32">
        <v>11</v>
      </c>
      <c r="B15" s="54" t="s">
        <v>204</v>
      </c>
      <c r="C15" s="201">
        <f>'[1]Табела 1'!B19</f>
        <v>0</v>
      </c>
      <c r="D15" s="201">
        <f>'[1]Табела 1'!C19</f>
        <v>0</v>
      </c>
      <c r="E15" s="201">
        <f>'[1]Табела 1'!D19</f>
        <v>0</v>
      </c>
      <c r="F15" s="201">
        <f>'[1]Табела 1'!E19</f>
        <v>0</v>
      </c>
      <c r="G15" s="201">
        <f>'[1]Табела 1'!F19</f>
        <v>6876</v>
      </c>
      <c r="H15" s="201">
        <f>'[1]Табела 1'!G19</f>
        <v>9492</v>
      </c>
      <c r="I15" s="201">
        <f>'[1]Табела 1'!H19</f>
        <v>0</v>
      </c>
      <c r="J15" s="201">
        <f>'[1]Табела 1'!I19</f>
        <v>0</v>
      </c>
      <c r="K15" s="201">
        <f>'[1]Табела 1'!J19</f>
        <v>1230</v>
      </c>
      <c r="L15" s="201">
        <f>'[1]Табела 1'!K19</f>
        <v>1508</v>
      </c>
      <c r="M15" s="201">
        <f>'[1]Табела 1'!L19</f>
        <v>0</v>
      </c>
      <c r="N15" s="215">
        <f>'[1]Табела 1'!M19</f>
        <v>19106</v>
      </c>
    </row>
    <row r="16" spans="1:14" ht="15">
      <c r="A16" s="32">
        <v>12</v>
      </c>
      <c r="B16" s="54" t="s">
        <v>19</v>
      </c>
      <c r="C16" s="201">
        <f>'[1]Табела 1'!B20</f>
        <v>187</v>
      </c>
      <c r="D16" s="201">
        <f>'[1]Табела 1'!C20</f>
        <v>475</v>
      </c>
      <c r="E16" s="201">
        <f>'[1]Табела 1'!D20</f>
        <v>874</v>
      </c>
      <c r="F16" s="201">
        <f>'[1]Табела 1'!E20</f>
        <v>77</v>
      </c>
      <c r="G16" s="201">
        <f>'[1]Табела 1'!F20</f>
        <v>496</v>
      </c>
      <c r="H16" s="201">
        <f>'[1]Табела 1'!G20</f>
        <v>214</v>
      </c>
      <c r="I16" s="201">
        <f>'[1]Табела 1'!H20</f>
        <v>0</v>
      </c>
      <c r="J16" s="201">
        <f>'[1]Табела 1'!I20</f>
        <v>345</v>
      </c>
      <c r="K16" s="201">
        <f>'[1]Табела 1'!J20</f>
        <v>480</v>
      </c>
      <c r="L16" s="201">
        <f>'[1]Табела 1'!K20</f>
        <v>267</v>
      </c>
      <c r="M16" s="201">
        <f>'[1]Табела 1'!L20</f>
        <v>3</v>
      </c>
      <c r="N16" s="216">
        <f>'[1]Табела 1'!M20</f>
        <v>3418</v>
      </c>
    </row>
    <row r="17" spans="1:14" ht="15">
      <c r="A17" s="32">
        <v>13</v>
      </c>
      <c r="B17" s="54" t="s">
        <v>20</v>
      </c>
      <c r="C17" s="201">
        <f>'[1]Табела 1'!B21</f>
        <v>37793</v>
      </c>
      <c r="D17" s="201">
        <f>'[1]Табела 1'!C21</f>
        <v>37821</v>
      </c>
      <c r="E17" s="201">
        <f>'[1]Табела 1'!D21</f>
        <v>11213</v>
      </c>
      <c r="F17" s="201">
        <f>'[1]Табела 1'!E21</f>
        <v>5014</v>
      </c>
      <c r="G17" s="201">
        <f>'[1]Табела 1'!F21</f>
        <v>63173</v>
      </c>
      <c r="H17" s="201">
        <f>'[1]Табела 1'!G21</f>
        <v>13249</v>
      </c>
      <c r="I17" s="201">
        <f>'[1]Табела 1'!H21</f>
        <v>599</v>
      </c>
      <c r="J17" s="201">
        <f>'[1]Табела 1'!I21</f>
        <v>42162</v>
      </c>
      <c r="K17" s="201">
        <f>'[1]Табела 1'!J21</f>
        <v>13398</v>
      </c>
      <c r="L17" s="201">
        <f>'[1]Табела 1'!K21</f>
        <v>21504</v>
      </c>
      <c r="M17" s="201">
        <f>'[1]Табела 1'!L21</f>
        <v>6498</v>
      </c>
      <c r="N17" s="215">
        <f>'[1]Табела 1'!M21</f>
        <v>252424</v>
      </c>
    </row>
    <row r="18" spans="1:14" ht="15">
      <c r="A18" s="32">
        <v>14</v>
      </c>
      <c r="B18" s="54" t="s">
        <v>205</v>
      </c>
      <c r="C18" s="201">
        <f>'[1]Табела 1'!B22</f>
        <v>1570</v>
      </c>
      <c r="D18" s="201">
        <f>'[1]Табела 1'!C22</f>
        <v>4585</v>
      </c>
      <c r="E18" s="201">
        <f>'[1]Табела 1'!D22</f>
        <v>881</v>
      </c>
      <c r="F18" s="201">
        <f>'[1]Табела 1'!E22</f>
        <v>131</v>
      </c>
      <c r="G18" s="201">
        <f>'[1]Табела 1'!F22</f>
        <v>0</v>
      </c>
      <c r="H18" s="201">
        <f>'[1]Табела 1'!G22</f>
        <v>0</v>
      </c>
      <c r="I18" s="201">
        <f>'[1]Табела 1'!H22</f>
        <v>0</v>
      </c>
      <c r="J18" s="201">
        <f>'[1]Табела 1'!I22</f>
        <v>0</v>
      </c>
      <c r="K18" s="201">
        <f>'[1]Табела 1'!J22</f>
        <v>0</v>
      </c>
      <c r="L18" s="201">
        <f>'[1]Табела 1'!K22</f>
        <v>-68</v>
      </c>
      <c r="M18" s="201">
        <f>'[1]Табела 1'!L22</f>
        <v>2426</v>
      </c>
      <c r="N18" s="215">
        <f>'[1]Табела 1'!M22</f>
        <v>9525</v>
      </c>
    </row>
    <row r="19" spans="1:14" ht="15">
      <c r="A19" s="32">
        <v>15</v>
      </c>
      <c r="B19" s="54" t="s">
        <v>21</v>
      </c>
      <c r="C19" s="201">
        <f>'[1]Табела 1'!B23</f>
        <v>3</v>
      </c>
      <c r="D19" s="201">
        <f>'[1]Табела 1'!C23</f>
        <v>61</v>
      </c>
      <c r="E19" s="201">
        <f>'[1]Табела 1'!D23</f>
        <v>8</v>
      </c>
      <c r="F19" s="201">
        <f>'[1]Табела 1'!E23</f>
        <v>62</v>
      </c>
      <c r="G19" s="201">
        <f>'[1]Табела 1'!F23</f>
        <v>9</v>
      </c>
      <c r="H19" s="201">
        <f>'[1]Табела 1'!G23</f>
        <v>2</v>
      </c>
      <c r="I19" s="201">
        <f>'[1]Табела 1'!H23</f>
        <v>0</v>
      </c>
      <c r="J19" s="201">
        <f>'[1]Табела 1'!I23</f>
        <v>0</v>
      </c>
      <c r="K19" s="201">
        <f>'[1]Табела 1'!J23</f>
        <v>16</v>
      </c>
      <c r="L19" s="201">
        <f>'[1]Табела 1'!K23</f>
        <v>108</v>
      </c>
      <c r="M19" s="201">
        <f>'[1]Табела 1'!L23</f>
        <v>0</v>
      </c>
      <c r="N19" s="216">
        <f>'[1]Табела 1'!M23</f>
        <v>269</v>
      </c>
    </row>
    <row r="20" spans="1:14" ht="15">
      <c r="A20" s="32">
        <v>16</v>
      </c>
      <c r="B20" s="54" t="s">
        <v>22</v>
      </c>
      <c r="C20" s="40">
        <f>'[1]Табела 1'!B24</f>
        <v>10165</v>
      </c>
      <c r="D20" s="40">
        <f>'[1]Табела 1'!C24</f>
        <v>49409</v>
      </c>
      <c r="E20" s="40">
        <f>'[1]Табела 1'!D24</f>
        <v>2406</v>
      </c>
      <c r="F20" s="40">
        <f>'[1]Табела 1'!E24</f>
        <v>414</v>
      </c>
      <c r="G20" s="40">
        <f>'[1]Табела 1'!F24</f>
        <v>274</v>
      </c>
      <c r="H20" s="40">
        <f>'[1]Табела 1'!G24</f>
        <v>0</v>
      </c>
      <c r="I20" s="40">
        <f>'[1]Табела 1'!H24</f>
        <v>0</v>
      </c>
      <c r="J20" s="40">
        <f>'[1]Табела 1'!I24</f>
        <v>6273</v>
      </c>
      <c r="K20" s="40">
        <f>'[1]Табела 1'!J24</f>
        <v>0</v>
      </c>
      <c r="L20" s="40">
        <f>'[1]Табела 1'!K24</f>
        <v>172</v>
      </c>
      <c r="M20" s="40">
        <f>'[1]Табела 1'!L24</f>
        <v>56</v>
      </c>
      <c r="N20" s="215">
        <f>'[1]Табела 1'!M24</f>
        <v>69169</v>
      </c>
    </row>
    <row r="21" spans="1:14" ht="15">
      <c r="A21" s="32">
        <v>17</v>
      </c>
      <c r="B21" s="54" t="s">
        <v>23</v>
      </c>
      <c r="C21" s="40">
        <f>'[1]Табела 1'!B25</f>
        <v>0</v>
      </c>
      <c r="D21" s="40">
        <f>'[1]Табела 1'!C25</f>
        <v>0</v>
      </c>
      <c r="E21" s="40">
        <f>'[1]Табела 1'!D25</f>
        <v>0</v>
      </c>
      <c r="F21" s="40">
        <f>'[1]Табела 1'!E25</f>
        <v>2</v>
      </c>
      <c r="G21" s="40">
        <f>'[1]Табела 1'!F25</f>
        <v>0</v>
      </c>
      <c r="H21" s="40">
        <f>'[1]Табела 1'!G25</f>
        <v>0</v>
      </c>
      <c r="I21" s="40">
        <f>'[1]Табела 1'!H25</f>
        <v>0</v>
      </c>
      <c r="J21" s="40">
        <f>'[1]Табела 1'!I25</f>
        <v>0</v>
      </c>
      <c r="K21" s="40">
        <f>'[1]Табела 1'!J25</f>
        <v>0</v>
      </c>
      <c r="L21" s="40">
        <f>'[1]Табела 1'!K25</f>
        <v>0</v>
      </c>
      <c r="M21" s="40">
        <f>'[1]Табела 1'!L25</f>
        <v>3</v>
      </c>
      <c r="N21" s="215">
        <f>'[1]Табела 1'!M25</f>
        <v>5</v>
      </c>
    </row>
    <row r="22" spans="1:14" ht="15">
      <c r="A22" s="32">
        <v>18</v>
      </c>
      <c r="B22" s="54" t="s">
        <v>207</v>
      </c>
      <c r="C22" s="40">
        <f>'[1]Табела 1'!B26</f>
        <v>6885</v>
      </c>
      <c r="D22" s="40">
        <f>'[1]Табела 1'!C26</f>
        <v>36131</v>
      </c>
      <c r="E22" s="40">
        <f>'[1]Табела 1'!D26</f>
        <v>24663</v>
      </c>
      <c r="F22" s="40">
        <f>'[1]Табела 1'!E26</f>
        <v>5482</v>
      </c>
      <c r="G22" s="40">
        <f>'[1]Табела 1'!F26</f>
        <v>24608</v>
      </c>
      <c r="H22" s="40">
        <f>'[1]Табела 1'!G26</f>
        <v>6424</v>
      </c>
      <c r="I22" s="40">
        <f>'[1]Табела 1'!H26</f>
        <v>3259</v>
      </c>
      <c r="J22" s="40">
        <f>'[1]Табела 1'!I26</f>
        <v>9976</v>
      </c>
      <c r="K22" s="40">
        <f>'[1]Табела 1'!J26</f>
        <v>11327</v>
      </c>
      <c r="L22" s="40">
        <f>'[1]Табела 1'!K26</f>
        <v>8456</v>
      </c>
      <c r="M22" s="40">
        <f>'[1]Табела 1'!L26</f>
        <v>10738</v>
      </c>
      <c r="N22" s="216">
        <f>'[1]Табела 1'!M26</f>
        <v>147949</v>
      </c>
    </row>
    <row r="23" spans="1:16" ht="13.5" thickBot="1">
      <c r="A23" s="33"/>
      <c r="B23" s="53" t="s">
        <v>11</v>
      </c>
      <c r="C23" s="209">
        <f>'[1]Табела 1'!B27</f>
        <v>911313</v>
      </c>
      <c r="D23" s="209">
        <f>'[1]Табела 1'!C27</f>
        <v>1332869</v>
      </c>
      <c r="E23" s="209">
        <f>'[1]Табела 1'!D27</f>
        <v>941572</v>
      </c>
      <c r="F23" s="209">
        <f>'[1]Табела 1'!E27</f>
        <v>807699</v>
      </c>
      <c r="G23" s="209">
        <f>'[1]Табела 1'!F27</f>
        <v>1124298</v>
      </c>
      <c r="H23" s="209">
        <f>'[1]Табела 1'!G27</f>
        <v>848348</v>
      </c>
      <c r="I23" s="209">
        <f>'[1]Табела 1'!H27</f>
        <v>317968</v>
      </c>
      <c r="J23" s="209">
        <f>'[1]Табела 1'!I27</f>
        <v>1023456</v>
      </c>
      <c r="K23" s="209">
        <f>'[1]Табела 1'!J27</f>
        <v>658248</v>
      </c>
      <c r="L23" s="209">
        <f>'[1]Табела 1'!K27</f>
        <v>991893</v>
      </c>
      <c r="M23" s="209">
        <f>'[1]Табела 1'!L27</f>
        <v>670262</v>
      </c>
      <c r="N23" s="210">
        <f>'[1]Табела 1'!M27</f>
        <v>9627926</v>
      </c>
      <c r="P23" s="26" t="s">
        <v>224</v>
      </c>
    </row>
    <row r="24" spans="3:16" s="59" customFormat="1" ht="15">
      <c r="C24" s="58"/>
      <c r="D24" s="58"/>
      <c r="E24" s="58"/>
      <c r="F24" s="58"/>
      <c r="G24" s="58"/>
      <c r="H24" s="58"/>
      <c r="I24" s="145"/>
      <c r="J24" s="58"/>
      <c r="K24" s="58"/>
      <c r="L24" s="58"/>
      <c r="M24" s="58"/>
      <c r="N24" s="58"/>
      <c r="O24" s="26"/>
      <c r="P24" s="26"/>
    </row>
    <row r="25" spans="3:14" ht="13.5" thickBot="1">
      <c r="C25" s="34"/>
      <c r="D25" s="34"/>
      <c r="E25" s="34"/>
      <c r="F25" s="34"/>
      <c r="G25" s="34"/>
      <c r="H25" s="34"/>
      <c r="I25" s="34"/>
      <c r="J25" s="34"/>
      <c r="K25" s="34" t="s">
        <v>224</v>
      </c>
      <c r="L25" s="34"/>
      <c r="M25" s="34"/>
      <c r="N25" s="34"/>
    </row>
    <row r="26" spans="1:14" ht="20.1" customHeight="1">
      <c r="A26" s="354" t="s">
        <v>1</v>
      </c>
      <c r="B26" s="356" t="s">
        <v>222</v>
      </c>
      <c r="C26" s="353" t="s">
        <v>24</v>
      </c>
      <c r="D26" s="353"/>
      <c r="E26" s="353"/>
      <c r="F26" s="353"/>
      <c r="G26" s="353"/>
      <c r="H26" s="351" t="s">
        <v>11</v>
      </c>
      <c r="K26" s="358" t="s">
        <v>25</v>
      </c>
      <c r="L26" s="359"/>
      <c r="M26" s="347">
        <f>N23+H31</f>
        <v>11629700</v>
      </c>
      <c r="N26" s="348"/>
    </row>
    <row r="27" spans="1:16" ht="20.1" customHeight="1" thickBot="1">
      <c r="A27" s="355"/>
      <c r="B27" s="357"/>
      <c r="C27" s="156" t="s">
        <v>28</v>
      </c>
      <c r="D27" s="156" t="s">
        <v>26</v>
      </c>
      <c r="E27" s="156" t="s">
        <v>29</v>
      </c>
      <c r="F27" s="156" t="s">
        <v>30</v>
      </c>
      <c r="G27" s="156" t="s">
        <v>228</v>
      </c>
      <c r="H27" s="352"/>
      <c r="K27" s="360"/>
      <c r="L27" s="361"/>
      <c r="M27" s="349"/>
      <c r="N27" s="350"/>
      <c r="P27" s="35"/>
    </row>
    <row r="28" spans="1:11" ht="17.25" customHeight="1">
      <c r="A28" s="32">
        <v>19</v>
      </c>
      <c r="B28" s="52" t="s">
        <v>27</v>
      </c>
      <c r="C28" s="143">
        <f>'[1]Табела 1'!B30</f>
        <v>592373</v>
      </c>
      <c r="D28" s="143">
        <f>'[1]Табела 1'!C30</f>
        <v>497035</v>
      </c>
      <c r="E28" s="143">
        <f>'[1]Табела 1'!D30</f>
        <v>173606</v>
      </c>
      <c r="F28" s="143">
        <f>'[1]Табела 1'!E30</f>
        <v>163166</v>
      </c>
      <c r="G28" s="143">
        <f>'[1]Табела 1'!G30</f>
        <v>192396</v>
      </c>
      <c r="H28" s="215">
        <f>'[1]Табела 1'!H30</f>
        <v>1618576</v>
      </c>
      <c r="K28" s="126"/>
    </row>
    <row r="29" spans="1:16" ht="17.25" customHeight="1">
      <c r="A29" s="124">
        <v>20</v>
      </c>
      <c r="B29" s="125" t="s">
        <v>225</v>
      </c>
      <c r="C29" s="143">
        <f>'[1]Табела 1'!B34</f>
        <v>0</v>
      </c>
      <c r="D29" s="143">
        <f>'[1]Табела 1'!C34</f>
        <v>0</v>
      </c>
      <c r="E29" s="143">
        <f>'[1]Табела 1'!D34</f>
        <v>0</v>
      </c>
      <c r="F29" s="143">
        <f>'[1]Табела 1'!E34</f>
        <v>0</v>
      </c>
      <c r="G29" s="143">
        <f>'[1]Табела 1'!G34</f>
        <v>0</v>
      </c>
      <c r="H29" s="216">
        <f>'[1]Табела 1'!H34</f>
        <v>0</v>
      </c>
      <c r="P29" s="26" t="s">
        <v>224</v>
      </c>
    </row>
    <row r="30" spans="1:8" ht="17.25" customHeight="1">
      <c r="A30" s="124">
        <v>21</v>
      </c>
      <c r="B30" s="125" t="s">
        <v>223</v>
      </c>
      <c r="C30" s="143">
        <f>'[1]Табела 1'!B35</f>
        <v>95909</v>
      </c>
      <c r="D30" s="143">
        <f>'[1]Табела 1'!C35</f>
        <v>21412</v>
      </c>
      <c r="E30" s="143">
        <f>'[1]Табела 1'!D35</f>
        <v>174600</v>
      </c>
      <c r="F30" s="143">
        <f>'[1]Табела 1'!E35</f>
        <v>84250</v>
      </c>
      <c r="G30" s="143">
        <f>'[1]Табела 1'!G35</f>
        <v>7027</v>
      </c>
      <c r="H30" s="215">
        <f>'[1]Табела 1'!H35</f>
        <v>383198</v>
      </c>
    </row>
    <row r="31" spans="1:8" ht="13.5" thickBot="1">
      <c r="A31" s="36"/>
      <c r="B31" s="53" t="s">
        <v>11</v>
      </c>
      <c r="C31" s="217">
        <f>'[1]Табела 1'!B40</f>
        <v>688282</v>
      </c>
      <c r="D31" s="217">
        <f>'[1]Табела 1'!C40</f>
        <v>518447</v>
      </c>
      <c r="E31" s="217">
        <f>'[1]Табела 1'!D40</f>
        <v>348206</v>
      </c>
      <c r="F31" s="217">
        <f>'[1]Табела 1'!E40</f>
        <v>247416</v>
      </c>
      <c r="G31" s="217">
        <f>'[1]Табела 1'!G40</f>
        <v>199423</v>
      </c>
      <c r="H31" s="210">
        <f>'[1]Табела 1'!H40</f>
        <v>2001774</v>
      </c>
    </row>
    <row r="32" spans="3:8" ht="15">
      <c r="C32" s="37"/>
      <c r="D32" s="37"/>
      <c r="E32" s="37"/>
      <c r="F32" s="37"/>
      <c r="G32" s="37"/>
      <c r="H32" s="37"/>
    </row>
    <row r="33" ht="12.75"/>
    <row r="34" ht="12.75"/>
    <row r="35" ht="12.75"/>
    <row r="36" ht="12.75"/>
    <row r="37" ht="12.75"/>
    <row r="38" ht="12.75"/>
    <row r="39" ht="12.75"/>
    <row r="40" ht="12.75"/>
    <row r="41" ht="12.75"/>
    <row r="42" ht="12.75"/>
    <row r="43" ht="12.75"/>
    <row r="44" ht="12.75"/>
    <row r="45" spans="1:11" ht="12.75">
      <c r="A45" s="253"/>
      <c r="B45" s="253"/>
      <c r="C45" s="253"/>
      <c r="D45" s="253"/>
      <c r="E45" s="253"/>
      <c r="F45" s="253"/>
      <c r="G45" s="253"/>
      <c r="H45" s="253"/>
      <c r="I45" s="253"/>
      <c r="J45" s="253"/>
      <c r="K45" s="253"/>
    </row>
    <row r="46" spans="1:11" s="55" customFormat="1" ht="12.75">
      <c r="A46" s="254"/>
      <c r="B46" s="254"/>
      <c r="C46" s="254"/>
      <c r="D46" s="254"/>
      <c r="E46" s="254"/>
      <c r="F46" s="254"/>
      <c r="G46" s="254"/>
      <c r="H46" s="254"/>
      <c r="I46" s="254"/>
      <c r="J46" s="254"/>
      <c r="K46" s="254"/>
    </row>
    <row r="47" spans="1:11" s="55" customFormat="1" ht="12.75">
      <c r="A47" s="254"/>
      <c r="B47" s="254"/>
      <c r="C47" s="254"/>
      <c r="D47" s="254"/>
      <c r="E47" s="254"/>
      <c r="F47" s="254"/>
      <c r="G47" s="254"/>
      <c r="H47" s="254"/>
      <c r="I47" s="254"/>
      <c r="J47" s="254"/>
      <c r="K47" s="254"/>
    </row>
    <row r="48" spans="1:11" s="55" customFormat="1" ht="12.75">
      <c r="A48" s="254"/>
      <c r="B48" s="254"/>
      <c r="C48" s="254"/>
      <c r="D48" s="254"/>
      <c r="E48" s="254"/>
      <c r="F48" s="254"/>
      <c r="G48" s="254"/>
      <c r="H48" s="254"/>
      <c r="I48" s="254"/>
      <c r="J48" s="254"/>
      <c r="K48" s="254"/>
    </row>
    <row r="49" s="55" customFormat="1" ht="12.75"/>
    <row r="50" spans="12:14" s="144" customFormat="1" ht="12.75">
      <c r="L50" s="197"/>
      <c r="M50" s="197"/>
      <c r="N50" s="198"/>
    </row>
    <row r="51" spans="9:14" s="144" customFormat="1" ht="15">
      <c r="I51" s="197"/>
      <c r="K51" s="197"/>
      <c r="L51" s="198"/>
      <c r="M51" s="198"/>
      <c r="N51" s="198"/>
    </row>
    <row r="52" spans="9:14" s="88" customFormat="1" ht="15">
      <c r="I52" s="185"/>
      <c r="J52" s="184"/>
      <c r="K52" s="185"/>
      <c r="L52" s="184"/>
      <c r="M52" s="184"/>
      <c r="N52" s="185"/>
    </row>
    <row r="53" spans="3:11" s="88" customFormat="1" ht="15">
      <c r="C53" s="184"/>
      <c r="D53" s="184"/>
      <c r="E53" s="184"/>
      <c r="F53" s="184"/>
      <c r="G53" s="184"/>
      <c r="H53" s="184"/>
      <c r="J53" s="185"/>
      <c r="K53" s="184"/>
    </row>
    <row r="54" spans="3:8" s="88" customFormat="1" ht="33.75" customHeight="1">
      <c r="C54" s="186"/>
      <c r="D54" s="186"/>
      <c r="E54" s="186"/>
      <c r="F54" s="186"/>
      <c r="G54" s="186"/>
      <c r="H54" s="186"/>
    </row>
    <row r="55" spans="3:18" s="88" customFormat="1" ht="25.5">
      <c r="C55" s="186" t="str">
        <f>C4</f>
        <v>Makedonija</v>
      </c>
      <c r="D55" s="186" t="str">
        <f aca="true" t="shared" si="0" ref="D55:M55">D4</f>
        <v>Triglav</v>
      </c>
      <c r="E55" s="186" t="str">
        <f t="shared" si="0"/>
        <v>Sava</v>
      </c>
      <c r="F55" s="186" t="str">
        <f t="shared" si="0"/>
        <v>Evroins</v>
      </c>
      <c r="G55" s="186" t="str">
        <f t="shared" si="0"/>
        <v>Eurolink</v>
      </c>
      <c r="H55" s="186" t="str">
        <f t="shared" si="0"/>
        <v>Winner</v>
      </c>
      <c r="I55" s="186" t="str">
        <f t="shared" si="0"/>
        <v>Grawe nonlife</v>
      </c>
      <c r="J55" s="186" t="str">
        <f t="shared" si="0"/>
        <v>Uniqa</v>
      </c>
      <c r="K55" s="186" t="str">
        <f t="shared" si="0"/>
        <v>Insur. Policy</v>
      </c>
      <c r="L55" s="186" t="str">
        <f t="shared" si="0"/>
        <v>Halk</v>
      </c>
      <c r="M55" s="186" t="str">
        <f t="shared" si="0"/>
        <v>Croacija nonlife</v>
      </c>
      <c r="N55" s="186" t="str">
        <f>C27</f>
        <v>Croatia life</v>
      </c>
      <c r="O55" s="186" t="str">
        <f aca="true" t="shared" si="1" ref="O55:R55">D27</f>
        <v>Grawe</v>
      </c>
      <c r="P55" s="186" t="str">
        <f t="shared" si="1"/>
        <v>Winner life</v>
      </c>
      <c r="Q55" s="186" t="str">
        <f t="shared" si="1"/>
        <v>Uniqa life</v>
      </c>
      <c r="R55" s="186" t="str">
        <f t="shared" si="1"/>
        <v>Triglav life</v>
      </c>
    </row>
    <row r="56" spans="3:17" s="88" customFormat="1" ht="15">
      <c r="C56" s="186"/>
      <c r="D56" s="186"/>
      <c r="E56" s="186"/>
      <c r="F56" s="186"/>
      <c r="G56" s="186"/>
      <c r="H56" s="186"/>
      <c r="I56" s="186"/>
      <c r="N56" s="187"/>
      <c r="O56" s="188"/>
      <c r="P56" s="188"/>
      <c r="Q56" s="188"/>
    </row>
    <row r="57" spans="2:18" s="88" customFormat="1" ht="12.75">
      <c r="B57" s="190" t="s">
        <v>12</v>
      </c>
      <c r="C57" s="228">
        <f>C5/$C$23</f>
        <v>0.0698102627746998</v>
      </c>
      <c r="D57" s="228">
        <f aca="true" t="shared" si="2" ref="D57:M57">D5/D$23</f>
        <v>0.06441818363245</v>
      </c>
      <c r="E57" s="228">
        <f t="shared" si="2"/>
        <v>0.08627911620141636</v>
      </c>
      <c r="F57" s="228">
        <f t="shared" si="2"/>
        <v>0.027870530977505234</v>
      </c>
      <c r="G57" s="228">
        <f t="shared" si="2"/>
        <v>0.07263287847172191</v>
      </c>
      <c r="H57" s="228">
        <f t="shared" si="2"/>
        <v>0.054230103683865584</v>
      </c>
      <c r="I57" s="228">
        <f t="shared" si="2"/>
        <v>0.049558446132944196</v>
      </c>
      <c r="J57" s="228">
        <f t="shared" si="2"/>
        <v>0.05196315229965919</v>
      </c>
      <c r="K57" s="228">
        <f t="shared" si="2"/>
        <v>0.057899150472162465</v>
      </c>
      <c r="L57" s="228">
        <f t="shared" si="2"/>
        <v>0.07443948087142464</v>
      </c>
      <c r="M57" s="228">
        <f t="shared" si="2"/>
        <v>0.1272875383059162</v>
      </c>
      <c r="N57" s="228"/>
      <c r="O57" s="228"/>
      <c r="P57" s="228"/>
      <c r="Q57" s="228"/>
      <c r="R57" s="228"/>
    </row>
    <row r="58" spans="2:18" s="88" customFormat="1" ht="15">
      <c r="B58" s="190" t="s">
        <v>13</v>
      </c>
      <c r="C58" s="228"/>
      <c r="D58" s="228">
        <f>D6/D$23</f>
        <v>0.06489760058940526</v>
      </c>
      <c r="E58" s="228">
        <f>E6/E$23</f>
        <v>0.03911968495239875</v>
      </c>
      <c r="F58" s="228"/>
      <c r="G58" s="228">
        <f>G6/G$23</f>
        <v>0.09251283912272369</v>
      </c>
      <c r="H58" s="228">
        <f>H6/H$23</f>
        <v>0.0023174451993757277</v>
      </c>
      <c r="I58" s="228"/>
      <c r="J58" s="228">
        <f>J6/J$23</f>
        <v>0.018486383391176562</v>
      </c>
      <c r="K58" s="228">
        <f>K6/K$23</f>
        <v>0.00019293640087018874</v>
      </c>
      <c r="L58" s="228"/>
      <c r="M58" s="228"/>
      <c r="N58" s="228"/>
      <c r="O58" s="228"/>
      <c r="P58" s="228"/>
      <c r="Q58" s="228"/>
      <c r="R58" s="228"/>
    </row>
    <row r="59" spans="2:18" s="88" customFormat="1" ht="12.75">
      <c r="B59" s="190" t="s">
        <v>14</v>
      </c>
      <c r="C59" s="228">
        <f>C7/$C$23</f>
        <v>0.06674106481527203</v>
      </c>
      <c r="D59" s="228">
        <f>D7/D$23</f>
        <v>0.11846025378338006</v>
      </c>
      <c r="E59" s="228">
        <f>E7/E$23</f>
        <v>0.1624103095674043</v>
      </c>
      <c r="F59" s="228">
        <f>F7/F$23</f>
        <v>0.07127531419501572</v>
      </c>
      <c r="G59" s="228">
        <f>G7/G$23</f>
        <v>0.0689914951374102</v>
      </c>
      <c r="H59" s="228">
        <f>H7/H$23</f>
        <v>0.06658470344717027</v>
      </c>
      <c r="I59" s="228">
        <f>I7/I$23</f>
        <v>0.024750918331404418</v>
      </c>
      <c r="J59" s="228">
        <f>J7/J$23</f>
        <v>0.0802301222524466</v>
      </c>
      <c r="K59" s="228">
        <f>K7/K$23</f>
        <v>0.13453743877687438</v>
      </c>
      <c r="L59" s="228">
        <f>L7/L$23</f>
        <v>0.08824439732914739</v>
      </c>
      <c r="M59" s="228">
        <f>M7/M$23</f>
        <v>0.09094950929636471</v>
      </c>
      <c r="N59" s="228"/>
      <c r="O59" s="228"/>
      <c r="P59" s="228"/>
      <c r="Q59" s="228"/>
      <c r="R59" s="228"/>
    </row>
    <row r="60" spans="2:18" s="88" customFormat="1" ht="15">
      <c r="B60" s="190" t="s">
        <v>201</v>
      </c>
      <c r="C60" s="228"/>
      <c r="D60" s="228"/>
      <c r="E60" s="228"/>
      <c r="F60" s="228"/>
      <c r="G60" s="228"/>
      <c r="H60" s="228"/>
      <c r="I60" s="228"/>
      <c r="J60" s="228"/>
      <c r="K60" s="228"/>
      <c r="L60" s="228"/>
      <c r="M60" s="228"/>
      <c r="N60" s="228"/>
      <c r="O60" s="228"/>
      <c r="P60" s="228"/>
      <c r="Q60" s="228"/>
      <c r="R60" s="228"/>
    </row>
    <row r="61" spans="2:18" s="88" customFormat="1" ht="15">
      <c r="B61" s="190" t="s">
        <v>15</v>
      </c>
      <c r="C61" s="228"/>
      <c r="D61" s="228"/>
      <c r="E61" s="228"/>
      <c r="F61" s="228"/>
      <c r="G61" s="228">
        <f aca="true" t="shared" si="3" ref="G61:H69">G9/G$23</f>
        <v>0.06946556873711418</v>
      </c>
      <c r="H61" s="228">
        <f t="shared" si="3"/>
        <v>0.008604959285576202</v>
      </c>
      <c r="I61" s="228"/>
      <c r="J61" s="228"/>
      <c r="K61" s="228"/>
      <c r="L61" s="228"/>
      <c r="M61" s="228"/>
      <c r="N61" s="228"/>
      <c r="O61" s="228"/>
      <c r="P61" s="228"/>
      <c r="Q61" s="228"/>
      <c r="R61" s="228"/>
    </row>
    <row r="62" spans="2:18" s="88" customFormat="1" ht="15">
      <c r="B62" s="190" t="s">
        <v>16</v>
      </c>
      <c r="C62" s="228">
        <f>C10/$C$23</f>
        <v>6.583906956226895E-06</v>
      </c>
      <c r="D62" s="228">
        <f aca="true" t="shared" si="4" ref="D62:F66">D10/D$23</f>
        <v>0.00022657890610405074</v>
      </c>
      <c r="E62" s="228">
        <f t="shared" si="4"/>
        <v>0.0005512058557391256</v>
      </c>
      <c r="F62" s="228">
        <f t="shared" si="4"/>
        <v>1.3618934776445186E-05</v>
      </c>
      <c r="G62" s="228">
        <f t="shared" si="3"/>
        <v>0.0001645471218484779</v>
      </c>
      <c r="H62" s="228">
        <f t="shared" si="3"/>
        <v>0.00011080358532111822</v>
      </c>
      <c r="I62" s="228"/>
      <c r="J62" s="228"/>
      <c r="K62" s="228"/>
      <c r="L62" s="228"/>
      <c r="M62" s="228"/>
      <c r="N62" s="228"/>
      <c r="O62" s="228"/>
      <c r="P62" s="228"/>
      <c r="Q62" s="228"/>
      <c r="R62" s="228"/>
    </row>
    <row r="63" spans="2:18" s="88" customFormat="1" ht="15">
      <c r="B63" s="190" t="s">
        <v>17</v>
      </c>
      <c r="C63" s="228">
        <f>C11/$C$23</f>
        <v>0.0230195333546213</v>
      </c>
      <c r="D63" s="228">
        <f t="shared" si="4"/>
        <v>0.025704701662353915</v>
      </c>
      <c r="E63" s="228">
        <f t="shared" si="4"/>
        <v>0.00329661459771531</v>
      </c>
      <c r="F63" s="228">
        <f t="shared" si="4"/>
        <v>0.013610268181587448</v>
      </c>
      <c r="G63" s="228">
        <f t="shared" si="3"/>
        <v>0.0024272924082405197</v>
      </c>
      <c r="H63" s="228">
        <f t="shared" si="3"/>
        <v>0.001199979253796791</v>
      </c>
      <c r="I63" s="228">
        <f aca="true" t="shared" si="5" ref="I63:M66">I11/I$23</f>
        <v>0</v>
      </c>
      <c r="J63" s="228">
        <f t="shared" si="5"/>
        <v>0.008753673826720446</v>
      </c>
      <c r="K63" s="228">
        <f t="shared" si="5"/>
        <v>0.0028834117232410883</v>
      </c>
      <c r="L63" s="228">
        <f t="shared" si="5"/>
        <v>0.0037010040397502555</v>
      </c>
      <c r="M63" s="228">
        <f t="shared" si="5"/>
        <v>0.00417896285333198</v>
      </c>
      <c r="N63" s="228"/>
      <c r="O63" s="228"/>
      <c r="P63" s="228"/>
      <c r="Q63" s="228"/>
      <c r="R63" s="228"/>
    </row>
    <row r="64" spans="2:18" s="88" customFormat="1" ht="12.75">
      <c r="B64" s="190" t="s">
        <v>202</v>
      </c>
      <c r="C64" s="228">
        <f>C12/$C$23</f>
        <v>0.16398866251222138</v>
      </c>
      <c r="D64" s="228">
        <f t="shared" si="4"/>
        <v>0.06221766730263814</v>
      </c>
      <c r="E64" s="228">
        <f t="shared" si="4"/>
        <v>0.06535241064942458</v>
      </c>
      <c r="F64" s="228">
        <f t="shared" si="4"/>
        <v>0.0862685232989022</v>
      </c>
      <c r="G64" s="228">
        <f t="shared" si="3"/>
        <v>0.17863591325431513</v>
      </c>
      <c r="H64" s="228">
        <f t="shared" si="3"/>
        <v>0.016774955560689718</v>
      </c>
      <c r="I64" s="228">
        <f t="shared" si="5"/>
        <v>0.010378402858149248</v>
      </c>
      <c r="J64" s="228">
        <f t="shared" si="5"/>
        <v>0.0315177203514367</v>
      </c>
      <c r="K64" s="228">
        <f t="shared" si="5"/>
        <v>0.054991431800780255</v>
      </c>
      <c r="L64" s="228">
        <f t="shared" si="5"/>
        <v>0.05663010022250384</v>
      </c>
      <c r="M64" s="228">
        <f t="shared" si="5"/>
        <v>0.07758309437205152</v>
      </c>
      <c r="N64" s="228"/>
      <c r="O64" s="228"/>
      <c r="P64" s="228"/>
      <c r="Q64" s="228"/>
      <c r="R64" s="228"/>
    </row>
    <row r="65" spans="2:18" s="88" customFormat="1" ht="15">
      <c r="B65" s="190" t="s">
        <v>203</v>
      </c>
      <c r="C65" s="228">
        <f>C13/$C$23</f>
        <v>0.3220529060816646</v>
      </c>
      <c r="D65" s="228">
        <f t="shared" si="4"/>
        <v>0.16521878744272692</v>
      </c>
      <c r="E65" s="228">
        <f t="shared" si="4"/>
        <v>0.12100189895196543</v>
      </c>
      <c r="F65" s="228">
        <f t="shared" si="4"/>
        <v>0.27801445835639266</v>
      </c>
      <c r="G65" s="228">
        <f t="shared" si="3"/>
        <v>0.08814389067667114</v>
      </c>
      <c r="H65" s="228">
        <f t="shared" si="3"/>
        <v>0.10201002418818693</v>
      </c>
      <c r="I65" s="228">
        <f t="shared" si="5"/>
        <v>0.0034720475016353845</v>
      </c>
      <c r="J65" s="228">
        <f t="shared" si="5"/>
        <v>0.1421086983710096</v>
      </c>
      <c r="K65" s="228">
        <f t="shared" si="5"/>
        <v>0.018930555049160802</v>
      </c>
      <c r="L65" s="228">
        <f t="shared" si="5"/>
        <v>0.1923856706318121</v>
      </c>
      <c r="M65" s="228">
        <f t="shared" si="5"/>
        <v>0.030852114546252064</v>
      </c>
      <c r="N65" s="228"/>
      <c r="O65" s="228"/>
      <c r="P65" s="228"/>
      <c r="Q65" s="228"/>
      <c r="R65" s="228"/>
    </row>
    <row r="66" spans="2:18" s="88" customFormat="1" ht="15">
      <c r="B66" s="192" t="s">
        <v>18</v>
      </c>
      <c r="C66" s="228">
        <f>C14/$C$23</f>
        <v>0.2842239713468369</v>
      </c>
      <c r="D66" s="228">
        <f t="shared" si="4"/>
        <v>0.4024611570979594</v>
      </c>
      <c r="E66" s="228">
        <f t="shared" si="4"/>
        <v>0.47945881993092404</v>
      </c>
      <c r="F66" s="228">
        <f t="shared" si="4"/>
        <v>0.4897492754107656</v>
      </c>
      <c r="G66" s="228">
        <f t="shared" si="3"/>
        <v>0.34214060684978537</v>
      </c>
      <c r="H66" s="228">
        <f t="shared" si="3"/>
        <v>0.7135338328138924</v>
      </c>
      <c r="I66" s="228">
        <f t="shared" si="5"/>
        <v>0.8997068887435213</v>
      </c>
      <c r="J66" s="228">
        <f t="shared" si="5"/>
        <v>0.6094350905168371</v>
      </c>
      <c r="K66" s="228">
        <f t="shared" si="5"/>
        <v>0.6888862556361736</v>
      </c>
      <c r="L66" s="228">
        <f t="shared" si="5"/>
        <v>0.4756258991645268</v>
      </c>
      <c r="M66" s="228">
        <f t="shared" si="5"/>
        <v>0.5502281197501873</v>
      </c>
      <c r="N66" s="228"/>
      <c r="O66" s="228"/>
      <c r="P66" s="228"/>
      <c r="Q66" s="228"/>
      <c r="R66" s="228"/>
    </row>
    <row r="67" spans="2:18" s="88" customFormat="1" ht="15">
      <c r="B67" s="190" t="s">
        <v>204</v>
      </c>
      <c r="C67" s="228"/>
      <c r="D67" s="228"/>
      <c r="E67" s="228"/>
      <c r="F67" s="228"/>
      <c r="G67" s="228">
        <f t="shared" si="3"/>
        <v>0.006115816269352076</v>
      </c>
      <c r="H67" s="228">
        <f t="shared" si="3"/>
        <v>0.011188804594341002</v>
      </c>
      <c r="I67" s="228"/>
      <c r="J67" s="228"/>
      <c r="K67" s="228">
        <f>K15/K$23</f>
        <v>0.001868596638349072</v>
      </c>
      <c r="L67" s="228"/>
      <c r="M67" s="228"/>
      <c r="N67" s="228"/>
      <c r="O67" s="228"/>
      <c r="P67" s="228"/>
      <c r="Q67" s="228"/>
      <c r="R67" s="228"/>
    </row>
    <row r="68" spans="2:18" s="88" customFormat="1" ht="15">
      <c r="B68" s="190" t="s">
        <v>19</v>
      </c>
      <c r="C68" s="228">
        <f>C16/$C$23</f>
        <v>0.00020519843346907156</v>
      </c>
      <c r="D68" s="228">
        <f aca="true" t="shared" si="6" ref="D68:F69">D16/D$23</f>
        <v>0.00035637410728286127</v>
      </c>
      <c r="E68" s="228">
        <f t="shared" si="6"/>
        <v>0.0009282349092793753</v>
      </c>
      <c r="F68" s="228">
        <f t="shared" si="6"/>
        <v>9.53325434351163E-05</v>
      </c>
      <c r="G68" s="228">
        <f t="shared" si="3"/>
        <v>0.0004411641753342975</v>
      </c>
      <c r="H68" s="228">
        <f t="shared" si="3"/>
        <v>0.00025225497083743934</v>
      </c>
      <c r="I68" s="228">
        <f>I16/I$23</f>
        <v>0</v>
      </c>
      <c r="J68" s="228">
        <f>J16/J$23</f>
        <v>0.00033709314323234217</v>
      </c>
      <c r="K68" s="228">
        <f>K16/K$23</f>
        <v>0.0007292084442337843</v>
      </c>
      <c r="L68" s="228">
        <f>L16/L$23</f>
        <v>0.00026918226058657535</v>
      </c>
      <c r="M68" s="228">
        <f>M16/M$23</f>
        <v>4.475861677970704E-06</v>
      </c>
      <c r="N68" s="228"/>
      <c r="O68" s="228"/>
      <c r="P68" s="228"/>
      <c r="Q68" s="228"/>
      <c r="R68" s="228"/>
    </row>
    <row r="69" spans="2:18" s="88" customFormat="1" ht="15">
      <c r="B69" s="190" t="s">
        <v>20</v>
      </c>
      <c r="C69" s="228">
        <f>C17/$C$23</f>
        <v>0.041470932599447174</v>
      </c>
      <c r="D69" s="228">
        <f t="shared" si="6"/>
        <v>0.02837563181377915</v>
      </c>
      <c r="E69" s="228">
        <f t="shared" si="6"/>
        <v>0.011908807823512169</v>
      </c>
      <c r="F69" s="228">
        <f t="shared" si="6"/>
        <v>0.006207758088099651</v>
      </c>
      <c r="G69" s="228">
        <f t="shared" si="3"/>
        <v>0.05618883961369672</v>
      </c>
      <c r="H69" s="228">
        <f t="shared" si="3"/>
        <v>0.015617411722547823</v>
      </c>
      <c r="I69" s="228">
        <f>I17/I$23</f>
        <v>0.0018838373672822421</v>
      </c>
      <c r="J69" s="228">
        <f>J17/J$23</f>
        <v>0.041195713347715976</v>
      </c>
      <c r="K69" s="228">
        <f>K17/K$23</f>
        <v>0.020354030699675504</v>
      </c>
      <c r="L69" s="228">
        <f>L17/L$23</f>
        <v>0.021679757796455867</v>
      </c>
      <c r="M69" s="228">
        <f>M17/M$23</f>
        <v>0.009694716394484545</v>
      </c>
      <c r="N69" s="228"/>
      <c r="O69" s="228"/>
      <c r="P69" s="228"/>
      <c r="Q69" s="228"/>
      <c r="R69" s="228"/>
    </row>
    <row r="70" spans="2:18" s="88" customFormat="1" ht="15">
      <c r="B70" s="190" t="s">
        <v>205</v>
      </c>
      <c r="C70" s="228"/>
      <c r="D70" s="228"/>
      <c r="E70" s="228"/>
      <c r="F70" s="228"/>
      <c r="G70" s="228"/>
      <c r="H70" s="228"/>
      <c r="I70" s="228"/>
      <c r="J70" s="228"/>
      <c r="K70" s="228"/>
      <c r="L70" s="228"/>
      <c r="M70" s="228"/>
      <c r="N70" s="228"/>
      <c r="O70" s="228"/>
      <c r="P70" s="228"/>
      <c r="Q70" s="228"/>
      <c r="R70" s="228"/>
    </row>
    <row r="71" spans="2:18" s="88" customFormat="1" ht="15">
      <c r="B71" s="190" t="s">
        <v>21</v>
      </c>
      <c r="C71" s="228">
        <f>C19/$C$23</f>
        <v>3.2919534781134474E-06</v>
      </c>
      <c r="D71" s="228">
        <f aca="true" t="shared" si="7" ref="D71:F72">D19/D$23</f>
        <v>4.576593798790429E-05</v>
      </c>
      <c r="E71" s="228">
        <f t="shared" si="7"/>
        <v>8.496429375554923E-06</v>
      </c>
      <c r="F71" s="228">
        <f t="shared" si="7"/>
        <v>7.676126873996377E-05</v>
      </c>
      <c r="G71" s="228"/>
      <c r="H71" s="228">
        <f>H19/H$23</f>
        <v>2.3575230919386856E-06</v>
      </c>
      <c r="I71" s="228"/>
      <c r="J71" s="228"/>
      <c r="K71" s="228">
        <f>K19/K$23</f>
        <v>2.4306948141126142E-05</v>
      </c>
      <c r="L71" s="228"/>
      <c r="M71" s="228"/>
      <c r="N71" s="228"/>
      <c r="O71" s="228"/>
      <c r="P71" s="228"/>
      <c r="Q71" s="228"/>
      <c r="R71" s="228"/>
    </row>
    <row r="72" spans="2:18" s="88" customFormat="1" ht="15">
      <c r="B72" s="190" t="s">
        <v>22</v>
      </c>
      <c r="C72" s="228">
        <f>C20/$C$23</f>
        <v>0.011154235701674398</v>
      </c>
      <c r="D72" s="228">
        <f t="shared" si="7"/>
        <v>0.037069659508923984</v>
      </c>
      <c r="E72" s="228">
        <f t="shared" si="7"/>
        <v>0.002555301134698143</v>
      </c>
      <c r="F72" s="228">
        <f t="shared" si="7"/>
        <v>0.0005125671815862097</v>
      </c>
      <c r="G72" s="228">
        <f>G20/G$23</f>
        <v>0.000243707629116124</v>
      </c>
      <c r="H72" s="228">
        <f>H20/H$23</f>
        <v>0</v>
      </c>
      <c r="I72" s="228">
        <f>I20/I$23</f>
        <v>0</v>
      </c>
      <c r="J72" s="228">
        <f>J20/J$23</f>
        <v>0.006129232717381109</v>
      </c>
      <c r="K72" s="228">
        <f>K20/K$23</f>
        <v>0</v>
      </c>
      <c r="L72" s="228">
        <f>L20/L$23</f>
        <v>0.00017340580082730699</v>
      </c>
      <c r="M72" s="228">
        <f>M20/M$23</f>
        <v>8.354941798878647E-05</v>
      </c>
      <c r="N72" s="228"/>
      <c r="O72" s="228"/>
      <c r="P72" s="228"/>
      <c r="Q72" s="228"/>
      <c r="R72" s="228"/>
    </row>
    <row r="73" spans="1:25" s="135" customFormat="1" ht="24" customHeight="1">
      <c r="A73" s="88"/>
      <c r="B73" s="190" t="s">
        <v>23</v>
      </c>
      <c r="C73" s="228"/>
      <c r="D73" s="228"/>
      <c r="E73" s="228"/>
      <c r="F73" s="228"/>
      <c r="G73" s="228"/>
      <c r="H73" s="228"/>
      <c r="I73" s="228"/>
      <c r="J73" s="228"/>
      <c r="K73" s="228"/>
      <c r="L73" s="228"/>
      <c r="M73" s="228"/>
      <c r="N73" s="228"/>
      <c r="O73" s="228"/>
      <c r="P73" s="228"/>
      <c r="Q73" s="228"/>
      <c r="R73" s="228"/>
      <c r="S73" s="193"/>
      <c r="T73" s="193"/>
      <c r="U73" s="193"/>
      <c r="V73" s="193"/>
      <c r="W73" s="193"/>
      <c r="X73" s="193"/>
      <c r="Y73" s="193"/>
    </row>
    <row r="74" spans="1:25" s="135" customFormat="1" ht="24" customHeight="1">
      <c r="A74" s="88"/>
      <c r="B74" s="190" t="s">
        <v>207</v>
      </c>
      <c r="C74" s="228">
        <f>C22/$C$23</f>
        <v>0.007555033232270362</v>
      </c>
      <c r="D74" s="228">
        <f aca="true" t="shared" si="8" ref="D74:M74">D22/D$23</f>
        <v>0.027107690253130652</v>
      </c>
      <c r="E74" s="228">
        <f t="shared" si="8"/>
        <v>0.026193429711163882</v>
      </c>
      <c r="F74" s="228">
        <f t="shared" si="8"/>
        <v>0.00678718185858841</v>
      </c>
      <c r="G74" s="228">
        <f t="shared" si="8"/>
        <v>0.02188743553755321</v>
      </c>
      <c r="H74" s="228">
        <f t="shared" si="8"/>
        <v>0.007572364171307058</v>
      </c>
      <c r="I74" s="228">
        <f t="shared" si="8"/>
        <v>0.010249459065063152</v>
      </c>
      <c r="J74" s="228">
        <f t="shared" si="8"/>
        <v>0.009747365788074915</v>
      </c>
      <c r="K74" s="228">
        <f t="shared" si="8"/>
        <v>0.01720780009965849</v>
      </c>
      <c r="L74" s="228">
        <f t="shared" si="8"/>
        <v>0.00852511309183551</v>
      </c>
      <c r="M74" s="228">
        <f t="shared" si="8"/>
        <v>0.016020600899349806</v>
      </c>
      <c r="N74" s="228"/>
      <c r="O74" s="228"/>
      <c r="P74" s="228"/>
      <c r="Q74" s="228"/>
      <c r="R74" s="228"/>
      <c r="S74" s="193"/>
      <c r="T74" s="193"/>
      <c r="U74" s="193"/>
      <c r="V74" s="193"/>
      <c r="W74" s="193"/>
      <c r="X74" s="193"/>
      <c r="Y74" s="193"/>
    </row>
    <row r="75" spans="2:25" s="135" customFormat="1" ht="45" customHeight="1">
      <c r="B75" s="193" t="s">
        <v>27</v>
      </c>
      <c r="C75" s="228"/>
      <c r="D75" s="228"/>
      <c r="E75" s="228"/>
      <c r="F75" s="228"/>
      <c r="G75" s="228"/>
      <c r="H75" s="228"/>
      <c r="I75" s="228"/>
      <c r="J75" s="228"/>
      <c r="K75" s="228"/>
      <c r="L75" s="228"/>
      <c r="M75" s="228"/>
      <c r="N75" s="228">
        <f>C28/C31</f>
        <v>0.8606544991733039</v>
      </c>
      <c r="O75" s="228">
        <f>D28/D31</f>
        <v>0.9586997320844753</v>
      </c>
      <c r="P75" s="228">
        <f>E28/E31</f>
        <v>0.49857268398591637</v>
      </c>
      <c r="Q75" s="228">
        <f>F28/F31</f>
        <v>0.6594803893038446</v>
      </c>
      <c r="R75" s="228">
        <f>G28/G31</f>
        <v>0.9647633422423693</v>
      </c>
      <c r="S75" s="193"/>
      <c r="T75" s="193"/>
      <c r="U75" s="193"/>
      <c r="V75" s="193"/>
      <c r="W75" s="193"/>
      <c r="X75" s="193"/>
      <c r="Y75" s="193"/>
    </row>
    <row r="76" spans="2:25" s="135" customFormat="1" ht="15">
      <c r="B76" s="193" t="s">
        <v>225</v>
      </c>
      <c r="C76" s="228"/>
      <c r="D76" s="228"/>
      <c r="E76" s="228"/>
      <c r="F76" s="228"/>
      <c r="G76" s="228"/>
      <c r="H76" s="228"/>
      <c r="I76" s="228"/>
      <c r="J76" s="228"/>
      <c r="K76" s="228"/>
      <c r="L76" s="228"/>
      <c r="M76" s="228"/>
      <c r="N76" s="228"/>
      <c r="O76" s="228"/>
      <c r="P76" s="228"/>
      <c r="Q76" s="228">
        <f>F29/F31</f>
        <v>0</v>
      </c>
      <c r="R76" s="228"/>
      <c r="S76" s="193"/>
      <c r="T76" s="193"/>
      <c r="U76" s="193"/>
      <c r="V76" s="193"/>
      <c r="W76" s="193"/>
      <c r="X76" s="193"/>
      <c r="Y76" s="193"/>
    </row>
    <row r="77" spans="2:25" s="135" customFormat="1" ht="15">
      <c r="B77" s="194" t="s">
        <v>223</v>
      </c>
      <c r="C77" s="228"/>
      <c r="D77" s="228"/>
      <c r="E77" s="228"/>
      <c r="F77" s="228"/>
      <c r="G77" s="228"/>
      <c r="H77" s="228"/>
      <c r="I77" s="228"/>
      <c r="J77" s="228"/>
      <c r="K77" s="228"/>
      <c r="L77" s="228"/>
      <c r="M77" s="228"/>
      <c r="N77" s="228">
        <f>C30/C31</f>
        <v>0.13934550082669603</v>
      </c>
      <c r="O77" s="228">
        <f>D30/D31</f>
        <v>0.04130026791552464</v>
      </c>
      <c r="P77" s="228">
        <f>E30/E31</f>
        <v>0.5014273160140836</v>
      </c>
      <c r="Q77" s="228">
        <f>F30/F31</f>
        <v>0.34051961069615544</v>
      </c>
      <c r="R77" s="228">
        <f>G30/G31</f>
        <v>0.03523665775763076</v>
      </c>
      <c r="S77" s="193"/>
      <c r="T77" s="193"/>
      <c r="U77" s="193"/>
      <c r="V77" s="193"/>
      <c r="W77" s="193"/>
      <c r="X77" s="193"/>
      <c r="Y77" s="193"/>
    </row>
    <row r="78" spans="2:25" s="135" customFormat="1" ht="15">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row>
    <row r="79" spans="2:25" s="135" customFormat="1" ht="15">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row>
    <row r="80" spans="2:25" s="135" customFormat="1" ht="15">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row>
    <row r="81" spans="2:25" s="135" customFormat="1" ht="15">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row>
    <row r="82" spans="3:22" s="88" customFormat="1" ht="18.75" customHeight="1">
      <c r="C82" s="189"/>
      <c r="D82" s="189"/>
      <c r="E82" s="189"/>
      <c r="F82" s="189"/>
      <c r="G82" s="189"/>
      <c r="H82" s="189"/>
      <c r="I82" s="189"/>
      <c r="J82" s="189"/>
      <c r="K82" s="189"/>
      <c r="L82" s="189"/>
      <c r="M82" s="189"/>
      <c r="N82" s="189"/>
      <c r="O82" s="189"/>
      <c r="P82" s="189"/>
      <c r="Q82" s="189"/>
      <c r="R82" s="189"/>
      <c r="T82" s="159"/>
      <c r="U82" s="159"/>
      <c r="V82" s="159"/>
    </row>
    <row r="83" spans="3:19" s="88" customFormat="1" ht="27.75" customHeight="1">
      <c r="C83" s="191" t="str">
        <f>C55</f>
        <v>Makedonija</v>
      </c>
      <c r="D83" s="191" t="str">
        <f aca="true" t="shared" si="9" ref="D83:R83">D55</f>
        <v>Triglav</v>
      </c>
      <c r="E83" s="191" t="str">
        <f t="shared" si="9"/>
        <v>Sava</v>
      </c>
      <c r="F83" s="191" t="str">
        <f t="shared" si="9"/>
        <v>Evroins</v>
      </c>
      <c r="G83" s="191" t="str">
        <f t="shared" si="9"/>
        <v>Eurolink</v>
      </c>
      <c r="H83" s="191" t="str">
        <f t="shared" si="9"/>
        <v>Winner</v>
      </c>
      <c r="I83" s="191" t="str">
        <f t="shared" si="9"/>
        <v>Grawe nonlife</v>
      </c>
      <c r="J83" s="191" t="str">
        <f t="shared" si="9"/>
        <v>Uniqa</v>
      </c>
      <c r="K83" s="191" t="str">
        <f t="shared" si="9"/>
        <v>Insur. Policy</v>
      </c>
      <c r="L83" s="191" t="str">
        <f t="shared" si="9"/>
        <v>Halk</v>
      </c>
      <c r="M83" s="191" t="str">
        <f t="shared" si="9"/>
        <v>Croacija nonlife</v>
      </c>
      <c r="N83" s="191" t="str">
        <f t="shared" si="9"/>
        <v>Croatia life</v>
      </c>
      <c r="O83" s="191" t="str">
        <f t="shared" si="9"/>
        <v>Grawe</v>
      </c>
      <c r="P83" s="191" t="str">
        <f t="shared" si="9"/>
        <v>Winner life</v>
      </c>
      <c r="Q83" s="191" t="str">
        <f t="shared" si="9"/>
        <v>Uniqa life</v>
      </c>
      <c r="R83" s="191" t="str">
        <f t="shared" si="9"/>
        <v>Triglav life</v>
      </c>
      <c r="S83" s="191" t="s">
        <v>11</v>
      </c>
    </row>
    <row r="84" spans="3:19" s="88" customFormat="1" ht="15">
      <c r="C84" s="195">
        <f>C23/$M$26</f>
        <v>0.07836083475928012</v>
      </c>
      <c r="D84" s="195">
        <f aca="true" t="shared" si="10" ref="D84:M84">D23/$M$26</f>
        <v>0.1146090612827502</v>
      </c>
      <c r="E84" s="195">
        <f t="shared" si="10"/>
        <v>0.08096270755049571</v>
      </c>
      <c r="F84" s="195">
        <f t="shared" si="10"/>
        <v>0.06945140459341169</v>
      </c>
      <c r="G84" s="195">
        <f t="shared" si="10"/>
        <v>0.09667472075805911</v>
      </c>
      <c r="H84" s="195">
        <f t="shared" si="10"/>
        <v>0.07294667962200228</v>
      </c>
      <c r="I84" s="195">
        <f t="shared" si="10"/>
        <v>0.027341032012863618</v>
      </c>
      <c r="J84" s="195">
        <f t="shared" si="10"/>
        <v>0.08800364583781181</v>
      </c>
      <c r="K84" s="195">
        <f t="shared" si="10"/>
        <v>0.0566006001874511</v>
      </c>
      <c r="L84" s="195">
        <f t="shared" si="10"/>
        <v>0.08528964633653491</v>
      </c>
      <c r="M84" s="195">
        <f t="shared" si="10"/>
        <v>0.05763364489195766</v>
      </c>
      <c r="N84" s="195">
        <f>C31/$M$26</f>
        <v>0.05918312596197666</v>
      </c>
      <c r="O84" s="195">
        <f aca="true" t="shared" si="11" ref="O84:Q84">D31/$M$26</f>
        <v>0.044579567830640515</v>
      </c>
      <c r="P84" s="195">
        <f t="shared" si="11"/>
        <v>0.029941099082521475</v>
      </c>
      <c r="Q84" s="195">
        <f t="shared" si="11"/>
        <v>0.021274495472798093</v>
      </c>
      <c r="R84" s="195">
        <f>G31/$M$26</f>
        <v>0.01714773381944504</v>
      </c>
      <c r="S84" s="191">
        <f>SUM(C84:R84)</f>
        <v>1</v>
      </c>
    </row>
    <row r="85" spans="3:19" s="88" customFormat="1" ht="15">
      <c r="C85" s="229"/>
      <c r="D85" s="229"/>
      <c r="E85" s="229"/>
      <c r="F85" s="229"/>
      <c r="G85" s="229"/>
      <c r="H85" s="229"/>
      <c r="I85" s="229"/>
      <c r="J85" s="229"/>
      <c r="K85" s="229"/>
      <c r="L85" s="229"/>
      <c r="M85" s="229"/>
      <c r="N85" s="229"/>
      <c r="O85" s="229"/>
      <c r="P85" s="229"/>
      <c r="Q85" s="229"/>
      <c r="R85" s="229"/>
      <c r="S85" s="229"/>
    </row>
    <row r="86" spans="2:25" s="55" customFormat="1" ht="15">
      <c r="B86" s="231"/>
      <c r="C86" s="233"/>
      <c r="D86" s="233"/>
      <c r="E86" s="233"/>
      <c r="F86" s="233"/>
      <c r="G86" s="233"/>
      <c r="H86" s="233"/>
      <c r="I86" s="233"/>
      <c r="J86" s="233"/>
      <c r="K86" s="233"/>
      <c r="L86" s="233"/>
      <c r="M86" s="233"/>
      <c r="N86" s="233"/>
      <c r="O86" s="233"/>
      <c r="P86" s="233"/>
      <c r="Q86" s="233"/>
      <c r="R86" s="233"/>
      <c r="S86" s="231"/>
      <c r="T86" s="231"/>
      <c r="U86" s="231"/>
      <c r="V86" s="231"/>
      <c r="W86" s="231"/>
      <c r="X86" s="231"/>
      <c r="Y86" s="231"/>
    </row>
    <row r="87" spans="2:25" s="55" customFormat="1" ht="15">
      <c r="B87" s="231"/>
      <c r="C87" s="232"/>
      <c r="D87" s="232"/>
      <c r="E87" s="231"/>
      <c r="F87" s="231"/>
      <c r="G87" s="231"/>
      <c r="H87" s="231"/>
      <c r="I87" s="231"/>
      <c r="J87" s="231"/>
      <c r="K87" s="231"/>
      <c r="L87" s="231"/>
      <c r="M87" s="231"/>
      <c r="N87" s="231"/>
      <c r="O87" s="231"/>
      <c r="P87" s="231"/>
      <c r="Q87" s="231"/>
      <c r="R87" s="231"/>
      <c r="S87" s="231"/>
      <c r="T87" s="231"/>
      <c r="U87" s="231"/>
      <c r="V87" s="231"/>
      <c r="W87" s="231"/>
      <c r="X87" s="231"/>
      <c r="Y87" s="231"/>
    </row>
    <row r="88" spans="2:25" s="55" customFormat="1" ht="15">
      <c r="B88" s="231"/>
      <c r="C88" s="232"/>
      <c r="D88" s="232"/>
      <c r="E88" s="231"/>
      <c r="F88" s="231"/>
      <c r="G88" s="231"/>
      <c r="H88" s="231"/>
      <c r="I88" s="231"/>
      <c r="J88" s="231"/>
      <c r="K88" s="231"/>
      <c r="L88" s="231"/>
      <c r="M88" s="231"/>
      <c r="N88" s="231"/>
      <c r="O88" s="231"/>
      <c r="P88" s="231"/>
      <c r="Q88" s="231"/>
      <c r="R88" s="231"/>
      <c r="S88" s="231"/>
      <c r="T88" s="231"/>
      <c r="U88" s="231"/>
      <c r="V88" s="231"/>
      <c r="W88" s="231"/>
      <c r="X88" s="231"/>
      <c r="Y88" s="231"/>
    </row>
    <row r="89" spans="2:25" s="55" customFormat="1" ht="15">
      <c r="B89" s="231"/>
      <c r="C89" s="232"/>
      <c r="D89" s="232"/>
      <c r="E89" s="231"/>
      <c r="F89" s="231"/>
      <c r="G89" s="231"/>
      <c r="H89" s="231"/>
      <c r="I89" s="231"/>
      <c r="J89" s="231"/>
      <c r="K89" s="231"/>
      <c r="L89" s="231"/>
      <c r="M89" s="231"/>
      <c r="N89" s="231"/>
      <c r="O89" s="231"/>
      <c r="P89" s="231"/>
      <c r="Q89" s="231"/>
      <c r="R89" s="231"/>
      <c r="S89" s="231"/>
      <c r="T89" s="231"/>
      <c r="U89" s="231"/>
      <c r="V89" s="231"/>
      <c r="W89" s="231"/>
      <c r="X89" s="231"/>
      <c r="Y89" s="231"/>
    </row>
    <row r="90" spans="2:25" s="55" customFormat="1" ht="15">
      <c r="B90" s="231"/>
      <c r="C90" s="232"/>
      <c r="D90" s="232"/>
      <c r="E90" s="231"/>
      <c r="F90" s="231"/>
      <c r="G90" s="231"/>
      <c r="H90" s="231"/>
      <c r="I90" s="231"/>
      <c r="J90" s="231"/>
      <c r="K90" s="231"/>
      <c r="L90" s="231"/>
      <c r="M90" s="231"/>
      <c r="N90" s="231"/>
      <c r="O90" s="231"/>
      <c r="P90" s="231"/>
      <c r="Q90" s="231"/>
      <c r="R90" s="231"/>
      <c r="S90" s="231"/>
      <c r="T90" s="231"/>
      <c r="U90" s="231"/>
      <c r="V90" s="231"/>
      <c r="W90" s="231"/>
      <c r="X90" s="231"/>
      <c r="Y90" s="231"/>
    </row>
    <row r="91" spans="2:25" s="55" customFormat="1" ht="15">
      <c r="B91" s="231"/>
      <c r="C91" s="232"/>
      <c r="D91" s="232"/>
      <c r="E91" s="231"/>
      <c r="F91" s="231"/>
      <c r="G91" s="231"/>
      <c r="H91" s="231"/>
      <c r="I91" s="231"/>
      <c r="J91" s="231"/>
      <c r="K91" s="231"/>
      <c r="L91" s="231"/>
      <c r="M91" s="231"/>
      <c r="N91" s="231"/>
      <c r="O91" s="231"/>
      <c r="P91" s="231"/>
      <c r="Q91" s="231"/>
      <c r="R91" s="231"/>
      <c r="S91" s="231"/>
      <c r="T91" s="231"/>
      <c r="U91" s="231"/>
      <c r="V91" s="231"/>
      <c r="W91" s="231"/>
      <c r="X91" s="231"/>
      <c r="Y91" s="231"/>
    </row>
    <row r="92" spans="2:25" s="55" customFormat="1" ht="15">
      <c r="B92" s="231"/>
      <c r="C92" s="232"/>
      <c r="D92" s="232"/>
      <c r="E92" s="231"/>
      <c r="F92" s="231"/>
      <c r="G92" s="231"/>
      <c r="H92" s="231"/>
      <c r="I92" s="231"/>
      <c r="J92" s="231"/>
      <c r="K92" s="231"/>
      <c r="L92" s="231"/>
      <c r="M92" s="231"/>
      <c r="N92" s="231"/>
      <c r="O92" s="231"/>
      <c r="P92" s="231"/>
      <c r="Q92" s="231"/>
      <c r="R92" s="231"/>
      <c r="S92" s="231"/>
      <c r="T92" s="231"/>
      <c r="U92" s="231"/>
      <c r="V92" s="231"/>
      <c r="W92" s="231"/>
      <c r="X92" s="231"/>
      <c r="Y92" s="231"/>
    </row>
    <row r="93" spans="2:25" s="55" customFormat="1" ht="15">
      <c r="B93" s="231"/>
      <c r="C93" s="232"/>
      <c r="D93" s="232"/>
      <c r="E93" s="231"/>
      <c r="F93" s="231"/>
      <c r="G93" s="231"/>
      <c r="H93" s="231"/>
      <c r="I93" s="231"/>
      <c r="J93" s="231"/>
      <c r="K93" s="231"/>
      <c r="L93" s="231"/>
      <c r="M93" s="231"/>
      <c r="N93" s="231"/>
      <c r="O93" s="231"/>
      <c r="P93" s="231"/>
      <c r="Q93" s="231"/>
      <c r="R93" s="231"/>
      <c r="S93" s="231"/>
      <c r="T93" s="231"/>
      <c r="U93" s="231"/>
      <c r="V93" s="231"/>
      <c r="W93" s="231"/>
      <c r="X93" s="231"/>
      <c r="Y93" s="231"/>
    </row>
    <row r="94" spans="2:25" s="55" customFormat="1" ht="15">
      <c r="B94" s="231"/>
      <c r="C94" s="232"/>
      <c r="D94" s="232"/>
      <c r="E94" s="231"/>
      <c r="F94" s="231"/>
      <c r="G94" s="231"/>
      <c r="H94" s="231"/>
      <c r="I94" s="231"/>
      <c r="J94" s="231"/>
      <c r="K94" s="231"/>
      <c r="L94" s="231"/>
      <c r="M94" s="231"/>
      <c r="N94" s="231"/>
      <c r="O94" s="231"/>
      <c r="P94" s="231"/>
      <c r="Q94" s="231"/>
      <c r="R94" s="231"/>
      <c r="S94" s="231"/>
      <c r="T94" s="231"/>
      <c r="U94" s="231"/>
      <c r="V94" s="231"/>
      <c r="W94" s="231"/>
      <c r="X94" s="231"/>
      <c r="Y94" s="231"/>
    </row>
    <row r="95" spans="2:25" s="55" customFormat="1" ht="15">
      <c r="B95" s="231"/>
      <c r="C95" s="232"/>
      <c r="D95" s="232"/>
      <c r="E95" s="231"/>
      <c r="F95" s="231"/>
      <c r="G95" s="231"/>
      <c r="H95" s="231"/>
      <c r="I95" s="231"/>
      <c r="J95" s="231"/>
      <c r="K95" s="231"/>
      <c r="L95" s="231"/>
      <c r="M95" s="231"/>
      <c r="N95" s="231"/>
      <c r="O95" s="231"/>
      <c r="P95" s="231"/>
      <c r="Q95" s="231"/>
      <c r="R95" s="231"/>
      <c r="S95" s="231"/>
      <c r="T95" s="231"/>
      <c r="U95" s="231"/>
      <c r="V95" s="231"/>
      <c r="W95" s="231"/>
      <c r="X95" s="231"/>
      <c r="Y95" s="231"/>
    </row>
    <row r="96" spans="2:25" s="55" customFormat="1" ht="15">
      <c r="B96" s="231"/>
      <c r="C96" s="232"/>
      <c r="D96" s="232"/>
      <c r="E96" s="231"/>
      <c r="F96" s="231"/>
      <c r="G96" s="231"/>
      <c r="H96" s="231"/>
      <c r="I96" s="231"/>
      <c r="J96" s="231"/>
      <c r="K96" s="231"/>
      <c r="L96" s="231"/>
      <c r="M96" s="231"/>
      <c r="N96" s="231"/>
      <c r="O96" s="231"/>
      <c r="P96" s="231"/>
      <c r="Q96" s="231"/>
      <c r="R96" s="231"/>
      <c r="S96" s="231"/>
      <c r="T96" s="231"/>
      <c r="U96" s="231"/>
      <c r="V96" s="231"/>
      <c r="W96" s="231"/>
      <c r="X96" s="231"/>
      <c r="Y96" s="231"/>
    </row>
    <row r="97" spans="2:25" s="55" customFormat="1" ht="15">
      <c r="B97" s="231"/>
      <c r="C97" s="232"/>
      <c r="D97" s="232"/>
      <c r="E97" s="231"/>
      <c r="F97" s="231"/>
      <c r="G97" s="231"/>
      <c r="H97" s="231"/>
      <c r="I97" s="231"/>
      <c r="J97" s="231"/>
      <c r="K97" s="231"/>
      <c r="L97" s="231"/>
      <c r="M97" s="231"/>
      <c r="N97" s="231"/>
      <c r="O97" s="231"/>
      <c r="P97" s="231"/>
      <c r="Q97" s="231"/>
      <c r="R97" s="231"/>
      <c r="S97" s="231"/>
      <c r="T97" s="231"/>
      <c r="U97" s="231"/>
      <c r="V97" s="231"/>
      <c r="W97" s="231"/>
      <c r="X97" s="231"/>
      <c r="Y97" s="231"/>
    </row>
    <row r="98" spans="2:25" s="55" customFormat="1" ht="15">
      <c r="B98" s="231"/>
      <c r="C98" s="232"/>
      <c r="D98" s="232"/>
      <c r="E98" s="231"/>
      <c r="F98" s="231"/>
      <c r="G98" s="231"/>
      <c r="H98" s="231"/>
      <c r="I98" s="231"/>
      <c r="J98" s="231"/>
      <c r="K98" s="231"/>
      <c r="L98" s="231"/>
      <c r="M98" s="231"/>
      <c r="N98" s="231"/>
      <c r="O98" s="231"/>
      <c r="P98" s="231"/>
      <c r="Q98" s="231"/>
      <c r="R98" s="231"/>
      <c r="S98" s="231"/>
      <c r="T98" s="231"/>
      <c r="U98" s="231"/>
      <c r="V98" s="231"/>
      <c r="W98" s="231"/>
      <c r="X98" s="231"/>
      <c r="Y98" s="231"/>
    </row>
    <row r="99" spans="2:25" s="55" customFormat="1" ht="15">
      <c r="B99" s="231"/>
      <c r="C99" s="232"/>
      <c r="D99" s="232"/>
      <c r="E99" s="231"/>
      <c r="F99" s="231"/>
      <c r="G99" s="231"/>
      <c r="H99" s="231"/>
      <c r="I99" s="231"/>
      <c r="J99" s="231"/>
      <c r="K99" s="231"/>
      <c r="L99" s="231"/>
      <c r="M99" s="231"/>
      <c r="N99" s="231"/>
      <c r="O99" s="231"/>
      <c r="P99" s="231"/>
      <c r="Q99" s="231"/>
      <c r="R99" s="231"/>
      <c r="S99" s="231"/>
      <c r="T99" s="231"/>
      <c r="U99" s="231"/>
      <c r="V99" s="231"/>
      <c r="W99" s="231"/>
      <c r="X99" s="231"/>
      <c r="Y99" s="231"/>
    </row>
    <row r="100" spans="2:25" s="55" customFormat="1" ht="15">
      <c r="B100" s="231"/>
      <c r="C100" s="232"/>
      <c r="D100" s="232"/>
      <c r="E100" s="231"/>
      <c r="F100" s="231"/>
      <c r="G100" s="231"/>
      <c r="H100" s="231"/>
      <c r="I100" s="231"/>
      <c r="J100" s="231"/>
      <c r="K100" s="231"/>
      <c r="L100" s="231"/>
      <c r="M100" s="231"/>
      <c r="N100" s="231"/>
      <c r="O100" s="231"/>
      <c r="P100" s="231"/>
      <c r="Q100" s="231"/>
      <c r="R100" s="231"/>
      <c r="S100" s="231"/>
      <c r="T100" s="231"/>
      <c r="U100" s="231"/>
      <c r="V100" s="231"/>
      <c r="W100" s="231"/>
      <c r="X100" s="231"/>
      <c r="Y100" s="231"/>
    </row>
    <row r="101" spans="2:25" s="55" customFormat="1" ht="15">
      <c r="B101" s="231"/>
      <c r="C101" s="232"/>
      <c r="D101" s="232"/>
      <c r="E101" s="231"/>
      <c r="F101" s="231"/>
      <c r="G101" s="231"/>
      <c r="H101" s="231"/>
      <c r="I101" s="231"/>
      <c r="J101" s="231"/>
      <c r="K101" s="231"/>
      <c r="L101" s="231"/>
      <c r="M101" s="231"/>
      <c r="N101" s="231"/>
      <c r="O101" s="231"/>
      <c r="P101" s="231"/>
      <c r="Q101" s="231"/>
      <c r="R101" s="231"/>
      <c r="S101" s="231"/>
      <c r="T101" s="231"/>
      <c r="U101" s="231"/>
      <c r="V101" s="231"/>
      <c r="W101" s="231"/>
      <c r="X101" s="231"/>
      <c r="Y101" s="231"/>
    </row>
    <row r="102" spans="2:25" s="55" customFormat="1" ht="15">
      <c r="B102" s="231"/>
      <c r="C102" s="232"/>
      <c r="D102" s="232"/>
      <c r="E102" s="231"/>
      <c r="F102" s="231"/>
      <c r="G102" s="231"/>
      <c r="H102" s="231"/>
      <c r="I102" s="231"/>
      <c r="J102" s="231"/>
      <c r="K102" s="231"/>
      <c r="L102" s="231"/>
      <c r="M102" s="231"/>
      <c r="N102" s="231"/>
      <c r="O102" s="231"/>
      <c r="P102" s="231"/>
      <c r="Q102" s="231"/>
      <c r="R102" s="231"/>
      <c r="S102" s="231"/>
      <c r="T102" s="231"/>
      <c r="U102" s="231"/>
      <c r="V102" s="231"/>
      <c r="W102" s="231"/>
      <c r="X102" s="231"/>
      <c r="Y102" s="231"/>
    </row>
    <row r="103" spans="2:25" s="55" customFormat="1" ht="15">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row>
    <row r="104" spans="2:25" s="55" customFormat="1" ht="15">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row>
    <row r="105" spans="2:25" s="55" customFormat="1" ht="15">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row>
    <row r="106" spans="2:25" s="55" customFormat="1" ht="15">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row>
    <row r="107" spans="2:25" s="55" customFormat="1" ht="15">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row>
    <row r="108" spans="2:25" s="55" customFormat="1" ht="15">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row>
    <row r="109" spans="2:25" s="55" customFormat="1" ht="15">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row>
    <row r="110" spans="2:25" s="55" customFormat="1" ht="15">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row>
    <row r="111" spans="2:25" s="55" customFormat="1" ht="15">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row>
    <row r="112" spans="2:25" s="55" customFormat="1" ht="15">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row>
    <row r="113" spans="2:25" s="55" customFormat="1" ht="15">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row>
    <row r="114" spans="2:25" s="55" customFormat="1" ht="15">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row>
    <row r="115" spans="2:25" ht="15">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row>
    <row r="116" spans="2:25" ht="15">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row>
  </sheetData>
  <mergeCells count="10">
    <mergeCell ref="A1:N1"/>
    <mergeCell ref="M26:N27"/>
    <mergeCell ref="H26:H27"/>
    <mergeCell ref="C26:G26"/>
    <mergeCell ref="C3:M3"/>
    <mergeCell ref="A3:A4"/>
    <mergeCell ref="B3:B4"/>
    <mergeCell ref="A26:A27"/>
    <mergeCell ref="B26:B27"/>
    <mergeCell ref="K26:L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9"/>
  <sheetViews>
    <sheetView showGridLines="0" zoomScale="80" zoomScaleNormal="80" workbookViewId="0" topLeftCell="A1">
      <selection activeCell="A2" sqref="A2:B4"/>
    </sheetView>
  </sheetViews>
  <sheetFormatPr defaultColWidth="9.140625" defaultRowHeight="15"/>
  <sheetData>
    <row r="2" ht="18.75">
      <c r="A2" s="134"/>
    </row>
    <row r="4" ht="18.75">
      <c r="X4" s="173"/>
    </row>
    <row r="5" ht="18.75">
      <c r="X5" s="173"/>
    </row>
    <row r="45" spans="1:11" ht="15">
      <c r="A45" s="263"/>
      <c r="B45" s="263"/>
      <c r="C45" s="263"/>
      <c r="D45" s="263"/>
      <c r="E45" s="263"/>
      <c r="F45" s="263"/>
      <c r="G45" s="263"/>
      <c r="H45" s="263"/>
      <c r="I45" s="263"/>
      <c r="J45" s="263"/>
      <c r="K45" s="263"/>
    </row>
    <row r="46" spans="1:11" ht="15">
      <c r="A46" s="263"/>
      <c r="B46" s="263"/>
      <c r="C46" s="263"/>
      <c r="D46" s="263"/>
      <c r="E46" s="263"/>
      <c r="F46" s="263"/>
      <c r="G46" s="263"/>
      <c r="H46" s="263"/>
      <c r="I46" s="263"/>
      <c r="J46" s="263"/>
      <c r="K46" s="263"/>
    </row>
    <row r="47" spans="1:11" ht="15">
      <c r="A47" s="263"/>
      <c r="B47" s="263"/>
      <c r="C47" s="263"/>
      <c r="D47" s="263"/>
      <c r="E47" s="263"/>
      <c r="F47" s="263"/>
      <c r="G47" s="263"/>
      <c r="H47" s="263"/>
      <c r="I47" s="263"/>
      <c r="J47" s="263"/>
      <c r="K47" s="263"/>
    </row>
    <row r="48" spans="1:11" ht="15">
      <c r="A48" s="263"/>
      <c r="B48" s="263"/>
      <c r="C48" s="263"/>
      <c r="D48" s="263"/>
      <c r="E48" s="263"/>
      <c r="F48" s="263"/>
      <c r="G48" s="263"/>
      <c r="H48" s="263"/>
      <c r="I48" s="263"/>
      <c r="J48" s="263"/>
      <c r="K48" s="263"/>
    </row>
    <row r="87" spans="1:24" ht="15">
      <c r="A87" s="170"/>
      <c r="B87" s="170"/>
      <c r="C87" s="170"/>
      <c r="D87" s="170"/>
      <c r="E87" s="170"/>
      <c r="F87" s="170"/>
      <c r="G87" s="170"/>
      <c r="H87" s="170"/>
      <c r="I87" s="170"/>
      <c r="J87" s="170"/>
      <c r="K87" s="170"/>
      <c r="L87" s="170"/>
      <c r="M87" s="170"/>
      <c r="N87" s="170"/>
      <c r="O87" s="170"/>
      <c r="P87" s="170"/>
      <c r="Q87" s="170"/>
      <c r="R87" s="170"/>
      <c r="S87" s="170"/>
      <c r="T87" s="170"/>
      <c r="U87" s="170"/>
      <c r="V87" s="170"/>
      <c r="W87" s="170"/>
      <c r="X87" s="170"/>
    </row>
    <row r="88" spans="1:24" ht="15">
      <c r="A88" s="170"/>
      <c r="B88" s="170"/>
      <c r="C88" s="170"/>
      <c r="D88" s="170"/>
      <c r="E88" s="170"/>
      <c r="F88" s="170"/>
      <c r="G88" s="170"/>
      <c r="H88" s="170"/>
      <c r="I88" s="170"/>
      <c r="J88" s="170"/>
      <c r="K88" s="170"/>
      <c r="L88" s="170"/>
      <c r="M88" s="170"/>
      <c r="N88" s="170"/>
      <c r="O88" s="170"/>
      <c r="P88" s="170"/>
      <c r="Q88" s="170"/>
      <c r="R88" s="170"/>
      <c r="S88" s="170"/>
      <c r="T88" s="170"/>
      <c r="U88" s="170"/>
      <c r="V88" s="170"/>
      <c r="W88" s="170"/>
      <c r="X88" s="170"/>
    </row>
    <row r="89" spans="1:24" ht="15">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row>
    <row r="90" spans="1:24" ht="15">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170"/>
    </row>
    <row r="91" spans="1:24" ht="15">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170"/>
    </row>
    <row r="92" spans="1:24" ht="15">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170"/>
    </row>
    <row r="93" spans="1:24" ht="15">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170"/>
    </row>
    <row r="94" spans="1:24" ht="15">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170"/>
    </row>
    <row r="95" spans="1:24" ht="15">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170"/>
    </row>
    <row r="96" spans="1:24" ht="15">
      <c r="A96" s="170"/>
      <c r="B96" s="170"/>
      <c r="C96" s="170"/>
      <c r="D96" s="170"/>
      <c r="E96" s="170"/>
      <c r="F96" s="170"/>
      <c r="G96" s="170"/>
      <c r="H96" s="170"/>
      <c r="I96" s="170"/>
      <c r="J96" s="170"/>
      <c r="K96" s="170"/>
      <c r="L96" s="170"/>
      <c r="M96" s="170"/>
      <c r="N96" s="170"/>
      <c r="O96" s="170"/>
      <c r="P96" s="170"/>
      <c r="Q96" s="170"/>
      <c r="R96" s="170"/>
      <c r="S96" s="170"/>
      <c r="T96" s="170"/>
      <c r="U96" s="170"/>
      <c r="V96" s="170"/>
      <c r="W96" s="170"/>
      <c r="X96" s="170"/>
    </row>
    <row r="97" spans="1:24" ht="15">
      <c r="A97" s="170"/>
      <c r="B97" s="170"/>
      <c r="C97" s="170"/>
      <c r="D97" s="170"/>
      <c r="E97" s="170"/>
      <c r="F97" s="170"/>
      <c r="G97" s="170"/>
      <c r="H97" s="170"/>
      <c r="I97" s="170"/>
      <c r="J97" s="170"/>
      <c r="K97" s="170"/>
      <c r="L97" s="170"/>
      <c r="M97" s="170"/>
      <c r="N97" s="170"/>
      <c r="O97" s="170"/>
      <c r="P97" s="170"/>
      <c r="Q97" s="170"/>
      <c r="R97" s="170"/>
      <c r="S97" s="170"/>
      <c r="T97" s="170"/>
      <c r="U97" s="170"/>
      <c r="V97" s="170"/>
      <c r="W97" s="170"/>
      <c r="X97" s="170"/>
    </row>
    <row r="98" spans="1:24" ht="15">
      <c r="A98" s="170"/>
      <c r="B98" s="170"/>
      <c r="C98" s="170"/>
      <c r="D98" s="170"/>
      <c r="E98" s="170"/>
      <c r="F98" s="170"/>
      <c r="G98" s="170"/>
      <c r="H98" s="170"/>
      <c r="I98" s="170"/>
      <c r="J98" s="170"/>
      <c r="K98" s="170"/>
      <c r="L98" s="170"/>
      <c r="M98" s="170"/>
      <c r="N98" s="170"/>
      <c r="O98" s="170"/>
      <c r="P98" s="170"/>
      <c r="Q98" s="170"/>
      <c r="R98" s="170"/>
      <c r="S98" s="170"/>
      <c r="T98" s="170"/>
      <c r="U98" s="170"/>
      <c r="V98" s="170"/>
      <c r="W98" s="170"/>
      <c r="X98" s="170"/>
    </row>
    <row r="99" spans="1:24" ht="15">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170"/>
    </row>
    <row r="100" spans="1:24" ht="15">
      <c r="A100" s="170"/>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row>
    <row r="101" spans="1:24" ht="15">
      <c r="A101" s="170"/>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row>
    <row r="102" spans="1:24" ht="15">
      <c r="A102" s="170"/>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row>
    <row r="103" spans="1:24" ht="15">
      <c r="A103" s="170"/>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row>
    <row r="104" spans="1:24" ht="15">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row>
    <row r="105" spans="1:24" ht="15">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row>
    <row r="106" spans="1:24" ht="15">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row>
    <row r="107" spans="1:24" ht="15">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row>
    <row r="108" spans="1:24" ht="15">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row>
    <row r="109" spans="1:24" ht="15">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row>
    <row r="110" spans="1:24" ht="15">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row>
    <row r="111" spans="1:24" ht="15">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row>
    <row r="112" spans="1:24" ht="15">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row>
    <row r="113" spans="1:24" ht="15">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row>
    <row r="114" spans="1:24" ht="15">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row>
    <row r="115" spans="1:24" ht="15">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row>
    <row r="116" spans="1:24" ht="15">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row>
    <row r="117" spans="1:24" ht="15">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row>
    <row r="118" spans="1:24" ht="15">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row>
    <row r="119" spans="1:24" ht="15">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row>
    <row r="120" spans="1:24" ht="15">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row>
    <row r="121" spans="1:24" ht="15">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row>
    <row r="122" spans="1:24" ht="15">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row>
    <row r="123" spans="1:24" ht="15">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row>
    <row r="124" spans="1:24" ht="15">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row>
    <row r="125" spans="1:24" ht="15">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row>
    <row r="126" spans="1:24" ht="15">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row>
    <row r="127" spans="1:24" ht="15">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row>
    <row r="128" spans="1:24" ht="15">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row>
    <row r="129" spans="1:24" ht="15">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row>
    <row r="130" spans="1:24" ht="15">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row>
    <row r="131" spans="1:24" ht="15">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row>
    <row r="132" spans="1:24" ht="15">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row>
    <row r="133" spans="1:24" ht="15">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row>
    <row r="134" spans="1:24" ht="15">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row>
    <row r="135" spans="1:24" ht="15">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row>
    <row r="136" spans="1:24" ht="15">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row>
    <row r="137" spans="1:24" ht="15">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row>
    <row r="138" spans="1:24" ht="15">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row>
    <row r="139" spans="1:24" ht="15">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row>
    <row r="140" spans="1:24" ht="15">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row>
    <row r="141" spans="1:24" ht="15">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row>
    <row r="142" spans="1:24" ht="15">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row>
    <row r="143" spans="1:24" ht="15">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row>
    <row r="144" spans="1:24" ht="15">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row>
    <row r="145" spans="1:24" ht="15">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row>
    <row r="146" spans="1:24" ht="15">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row>
    <row r="147" spans="1:24" ht="15">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row>
    <row r="148" spans="1:24" ht="15">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row>
    <row r="149" spans="1:24" ht="15">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row>
  </sheetData>
  <printOptions horizontalCentered="1" verticalCentered="1"/>
  <pageMargins left="0.6299212598425197" right="0.6299212598425197" top="0" bottom="0" header="0.31496062992125984" footer="0.31496062992125984"/>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90" zoomScaleNormal="90" workbookViewId="0" topLeftCell="A1">
      <selection activeCell="F11" sqref="F11"/>
    </sheetView>
  </sheetViews>
  <sheetFormatPr defaultColWidth="6.8515625" defaultRowHeight="15"/>
  <cols>
    <col min="1" max="1" width="5.57421875" style="26" customWidth="1"/>
    <col min="2" max="2" width="19.140625" style="26" customWidth="1"/>
    <col min="3" max="6" width="13.28125" style="26" customWidth="1"/>
    <col min="7" max="16384" width="6.8515625" style="26" customWidth="1"/>
  </cols>
  <sheetData>
    <row r="1" spans="1:6" ht="23.25" customHeight="1">
      <c r="A1" s="346" t="s">
        <v>215</v>
      </c>
      <c r="B1" s="346"/>
      <c r="C1" s="346"/>
      <c r="D1" s="346"/>
      <c r="E1" s="346"/>
      <c r="F1" s="346"/>
    </row>
    <row r="2" spans="3:6" ht="13.5" thickBot="1">
      <c r="C2" s="38"/>
      <c r="F2" s="43" t="s">
        <v>0</v>
      </c>
    </row>
    <row r="3" spans="1:10" ht="59.25" customHeight="1">
      <c r="A3" s="92" t="s">
        <v>1</v>
      </c>
      <c r="B3" s="93" t="s">
        <v>33</v>
      </c>
      <c r="C3" s="94" t="s">
        <v>34</v>
      </c>
      <c r="D3" s="94" t="s">
        <v>35</v>
      </c>
      <c r="E3" s="94" t="s">
        <v>36</v>
      </c>
      <c r="F3" s="95" t="s">
        <v>37</v>
      </c>
      <c r="J3" s="164"/>
    </row>
    <row r="4" spans="1:7" ht="15">
      <c r="A4" s="97"/>
      <c r="B4" s="98" t="s">
        <v>38</v>
      </c>
      <c r="C4" s="199">
        <f>'[2]Табела 2'!C5</f>
        <v>9627926</v>
      </c>
      <c r="D4" s="199">
        <f>'[2]Табела 2'!D5</f>
        <v>2197618</v>
      </c>
      <c r="E4" s="199">
        <f>'[2]Табела 2'!E5</f>
        <v>6981790</v>
      </c>
      <c r="F4" s="200">
        <f>'[2]Табела 2'!F5</f>
        <v>2646136</v>
      </c>
      <c r="G4" s="39"/>
    </row>
    <row r="5" spans="1:7" ht="15">
      <c r="A5" s="99">
        <v>1</v>
      </c>
      <c r="B5" s="41" t="s">
        <v>72</v>
      </c>
      <c r="C5" s="201">
        <f>'[2]Табела 2'!C6</f>
        <v>911313</v>
      </c>
      <c r="D5" s="201">
        <f>'[2]Табела 2'!D6</f>
        <v>353309</v>
      </c>
      <c r="E5" s="201">
        <f>'[2]Табела 2'!E6</f>
        <v>626194</v>
      </c>
      <c r="F5" s="202">
        <f>'[2]Табела 2'!F6</f>
        <v>285119</v>
      </c>
      <c r="G5" s="39"/>
    </row>
    <row r="6" spans="1:7" ht="15">
      <c r="A6" s="99">
        <v>2</v>
      </c>
      <c r="B6" s="41" t="s">
        <v>3</v>
      </c>
      <c r="C6" s="40">
        <f>'[2]Табела 2'!C7</f>
        <v>1332869</v>
      </c>
      <c r="D6" s="40">
        <f>'[2]Табела 2'!D7</f>
        <v>406855</v>
      </c>
      <c r="E6" s="40">
        <f>'[2]Табела 2'!E7</f>
        <v>962498</v>
      </c>
      <c r="F6" s="203">
        <f>'[2]Табела 2'!F7</f>
        <v>370371</v>
      </c>
      <c r="G6" s="39"/>
    </row>
    <row r="7" spans="1:7" ht="15">
      <c r="A7" s="99">
        <v>3</v>
      </c>
      <c r="B7" s="41" t="s">
        <v>4</v>
      </c>
      <c r="C7" s="40">
        <f>'[2]Табела 2'!C8</f>
        <v>941572</v>
      </c>
      <c r="D7" s="40">
        <f>'[2]Табела 2'!D8</f>
        <v>60487</v>
      </c>
      <c r="E7" s="40">
        <f>'[2]Табела 2'!E8</f>
        <v>736292</v>
      </c>
      <c r="F7" s="202">
        <f>'[2]Табела 2'!F8</f>
        <v>205280</v>
      </c>
      <c r="G7" s="39"/>
    </row>
    <row r="8" spans="1:7" ht="15">
      <c r="A8" s="99">
        <v>4</v>
      </c>
      <c r="B8" s="41" t="s">
        <v>5</v>
      </c>
      <c r="C8" s="40">
        <f>'[2]Табела 2'!C9</f>
        <v>807699</v>
      </c>
      <c r="D8" s="40">
        <f>'[2]Табела 2'!D9</f>
        <v>81640</v>
      </c>
      <c r="E8" s="40">
        <f>'[2]Табела 2'!E9</f>
        <v>560495</v>
      </c>
      <c r="F8" s="202">
        <f>'[2]Табела 2'!F9</f>
        <v>247204</v>
      </c>
      <c r="G8" s="39"/>
    </row>
    <row r="9" spans="1:7" ht="15">
      <c r="A9" s="99">
        <v>5</v>
      </c>
      <c r="B9" s="41" t="s">
        <v>7</v>
      </c>
      <c r="C9" s="40">
        <f>'[2]Табела 2'!C10</f>
        <v>1124298</v>
      </c>
      <c r="D9" s="40">
        <f>'[2]Табела 2'!D10</f>
        <v>364355</v>
      </c>
      <c r="E9" s="40">
        <f>'[2]Табела 2'!E10</f>
        <v>791974</v>
      </c>
      <c r="F9" s="202">
        <f>'[2]Табела 2'!F10</f>
        <v>332324</v>
      </c>
      <c r="G9" s="39"/>
    </row>
    <row r="10" spans="1:7" ht="15">
      <c r="A10" s="99">
        <v>6</v>
      </c>
      <c r="B10" s="41" t="s">
        <v>6</v>
      </c>
      <c r="C10" s="40">
        <f>'[2]Табела 2'!C11</f>
        <v>848348</v>
      </c>
      <c r="D10" s="40">
        <f>'[2]Табела 2'!D11</f>
        <v>440360</v>
      </c>
      <c r="E10" s="40">
        <f>'[2]Табела 2'!E11</f>
        <v>605996</v>
      </c>
      <c r="F10" s="202">
        <f>'[2]Табела 2'!F11</f>
        <v>242352</v>
      </c>
      <c r="G10" s="39"/>
    </row>
    <row r="11" spans="1:7" ht="15">
      <c r="A11" s="99">
        <v>7</v>
      </c>
      <c r="B11" s="41" t="s">
        <v>240</v>
      </c>
      <c r="C11" s="40">
        <f>'[2]Табела 2'!C12</f>
        <v>317968</v>
      </c>
      <c r="D11" s="40">
        <f>'[2]Табела 2'!D12</f>
        <v>12813</v>
      </c>
      <c r="E11" s="40">
        <f>'[2]Табела 2'!E12</f>
        <v>225166</v>
      </c>
      <c r="F11" s="202">
        <f>'[2]Табела 2'!F12</f>
        <v>92802</v>
      </c>
      <c r="G11" s="39"/>
    </row>
    <row r="12" spans="1:7" ht="15">
      <c r="A12" s="99">
        <v>8</v>
      </c>
      <c r="B12" s="41" t="s">
        <v>8</v>
      </c>
      <c r="C12" s="40">
        <f>'[2]Табела 2'!C13</f>
        <v>1023456</v>
      </c>
      <c r="D12" s="40">
        <f>'[2]Табела 2'!D13</f>
        <v>143125</v>
      </c>
      <c r="E12" s="40">
        <f>'[2]Табела 2'!E13</f>
        <v>760079</v>
      </c>
      <c r="F12" s="202">
        <f>'[2]Табела 2'!F13</f>
        <v>263377</v>
      </c>
      <c r="G12" s="39"/>
    </row>
    <row r="13" spans="1:7" ht="15">
      <c r="A13" s="99">
        <v>9</v>
      </c>
      <c r="B13" s="41" t="s">
        <v>31</v>
      </c>
      <c r="C13" s="40">
        <f>'[2]Табела 2'!C14</f>
        <v>658248</v>
      </c>
      <c r="D13" s="40">
        <f>'[2]Табела 2'!D14</f>
        <v>79675</v>
      </c>
      <c r="E13" s="40">
        <f>'[2]Табела 2'!E14</f>
        <v>476200</v>
      </c>
      <c r="F13" s="203">
        <f>'[2]Табела 2'!F14</f>
        <v>182048</v>
      </c>
      <c r="G13" s="39"/>
    </row>
    <row r="14" spans="1:7" ht="15">
      <c r="A14" s="99">
        <v>10</v>
      </c>
      <c r="B14" s="41" t="s">
        <v>227</v>
      </c>
      <c r="C14" s="40">
        <f>'[2]Табела 2'!C15</f>
        <v>991893</v>
      </c>
      <c r="D14" s="40">
        <f>'[2]Табела 2'!D15</f>
        <v>215650</v>
      </c>
      <c r="E14" s="40">
        <f>'[2]Табела 2'!E15</f>
        <v>743972</v>
      </c>
      <c r="F14" s="202">
        <f>'[2]Табела 2'!F15</f>
        <v>247921</v>
      </c>
      <c r="G14" s="39"/>
    </row>
    <row r="15" spans="1:7" ht="15">
      <c r="A15" s="99">
        <v>11</v>
      </c>
      <c r="B15" s="41" t="s">
        <v>230</v>
      </c>
      <c r="C15" s="40">
        <f>'[2]Табела 2'!C16</f>
        <v>670262</v>
      </c>
      <c r="D15" s="40">
        <f>'[2]Табела 2'!D16</f>
        <v>39349</v>
      </c>
      <c r="E15" s="40">
        <f>'[2]Табела 2'!E16</f>
        <v>492924</v>
      </c>
      <c r="F15" s="203">
        <f>'[2]Табела 2'!F16</f>
        <v>177338</v>
      </c>
      <c r="G15" s="39"/>
    </row>
    <row r="16" spans="1:7" ht="15">
      <c r="A16" s="97"/>
      <c r="B16" s="98" t="s">
        <v>39</v>
      </c>
      <c r="C16" s="199">
        <f>'[2]Табела 2'!C17</f>
        <v>2001774</v>
      </c>
      <c r="D16" s="199">
        <f>'[2]Табела 2'!D17</f>
        <v>69968</v>
      </c>
      <c r="E16" s="199">
        <f>'[2]Табела 2'!E17</f>
        <v>1403796</v>
      </c>
      <c r="F16" s="200">
        <f>'[2]Табела 2'!F17</f>
        <v>597978</v>
      </c>
      <c r="G16" s="39"/>
    </row>
    <row r="17" spans="1:7" ht="15">
      <c r="A17" s="99">
        <v>12</v>
      </c>
      <c r="B17" s="41" t="s">
        <v>28</v>
      </c>
      <c r="C17" s="40">
        <f>'[2]Табела 2'!C18</f>
        <v>688282</v>
      </c>
      <c r="D17" s="40">
        <f>'[2]Табела 2'!D18</f>
        <v>2374</v>
      </c>
      <c r="E17" s="40">
        <f>'[2]Табела 2'!E18</f>
        <v>445628</v>
      </c>
      <c r="F17" s="202">
        <f>'[2]Табела 2'!F18</f>
        <v>242654</v>
      </c>
      <c r="G17" s="39"/>
    </row>
    <row r="18" spans="1:7" ht="15">
      <c r="A18" s="99">
        <v>13</v>
      </c>
      <c r="B18" s="41" t="s">
        <v>26</v>
      </c>
      <c r="C18" s="40">
        <f>'[2]Табела 2'!C19</f>
        <v>518447</v>
      </c>
      <c r="D18" s="40">
        <f>'[2]Табела 2'!D19</f>
        <v>41453</v>
      </c>
      <c r="E18" s="40">
        <f>'[2]Табела 2'!E19</f>
        <v>409823</v>
      </c>
      <c r="F18" s="202">
        <f>'[2]Табела 2'!F19</f>
        <v>108624</v>
      </c>
      <c r="G18" s="39"/>
    </row>
    <row r="19" spans="1:7" ht="15">
      <c r="A19" s="99">
        <v>14</v>
      </c>
      <c r="B19" s="41" t="s">
        <v>29</v>
      </c>
      <c r="C19" s="40">
        <f>'[2]Табела 2'!C20</f>
        <v>348206</v>
      </c>
      <c r="D19" s="40">
        <f>'[2]Табела 2'!D20</f>
        <v>25286</v>
      </c>
      <c r="E19" s="40">
        <f>'[2]Табела 2'!E20</f>
        <v>286946</v>
      </c>
      <c r="F19" s="202">
        <f>'[2]Табела 2'!F20</f>
        <v>61260</v>
      </c>
      <c r="G19" s="39"/>
    </row>
    <row r="20" spans="1:7" ht="15">
      <c r="A20" s="99">
        <v>15</v>
      </c>
      <c r="B20" s="41" t="s">
        <v>30</v>
      </c>
      <c r="C20" s="40">
        <f>'[2]Табела 2'!C21</f>
        <v>247416</v>
      </c>
      <c r="D20" s="40">
        <f>'[2]Табела 2'!D21</f>
        <v>275</v>
      </c>
      <c r="E20" s="40">
        <f>'[2]Табела 2'!E21</f>
        <v>111090</v>
      </c>
      <c r="F20" s="202">
        <f>'[2]Табела 2'!F21</f>
        <v>136326</v>
      </c>
      <c r="G20" s="39"/>
    </row>
    <row r="21" spans="1:7" ht="15">
      <c r="A21" s="99">
        <v>16</v>
      </c>
      <c r="B21" s="151" t="s">
        <v>228</v>
      </c>
      <c r="C21" s="171">
        <f>'[2]Табела 2'!C23</f>
        <v>199423</v>
      </c>
      <c r="D21" s="171">
        <f>'[2]Табела 2'!D23</f>
        <v>580</v>
      </c>
      <c r="E21" s="171">
        <f>'[2]Табела 2'!E23</f>
        <v>150309</v>
      </c>
      <c r="F21" s="204">
        <f>'[2]Табела 2'!F23</f>
        <v>49114</v>
      </c>
      <c r="G21" s="39"/>
    </row>
    <row r="22" spans="1:7" ht="13.5" thickBot="1">
      <c r="A22" s="100"/>
      <c r="B22" s="101" t="s">
        <v>11</v>
      </c>
      <c r="C22" s="205">
        <f>'[2]Табела 2'!C24</f>
        <v>11629700</v>
      </c>
      <c r="D22" s="205">
        <f>'[2]Табела 2'!D24</f>
        <v>2267586</v>
      </c>
      <c r="E22" s="205">
        <f>'[2]Табела 2'!E24</f>
        <v>8385586</v>
      </c>
      <c r="F22" s="206">
        <f>'[2]Табела 2'!F24</f>
        <v>3244114</v>
      </c>
      <c r="G22" s="39"/>
    </row>
    <row r="45" spans="1:11" ht="15">
      <c r="A45" s="253"/>
      <c r="B45" s="253"/>
      <c r="C45" s="253"/>
      <c r="D45" s="253"/>
      <c r="E45" s="253"/>
      <c r="F45" s="253"/>
      <c r="G45" s="253"/>
      <c r="H45" s="253"/>
      <c r="I45" s="253"/>
      <c r="J45" s="253"/>
      <c r="K45" s="253"/>
    </row>
    <row r="46" spans="1:11" ht="15">
      <c r="A46" s="253"/>
      <c r="B46" s="253"/>
      <c r="C46" s="253"/>
      <c r="D46" s="253"/>
      <c r="E46" s="253"/>
      <c r="F46" s="253"/>
      <c r="G46" s="253"/>
      <c r="H46" s="253"/>
      <c r="I46" s="253"/>
      <c r="J46" s="253"/>
      <c r="K46" s="253"/>
    </row>
    <row r="47" spans="1:11" ht="15">
      <c r="A47" s="253"/>
      <c r="B47" s="253"/>
      <c r="C47" s="253"/>
      <c r="D47" s="253"/>
      <c r="E47" s="253"/>
      <c r="F47" s="253"/>
      <c r="G47" s="253"/>
      <c r="H47" s="253"/>
      <c r="I47" s="253"/>
      <c r="J47" s="253"/>
      <c r="K47" s="253"/>
    </row>
    <row r="48" spans="1:11" ht="15">
      <c r="A48" s="253"/>
      <c r="B48" s="253"/>
      <c r="C48" s="253"/>
      <c r="D48" s="253"/>
      <c r="E48" s="253"/>
      <c r="F48" s="253"/>
      <c r="G48" s="253"/>
      <c r="H48" s="253"/>
      <c r="I48" s="253"/>
      <c r="J48" s="253"/>
      <c r="K48" s="253"/>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80" zoomScaleNormal="80" workbookViewId="0" topLeftCell="A1">
      <selection activeCell="E13" sqref="E13"/>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362" t="s">
        <v>216</v>
      </c>
      <c r="B1" s="362"/>
      <c r="C1" s="362"/>
      <c r="D1" s="362"/>
      <c r="E1" s="362"/>
      <c r="F1" s="362"/>
      <c r="G1" s="42"/>
      <c r="H1" s="42"/>
    </row>
    <row r="2" spans="5:6" ht="13.5" thickBot="1">
      <c r="E2" s="43"/>
      <c r="F2" s="43" t="s">
        <v>0</v>
      </c>
    </row>
    <row r="3" spans="1:6" ht="55.5" customHeight="1">
      <c r="A3" s="46" t="s">
        <v>1</v>
      </c>
      <c r="B3" s="158" t="s">
        <v>222</v>
      </c>
      <c r="C3" s="47" t="s">
        <v>34</v>
      </c>
      <c r="D3" s="47" t="s">
        <v>35</v>
      </c>
      <c r="E3" s="47" t="s">
        <v>36</v>
      </c>
      <c r="F3" s="48" t="s">
        <v>37</v>
      </c>
    </row>
    <row r="4" spans="1:7" ht="15" customHeight="1">
      <c r="A4" s="49">
        <v>1</v>
      </c>
      <c r="B4" s="45" t="s">
        <v>12</v>
      </c>
      <c r="C4" s="143">
        <f>'[3]Табела 3.'!C5</f>
        <v>647100</v>
      </c>
      <c r="D4" s="143">
        <f>'[3]Табела 3.'!D5</f>
        <v>40699</v>
      </c>
      <c r="E4" s="143">
        <f>'[3]Табела 3.'!E5</f>
        <v>475793</v>
      </c>
      <c r="F4" s="218">
        <f>'[3]Табела 3.'!F5</f>
        <v>171307</v>
      </c>
      <c r="G4" s="44"/>
    </row>
    <row r="5" spans="1:7" ht="15" customHeight="1">
      <c r="A5" s="49">
        <v>2</v>
      </c>
      <c r="B5" s="45" t="s">
        <v>13</v>
      </c>
      <c r="C5" s="143">
        <f>'[3]Табела 3.'!C6</f>
        <v>405009</v>
      </c>
      <c r="D5" s="143">
        <f>'[3]Табела 3.'!D6</f>
        <v>34358</v>
      </c>
      <c r="E5" s="143">
        <f>'[3]Табела 3.'!E6</f>
        <v>308110</v>
      </c>
      <c r="F5" s="218">
        <f>'[3]Табела 3.'!F6</f>
        <v>96899</v>
      </c>
      <c r="G5" s="44"/>
    </row>
    <row r="6" spans="1:7" ht="15" customHeight="1">
      <c r="A6" s="49">
        <v>3</v>
      </c>
      <c r="B6" s="45" t="s">
        <v>14</v>
      </c>
      <c r="C6" s="219">
        <f>'[3]Табела 3.'!C7</f>
        <v>890288</v>
      </c>
      <c r="D6" s="143">
        <f>'[3]Табела 3.'!D7</f>
        <v>109128</v>
      </c>
      <c r="E6" s="143">
        <f>'[3]Табела 3.'!E7</f>
        <v>651835</v>
      </c>
      <c r="F6" s="218">
        <f>'[3]Табела 3.'!F7</f>
        <v>238453</v>
      </c>
      <c r="G6" s="44"/>
    </row>
    <row r="7" spans="1:7" ht="15" customHeight="1">
      <c r="A7" s="49">
        <v>4</v>
      </c>
      <c r="B7" s="45" t="s">
        <v>201</v>
      </c>
      <c r="C7" s="219">
        <f>'[3]Табела 3.'!C8</f>
        <v>0</v>
      </c>
      <c r="D7" s="143">
        <f>'[3]Табела 3.'!D8</f>
        <v>0</v>
      </c>
      <c r="E7" s="143">
        <f>'[3]Табела 3.'!E8</f>
        <v>0</v>
      </c>
      <c r="F7" s="218">
        <f>'[3]Табела 3.'!F8</f>
        <v>0</v>
      </c>
      <c r="G7" s="44"/>
    </row>
    <row r="8" spans="1:7" ht="15" customHeight="1">
      <c r="A8" s="49">
        <v>5</v>
      </c>
      <c r="B8" s="45" t="s">
        <v>15</v>
      </c>
      <c r="C8" s="219">
        <f>'[3]Табела 3.'!C9</f>
        <v>88367</v>
      </c>
      <c r="D8" s="143">
        <f>'[3]Табела 3.'!D9</f>
        <v>81115</v>
      </c>
      <c r="E8" s="143">
        <f>'[3]Табела 3.'!E9</f>
        <v>66237</v>
      </c>
      <c r="F8" s="218">
        <f>'[3]Табела 3.'!F9</f>
        <v>22130</v>
      </c>
      <c r="G8" s="44"/>
    </row>
    <row r="9" spans="1:7" ht="15" customHeight="1">
      <c r="A9" s="49">
        <v>6</v>
      </c>
      <c r="B9" s="45" t="s">
        <v>16</v>
      </c>
      <c r="C9" s="219">
        <f>'[3]Табела 3.'!C10</f>
        <v>1673</v>
      </c>
      <c r="D9" s="143">
        <f>'[3]Табела 3.'!D10</f>
        <v>543</v>
      </c>
      <c r="E9" s="143">
        <f>'[3]Табела 3.'!E10</f>
        <v>1308</v>
      </c>
      <c r="F9" s="218">
        <f>'[3]Табела 3.'!F10</f>
        <v>365</v>
      </c>
      <c r="G9" s="44"/>
    </row>
    <row r="10" spans="1:7" ht="15" customHeight="1">
      <c r="A10" s="49">
        <v>7</v>
      </c>
      <c r="B10" s="45" t="s">
        <v>17</v>
      </c>
      <c r="C10" s="219">
        <f>'[3]Табела 3.'!C11</f>
        <v>90412</v>
      </c>
      <c r="D10" s="143">
        <f>'[3]Табела 3.'!D11</f>
        <v>48344</v>
      </c>
      <c r="E10" s="143">
        <f>'[3]Табела 3.'!E11</f>
        <v>66435</v>
      </c>
      <c r="F10" s="218">
        <f>'[3]Табела 3.'!F11</f>
        <v>23977</v>
      </c>
      <c r="G10" s="44"/>
    </row>
    <row r="11" spans="1:7" ht="15" customHeight="1">
      <c r="A11" s="49">
        <v>8</v>
      </c>
      <c r="B11" s="45" t="s">
        <v>202</v>
      </c>
      <c r="C11" s="219">
        <f>'[3]Табела 3.'!C12</f>
        <v>758584</v>
      </c>
      <c r="D11" s="143">
        <f>'[3]Табела 3.'!D12</f>
        <v>423931</v>
      </c>
      <c r="E11" s="143">
        <f>'[3]Табела 3.'!E12</f>
        <v>543953</v>
      </c>
      <c r="F11" s="218">
        <f>'[3]Табела 3.'!F12</f>
        <v>214631</v>
      </c>
      <c r="G11" s="44"/>
    </row>
    <row r="12" spans="1:7" ht="15" customHeight="1">
      <c r="A12" s="49">
        <v>9</v>
      </c>
      <c r="B12" s="45" t="s">
        <v>203</v>
      </c>
      <c r="C12" s="219">
        <f>'[3]Табела 3.'!C13</f>
        <v>1408342</v>
      </c>
      <c r="D12" s="143">
        <f>'[3]Табела 3.'!D13</f>
        <v>582663</v>
      </c>
      <c r="E12" s="143">
        <f>'[3]Табела 3.'!E13</f>
        <v>978923</v>
      </c>
      <c r="F12" s="218">
        <f>'[3]Табела 3.'!F13</f>
        <v>429419</v>
      </c>
      <c r="G12" s="44"/>
    </row>
    <row r="13" spans="1:7" ht="15" customHeight="1">
      <c r="A13" s="49">
        <v>10</v>
      </c>
      <c r="B13" s="45" t="s">
        <v>18</v>
      </c>
      <c r="C13" s="219">
        <f>'[3]Табела 3.'!C14</f>
        <v>4836286</v>
      </c>
      <c r="D13" s="143">
        <f>'[3]Табела 3.'!D14</f>
        <v>636814</v>
      </c>
      <c r="E13" s="136">
        <f>'[3]Табела 3.'!E14</f>
        <v>3532528</v>
      </c>
      <c r="F13" s="218">
        <f>'[3]Табела 3.'!F14</f>
        <v>1303758</v>
      </c>
      <c r="G13" s="44"/>
    </row>
    <row r="14" spans="1:7" ht="15" customHeight="1">
      <c r="A14" s="49">
        <v>11</v>
      </c>
      <c r="B14" s="45" t="s">
        <v>204</v>
      </c>
      <c r="C14" s="219">
        <f>'[3]Табела 3.'!C15</f>
        <v>19106</v>
      </c>
      <c r="D14" s="143">
        <f>'[3]Табела 3.'!D15</f>
        <v>9493</v>
      </c>
      <c r="E14" s="143">
        <f>'[3]Табела 3.'!E15</f>
        <v>14330</v>
      </c>
      <c r="F14" s="218">
        <f>'[3]Табела 3.'!F15</f>
        <v>4776</v>
      </c>
      <c r="G14" s="44"/>
    </row>
    <row r="15" spans="1:7" ht="15" customHeight="1">
      <c r="A15" s="49">
        <v>12</v>
      </c>
      <c r="B15" s="45" t="s">
        <v>19</v>
      </c>
      <c r="C15" s="219">
        <f>'[3]Табела 3.'!C16</f>
        <v>3418</v>
      </c>
      <c r="D15" s="143">
        <f>'[3]Табела 3.'!D16</f>
        <v>602</v>
      </c>
      <c r="E15" s="143">
        <f>'[3]Табела 3.'!E16</f>
        <v>2600</v>
      </c>
      <c r="F15" s="218">
        <f>'[3]Табела 3.'!F16</f>
        <v>818</v>
      </c>
      <c r="G15" s="44"/>
    </row>
    <row r="16" spans="1:7" ht="15" customHeight="1">
      <c r="A16" s="49">
        <v>13</v>
      </c>
      <c r="B16" s="45" t="s">
        <v>20</v>
      </c>
      <c r="C16" s="219">
        <f>'[3]Табела 3.'!C17</f>
        <v>252424</v>
      </c>
      <c r="D16" s="143">
        <f>'[3]Табела 3.'!D17</f>
        <v>157974</v>
      </c>
      <c r="E16" s="143">
        <f>'[3]Табела 3.'!E17</f>
        <v>189929</v>
      </c>
      <c r="F16" s="218">
        <f>'[3]Табела 3.'!F17</f>
        <v>62495</v>
      </c>
      <c r="G16" s="44"/>
    </row>
    <row r="17" spans="1:7" ht="15" customHeight="1">
      <c r="A17" s="49">
        <v>14</v>
      </c>
      <c r="B17" s="45" t="s">
        <v>205</v>
      </c>
      <c r="C17" s="219">
        <f>'[3]Табела 3.'!C18</f>
        <v>9525</v>
      </c>
      <c r="D17" s="143">
        <f>'[3]Табела 3.'!D18</f>
        <v>8218</v>
      </c>
      <c r="E17" s="143">
        <f>'[3]Табела 3.'!E18</f>
        <v>5625</v>
      </c>
      <c r="F17" s="218">
        <f>'[3]Табела 3.'!F18</f>
        <v>3900</v>
      </c>
      <c r="G17" s="44"/>
    </row>
    <row r="18" spans="1:7" ht="15" customHeight="1">
      <c r="A18" s="49">
        <v>15</v>
      </c>
      <c r="B18" s="45" t="s">
        <v>21</v>
      </c>
      <c r="C18" s="219">
        <f>'[3]Табела 3.'!C19</f>
        <v>269</v>
      </c>
      <c r="D18" s="143">
        <f>'[3]Табела 3.'!D19</f>
        <v>174</v>
      </c>
      <c r="E18" s="143">
        <f>'[3]Табела 3.'!E19</f>
        <v>207</v>
      </c>
      <c r="F18" s="218">
        <f>'[3]Табела 3.'!F19</f>
        <v>62</v>
      </c>
      <c r="G18" s="44"/>
    </row>
    <row r="19" spans="1:7" ht="15" customHeight="1">
      <c r="A19" s="49">
        <v>16</v>
      </c>
      <c r="B19" s="45" t="s">
        <v>22</v>
      </c>
      <c r="C19" s="219">
        <f>'[3]Табела 3.'!C20</f>
        <v>69169</v>
      </c>
      <c r="D19" s="143">
        <f>'[3]Табела 3.'!D20</f>
        <v>61198</v>
      </c>
      <c r="E19" s="143">
        <f>'[3]Табела 3.'!E20</f>
        <v>52660</v>
      </c>
      <c r="F19" s="218">
        <f>'[3]Табела 3.'!F20</f>
        <v>16509</v>
      </c>
      <c r="G19" s="44"/>
    </row>
    <row r="20" spans="1:7" ht="15" customHeight="1">
      <c r="A20" s="49">
        <v>17</v>
      </c>
      <c r="B20" s="45" t="s">
        <v>23</v>
      </c>
      <c r="C20" s="143">
        <f>'[3]Табела 3.'!C21</f>
        <v>5</v>
      </c>
      <c r="D20" s="143">
        <f>'[3]Табела 3.'!D21</f>
        <v>0</v>
      </c>
      <c r="E20" s="143">
        <f>'[3]Табела 3.'!E21</f>
        <v>2</v>
      </c>
      <c r="F20" s="218">
        <f>'[3]Табела 3.'!F21</f>
        <v>3</v>
      </c>
      <c r="G20" s="44"/>
    </row>
    <row r="21" spans="1:7" ht="15" customHeight="1">
      <c r="A21" s="49">
        <v>18</v>
      </c>
      <c r="B21" s="45" t="s">
        <v>207</v>
      </c>
      <c r="C21" s="143">
        <f>'[3]Табела 3.'!C22</f>
        <v>147949</v>
      </c>
      <c r="D21" s="143">
        <f>'[3]Табела 3.'!D22</f>
        <v>2364</v>
      </c>
      <c r="E21" s="143">
        <f>'[3]Табела 3.'!E22</f>
        <v>91315</v>
      </c>
      <c r="F21" s="218">
        <f>'[3]Табела 3.'!F22</f>
        <v>56634</v>
      </c>
      <c r="G21" s="44"/>
    </row>
    <row r="22" spans="1:7" ht="15" customHeight="1">
      <c r="A22" s="49">
        <v>19</v>
      </c>
      <c r="B22" s="45" t="s">
        <v>27</v>
      </c>
      <c r="C22" s="143">
        <f>'[3]Табела 3.'!C23</f>
        <v>1618576</v>
      </c>
      <c r="D22" s="143">
        <f>'[3]Табела 3.'!D23</f>
        <v>68557</v>
      </c>
      <c r="E22" s="143">
        <f>'[3]Табела 3.'!E23</f>
        <v>1191065</v>
      </c>
      <c r="F22" s="218">
        <f>'[3]Табела 3.'!F23</f>
        <v>427511</v>
      </c>
      <c r="G22" s="44"/>
    </row>
    <row r="23" spans="1:7" ht="15" customHeight="1">
      <c r="A23" s="127">
        <v>20</v>
      </c>
      <c r="B23" s="128" t="s">
        <v>225</v>
      </c>
      <c r="C23" s="220">
        <f>'[3]Табела 3.'!C24</f>
        <v>0</v>
      </c>
      <c r="D23" s="220">
        <f>'[3]Табела 3.'!D24</f>
        <v>0</v>
      </c>
      <c r="E23" s="143">
        <f>'[3]Табела 3.'!E24</f>
        <v>0</v>
      </c>
      <c r="F23" s="221">
        <f>'[3]Табела 3.'!F24</f>
        <v>0</v>
      </c>
      <c r="G23" s="44"/>
    </row>
    <row r="24" spans="1:7" ht="15" customHeight="1">
      <c r="A24" s="127">
        <v>21</v>
      </c>
      <c r="B24" s="128" t="s">
        <v>223</v>
      </c>
      <c r="C24" s="220">
        <f>'[3]Табела 3.'!C25</f>
        <v>383198</v>
      </c>
      <c r="D24" s="220">
        <f>'[3]Табела 3.'!D25</f>
        <v>1411</v>
      </c>
      <c r="E24" s="143">
        <f>'[3]Табела 3.'!E25</f>
        <v>212731</v>
      </c>
      <c r="F24" s="221">
        <f>'[3]Табела 3.'!F25</f>
        <v>170467</v>
      </c>
      <c r="G24" s="44"/>
    </row>
    <row r="25" spans="1:7" ht="15" customHeight="1" thickBot="1">
      <c r="A25" s="50"/>
      <c r="B25" s="51" t="s">
        <v>40</v>
      </c>
      <c r="C25" s="209">
        <f>'[3]Табела 3.'!C30</f>
        <v>11629700</v>
      </c>
      <c r="D25" s="209">
        <f>'[3]Табела 3.'!D30</f>
        <v>2267586</v>
      </c>
      <c r="E25" s="209">
        <f>'[3]Табела 3.'!E30</f>
        <v>8385586</v>
      </c>
      <c r="F25" s="210">
        <f>'[3]Табела 3.'!F30</f>
        <v>3244114</v>
      </c>
      <c r="G25" s="44"/>
    </row>
    <row r="26" spans="3:4" ht="15">
      <c r="C26" s="139"/>
      <c r="D26" s="139"/>
    </row>
    <row r="27" spans="3:4" ht="15">
      <c r="C27" s="71"/>
      <c r="D27" s="71"/>
    </row>
    <row r="45" spans="1:11" ht="15">
      <c r="A45" s="253"/>
      <c r="B45" s="253"/>
      <c r="C45" s="253"/>
      <c r="D45" s="253"/>
      <c r="E45" s="253"/>
      <c r="F45" s="253"/>
      <c r="G45" s="253"/>
      <c r="H45" s="253"/>
      <c r="I45" s="253"/>
      <c r="J45" s="253"/>
      <c r="K45" s="253"/>
    </row>
    <row r="46" spans="1:11" ht="15">
      <c r="A46" s="253"/>
      <c r="B46" s="253"/>
      <c r="C46" s="253"/>
      <c r="D46" s="253"/>
      <c r="E46" s="253"/>
      <c r="F46" s="253"/>
      <c r="G46" s="253"/>
      <c r="H46" s="253"/>
      <c r="I46" s="253"/>
      <c r="J46" s="253"/>
      <c r="K46" s="253"/>
    </row>
    <row r="47" spans="1:11" ht="15">
      <c r="A47" s="253"/>
      <c r="B47" s="253"/>
      <c r="C47" s="253"/>
      <c r="D47" s="253"/>
      <c r="E47" s="253"/>
      <c r="F47" s="253"/>
      <c r="G47" s="253"/>
      <c r="H47" s="253"/>
      <c r="I47" s="253"/>
      <c r="J47" s="253"/>
      <c r="K47" s="253"/>
    </row>
    <row r="48" spans="1:11" ht="15">
      <c r="A48" s="253"/>
      <c r="B48" s="253"/>
      <c r="C48" s="253"/>
      <c r="D48" s="253"/>
      <c r="E48" s="253"/>
      <c r="F48" s="253"/>
      <c r="G48" s="253"/>
      <c r="H48" s="253"/>
      <c r="I48" s="253"/>
      <c r="J48" s="253"/>
      <c r="K48" s="253"/>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80" zoomScaleNormal="80" workbookViewId="0" topLeftCell="A1">
      <selection activeCell="F14" sqref="F14"/>
    </sheetView>
  </sheetViews>
  <sheetFormatPr defaultColWidth="9.140625" defaultRowHeight="15"/>
  <cols>
    <col min="1" max="1" width="6.421875" style="26" customWidth="1"/>
    <col min="2" max="2" width="28.8515625" style="26" bestFit="1" customWidth="1"/>
    <col min="3" max="14" width="11.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9" ht="30.75" customHeight="1">
      <c r="A1" s="346" t="s">
        <v>217</v>
      </c>
      <c r="B1" s="346"/>
      <c r="C1" s="346"/>
      <c r="D1" s="346"/>
      <c r="E1" s="346"/>
      <c r="F1" s="346"/>
      <c r="G1" s="346"/>
      <c r="H1" s="346"/>
      <c r="I1" s="346"/>
      <c r="J1" s="346"/>
      <c r="K1" s="346"/>
      <c r="L1" s="346"/>
      <c r="M1" s="346"/>
      <c r="N1" s="346"/>
      <c r="O1" s="25"/>
      <c r="P1" s="25"/>
      <c r="Q1" s="25"/>
      <c r="R1" s="25"/>
      <c r="S1" s="25"/>
    </row>
    <row r="2" ht="13.5" thickBot="1"/>
    <row r="3" spans="1:14" ht="18" customHeight="1">
      <c r="A3" s="363" t="s">
        <v>1</v>
      </c>
      <c r="B3" s="365" t="s">
        <v>222</v>
      </c>
      <c r="C3" s="373" t="s">
        <v>2</v>
      </c>
      <c r="D3" s="373"/>
      <c r="E3" s="373"/>
      <c r="F3" s="373"/>
      <c r="G3" s="373"/>
      <c r="H3" s="373"/>
      <c r="I3" s="373"/>
      <c r="J3" s="373"/>
      <c r="K3" s="373"/>
      <c r="L3" s="373"/>
      <c r="M3" s="373"/>
      <c r="N3" s="96" t="s">
        <v>2</v>
      </c>
    </row>
    <row r="4" spans="1:14" s="31" customFormat="1" ht="30" customHeight="1" thickBot="1">
      <c r="A4" s="364"/>
      <c r="B4" s="366"/>
      <c r="C4" s="102" t="s">
        <v>72</v>
      </c>
      <c r="D4" s="102" t="s">
        <v>3</v>
      </c>
      <c r="E4" s="102" t="s">
        <v>4</v>
      </c>
      <c r="F4" s="102" t="s">
        <v>5</v>
      </c>
      <c r="G4" s="102" t="s">
        <v>7</v>
      </c>
      <c r="H4" s="102" t="s">
        <v>6</v>
      </c>
      <c r="I4" s="102" t="s">
        <v>240</v>
      </c>
      <c r="J4" s="102" t="s">
        <v>8</v>
      </c>
      <c r="K4" s="102" t="s">
        <v>9</v>
      </c>
      <c r="L4" s="102" t="s">
        <v>227</v>
      </c>
      <c r="M4" s="102" t="s">
        <v>231</v>
      </c>
      <c r="N4" s="103" t="s">
        <v>11</v>
      </c>
    </row>
    <row r="5" spans="1:14" ht="12.75" customHeight="1">
      <c r="A5" s="178">
        <v>1</v>
      </c>
      <c r="B5" s="54" t="s">
        <v>12</v>
      </c>
      <c r="C5" s="40">
        <f>'[4]Табела 1'!B3</f>
        <v>35114</v>
      </c>
      <c r="D5" s="40">
        <f>'[4]Табела 1'!C3</f>
        <v>58405</v>
      </c>
      <c r="E5" s="40">
        <f>'[4]Табела 1'!D3</f>
        <v>110085</v>
      </c>
      <c r="F5" s="40">
        <f>'[4]Табела 1'!E3</f>
        <v>36516</v>
      </c>
      <c r="G5" s="40">
        <f>'[4]Табела 1'!F3</f>
        <v>49907</v>
      </c>
      <c r="H5" s="40">
        <f>'[4]Табела 1'!G3</f>
        <v>73746</v>
      </c>
      <c r="I5" s="40">
        <f>'[4]Табела 1'!H3</f>
        <v>30586</v>
      </c>
      <c r="J5" s="40">
        <f>'[4]Табела 1'!I3</f>
        <v>63208</v>
      </c>
      <c r="K5" s="40">
        <f>'[4]Табела 1'!J3</f>
        <v>55728</v>
      </c>
      <c r="L5" s="40">
        <f>'[4]Табела 1'!K3</f>
        <v>67944</v>
      </c>
      <c r="M5" s="40">
        <f>'[4]Табела 1'!L3</f>
        <v>97874</v>
      </c>
      <c r="N5" s="212">
        <f>'[4]Табела 1'!M3</f>
        <v>679113</v>
      </c>
    </row>
    <row r="6" spans="1:14" ht="12.75" customHeight="1">
      <c r="A6" s="178">
        <v>2</v>
      </c>
      <c r="B6" s="54" t="s">
        <v>13</v>
      </c>
      <c r="C6" s="40">
        <f>'[4]Табела 1'!B4</f>
        <v>34</v>
      </c>
      <c r="D6" s="40">
        <f>'[4]Табела 1'!C4</f>
        <v>7921</v>
      </c>
      <c r="E6" s="40">
        <f>'[4]Табела 1'!D4</f>
        <v>5217</v>
      </c>
      <c r="F6" s="40">
        <f>'[4]Табела 1'!E4</f>
        <v>1894</v>
      </c>
      <c r="G6" s="40">
        <f>'[4]Табела 1'!F4</f>
        <v>672</v>
      </c>
      <c r="H6" s="40">
        <f>'[4]Табела 1'!G4</f>
        <v>38</v>
      </c>
      <c r="I6" s="40">
        <f>'[4]Табела 1'!H4</f>
        <v>0</v>
      </c>
      <c r="J6" s="40">
        <f>'[4]Табела 1'!I4</f>
        <v>85</v>
      </c>
      <c r="K6" s="40">
        <f>'[4]Табела 1'!J4</f>
        <v>30</v>
      </c>
      <c r="L6" s="40">
        <f>'[4]Табела 1'!K4</f>
        <v>1494</v>
      </c>
      <c r="M6" s="40">
        <f>'[4]Табела 1'!L4</f>
        <v>850</v>
      </c>
      <c r="N6" s="212">
        <f>'[4]Табела 1'!M4</f>
        <v>18235</v>
      </c>
    </row>
    <row r="7" spans="1:14" ht="12.75" customHeight="1">
      <c r="A7" s="178">
        <v>3</v>
      </c>
      <c r="B7" s="54" t="s">
        <v>14</v>
      </c>
      <c r="C7" s="40">
        <f>'[4]Табела 1'!B5</f>
        <v>2652</v>
      </c>
      <c r="D7" s="40">
        <f>'[4]Табела 1'!C5</f>
        <v>7228</v>
      </c>
      <c r="E7" s="40">
        <f>'[4]Табела 1'!D5</f>
        <v>7502</v>
      </c>
      <c r="F7" s="40">
        <f>'[4]Табела 1'!E5</f>
        <v>9778</v>
      </c>
      <c r="G7" s="40">
        <f>'[4]Табела 1'!F5</f>
        <v>4050</v>
      </c>
      <c r="H7" s="40">
        <f>'[4]Табела 1'!G5</f>
        <v>3003</v>
      </c>
      <c r="I7" s="40">
        <f>'[4]Табела 1'!H5</f>
        <v>530</v>
      </c>
      <c r="J7" s="40">
        <f>'[4]Табела 1'!I5</f>
        <v>3911</v>
      </c>
      <c r="K7" s="40">
        <f>'[4]Табела 1'!J5</f>
        <v>5655</v>
      </c>
      <c r="L7" s="40">
        <f>'[4]Табела 1'!K5</f>
        <v>4264</v>
      </c>
      <c r="M7" s="40">
        <f>'[4]Табела 1'!L5</f>
        <v>3717</v>
      </c>
      <c r="N7" s="212">
        <f>'[4]Табела 1'!M5</f>
        <v>52290</v>
      </c>
    </row>
    <row r="8" spans="1:14" ht="12.75" customHeight="1">
      <c r="A8" s="178">
        <v>4</v>
      </c>
      <c r="B8" s="54" t="s">
        <v>201</v>
      </c>
      <c r="C8" s="40">
        <f>'[4]Табела 1'!B6</f>
        <v>0</v>
      </c>
      <c r="D8" s="40">
        <f>'[4]Табела 1'!C6</f>
        <v>0</v>
      </c>
      <c r="E8" s="40">
        <f>'[4]Табела 1'!D6</f>
        <v>0</v>
      </c>
      <c r="F8" s="40">
        <f>'[4]Табела 1'!E6</f>
        <v>0</v>
      </c>
      <c r="G8" s="40">
        <f>'[4]Табела 1'!F6</f>
        <v>0</v>
      </c>
      <c r="H8" s="40">
        <f>'[4]Табела 1'!G6</f>
        <v>0</v>
      </c>
      <c r="I8" s="40">
        <f>'[4]Табела 1'!H6</f>
        <v>0</v>
      </c>
      <c r="J8" s="40">
        <f>'[4]Табела 1'!I6</f>
        <v>0</v>
      </c>
      <c r="K8" s="40">
        <f>'[4]Табела 1'!J6</f>
        <v>0</v>
      </c>
      <c r="L8" s="40">
        <f>'[4]Табела 1'!K6</f>
        <v>0</v>
      </c>
      <c r="M8" s="40">
        <f>'[4]Табела 1'!L6</f>
        <v>0</v>
      </c>
      <c r="N8" s="212">
        <f>'[4]Табела 1'!M6</f>
        <v>0</v>
      </c>
    </row>
    <row r="9" spans="1:14" ht="12.75" customHeight="1">
      <c r="A9" s="178">
        <v>5</v>
      </c>
      <c r="B9" s="54" t="s">
        <v>15</v>
      </c>
      <c r="C9" s="201">
        <f>'[4]Табела 1'!B7</f>
        <v>0</v>
      </c>
      <c r="D9" s="201">
        <f>'[4]Табела 1'!C7</f>
        <v>0</v>
      </c>
      <c r="E9" s="201">
        <f>'[4]Табела 1'!D7</f>
        <v>0</v>
      </c>
      <c r="F9" s="201">
        <f>'[4]Табела 1'!E7</f>
        <v>0</v>
      </c>
      <c r="G9" s="201">
        <f>'[4]Табела 1'!F7</f>
        <v>2</v>
      </c>
      <c r="H9" s="201">
        <f>'[4]Табела 1'!G7</f>
        <v>5</v>
      </c>
      <c r="I9" s="201">
        <f>'[4]Табела 1'!H7</f>
        <v>0</v>
      </c>
      <c r="J9" s="201">
        <f>'[4]Табела 1'!I7</f>
        <v>0</v>
      </c>
      <c r="K9" s="201">
        <f>'[4]Табела 1'!J7</f>
        <v>10</v>
      </c>
      <c r="L9" s="201">
        <f>'[4]Табела 1'!K7</f>
        <v>1</v>
      </c>
      <c r="M9" s="201">
        <f>'[4]Табела 1'!L7</f>
        <v>0</v>
      </c>
      <c r="N9" s="212">
        <f>'[4]Табела 1'!M7</f>
        <v>18</v>
      </c>
    </row>
    <row r="10" spans="1:14" ht="12.75" customHeight="1">
      <c r="A10" s="178">
        <v>6</v>
      </c>
      <c r="B10" s="54" t="s">
        <v>16</v>
      </c>
      <c r="C10" s="201">
        <f>'[4]Табела 1'!B8</f>
        <v>1</v>
      </c>
      <c r="D10" s="201">
        <f>'[4]Табела 1'!C8</f>
        <v>6</v>
      </c>
      <c r="E10" s="201">
        <f>'[4]Табела 1'!D8</f>
        <v>15</v>
      </c>
      <c r="F10" s="201">
        <f>'[4]Табела 1'!E8</f>
        <v>1</v>
      </c>
      <c r="G10" s="201">
        <f>'[4]Табела 1'!F8</f>
        <v>7</v>
      </c>
      <c r="H10" s="201">
        <f>'[4]Табела 1'!G8</f>
        <v>8</v>
      </c>
      <c r="I10" s="201">
        <f>'[4]Табела 1'!H8</f>
        <v>0</v>
      </c>
      <c r="J10" s="201">
        <f>'[4]Табела 1'!I8</f>
        <v>4</v>
      </c>
      <c r="K10" s="201">
        <f>'[4]Табела 1'!J8</f>
        <v>10</v>
      </c>
      <c r="L10" s="201">
        <f>'[4]Табела 1'!K8</f>
        <v>6</v>
      </c>
      <c r="M10" s="201">
        <f>'[4]Табела 1'!L8</f>
        <v>0</v>
      </c>
      <c r="N10" s="212">
        <f>'[4]Табела 1'!M8</f>
        <v>58</v>
      </c>
    </row>
    <row r="11" spans="1:14" ht="12.75" customHeight="1">
      <c r="A11" s="178">
        <v>7</v>
      </c>
      <c r="B11" s="54" t="s">
        <v>17</v>
      </c>
      <c r="C11" s="201">
        <f>'[4]Табела 1'!B9</f>
        <v>362</v>
      </c>
      <c r="D11" s="201">
        <f>'[4]Табела 1'!C9</f>
        <v>719</v>
      </c>
      <c r="E11" s="201">
        <f>'[4]Табела 1'!D9</f>
        <v>191</v>
      </c>
      <c r="F11" s="201">
        <f>'[4]Табела 1'!E9</f>
        <v>255</v>
      </c>
      <c r="G11" s="201">
        <f>'[4]Табела 1'!F9</f>
        <v>386</v>
      </c>
      <c r="H11" s="201">
        <f>'[4]Табела 1'!G9</f>
        <v>173</v>
      </c>
      <c r="I11" s="201">
        <f>'[4]Табела 1'!H9</f>
        <v>0</v>
      </c>
      <c r="J11" s="201">
        <f>'[4]Табела 1'!I9</f>
        <v>134</v>
      </c>
      <c r="K11" s="201">
        <f>'[4]Табела 1'!J9</f>
        <v>185</v>
      </c>
      <c r="L11" s="201">
        <f>'[4]Табела 1'!K9</f>
        <v>59</v>
      </c>
      <c r="M11" s="201">
        <f>'[4]Табела 1'!L9</f>
        <v>135</v>
      </c>
      <c r="N11" s="212">
        <f>'[4]Табела 1'!M9</f>
        <v>2599</v>
      </c>
    </row>
    <row r="12" spans="1:14" ht="12.75" customHeight="1">
      <c r="A12" s="178">
        <v>8</v>
      </c>
      <c r="B12" s="54" t="s">
        <v>202</v>
      </c>
      <c r="C12" s="201">
        <f>'[4]Табела 1'!B10</f>
        <v>10783</v>
      </c>
      <c r="D12" s="201">
        <f>'[4]Табела 1'!C10</f>
        <v>13514</v>
      </c>
      <c r="E12" s="201">
        <f>'[4]Табела 1'!D10</f>
        <v>20749</v>
      </c>
      <c r="F12" s="201">
        <f>'[4]Табела 1'!E10</f>
        <v>6678</v>
      </c>
      <c r="G12" s="201">
        <f>'[4]Табела 1'!F10</f>
        <v>23236</v>
      </c>
      <c r="H12" s="201">
        <f>'[4]Табела 1'!G10</f>
        <v>8199</v>
      </c>
      <c r="I12" s="201">
        <f>'[4]Табела 1'!H10</f>
        <v>639</v>
      </c>
      <c r="J12" s="201">
        <f>'[4]Табела 1'!I10</f>
        <v>4754</v>
      </c>
      <c r="K12" s="201">
        <f>'[4]Табела 1'!J10</f>
        <v>6729</v>
      </c>
      <c r="L12" s="201">
        <f>'[4]Табела 1'!K10</f>
        <v>9871</v>
      </c>
      <c r="M12" s="201">
        <f>'[4]Табела 1'!L10</f>
        <v>19500</v>
      </c>
      <c r="N12" s="212">
        <f>'[4]Табела 1'!M10</f>
        <v>124652</v>
      </c>
    </row>
    <row r="13" spans="1:14" ht="12.75" customHeight="1">
      <c r="A13" s="178">
        <v>9</v>
      </c>
      <c r="B13" s="54" t="s">
        <v>203</v>
      </c>
      <c r="C13" s="201">
        <f>'[4]Табела 1'!B11</f>
        <v>11710</v>
      </c>
      <c r="D13" s="201">
        <f>'[4]Табела 1'!C11</f>
        <v>14902</v>
      </c>
      <c r="E13" s="201">
        <f>'[4]Табела 1'!D11</f>
        <v>35226</v>
      </c>
      <c r="F13" s="201">
        <f>'[4]Табела 1'!E11</f>
        <v>3126</v>
      </c>
      <c r="G13" s="201">
        <f>'[4]Табела 1'!F11</f>
        <v>21128</v>
      </c>
      <c r="H13" s="201">
        <f>'[4]Табела 1'!G11</f>
        <v>8702</v>
      </c>
      <c r="I13" s="201">
        <f>'[4]Табела 1'!H11</f>
        <v>370</v>
      </c>
      <c r="J13" s="201">
        <f>'[4]Табела 1'!I11</f>
        <v>2471</v>
      </c>
      <c r="K13" s="201">
        <f>'[4]Табела 1'!J11</f>
        <v>3167</v>
      </c>
      <c r="L13" s="201">
        <f>'[4]Табела 1'!K11</f>
        <v>3478</v>
      </c>
      <c r="M13" s="201">
        <f>'[4]Табела 1'!L11</f>
        <v>11215</v>
      </c>
      <c r="N13" s="212">
        <f>'[4]Табела 1'!M11</f>
        <v>115495</v>
      </c>
    </row>
    <row r="14" spans="1:14" ht="12.75" customHeight="1">
      <c r="A14" s="178">
        <v>10</v>
      </c>
      <c r="B14" s="54" t="s">
        <v>18</v>
      </c>
      <c r="C14" s="201">
        <f>'[4]Табела 1'!B15</f>
        <v>47763</v>
      </c>
      <c r="D14" s="40">
        <f>'[4]Табела 1'!C15</f>
        <v>92348</v>
      </c>
      <c r="E14" s="40">
        <f>'[4]Табела 1'!D15</f>
        <v>76897</v>
      </c>
      <c r="F14" s="40">
        <f>'[4]Табела 1'!E15</f>
        <v>76487</v>
      </c>
      <c r="G14" s="40">
        <f>'[4]Табела 1'!F15</f>
        <v>72016</v>
      </c>
      <c r="H14" s="40">
        <f>'[4]Табела 1'!G15</f>
        <v>108977</v>
      </c>
      <c r="I14" s="40">
        <f>'[4]Табела 1'!H15</f>
        <v>53069</v>
      </c>
      <c r="J14" s="40">
        <f>'[4]Табела 1'!I15</f>
        <v>116226</v>
      </c>
      <c r="K14" s="40">
        <f>'[4]Табела 1'!J15</f>
        <v>83030</v>
      </c>
      <c r="L14" s="40">
        <f>'[4]Табела 1'!K15</f>
        <v>78947</v>
      </c>
      <c r="M14" s="40">
        <f>'[4]Табела 1'!L15</f>
        <v>66509</v>
      </c>
      <c r="N14" s="212">
        <f>'[4]Табела 1'!M15</f>
        <v>872269</v>
      </c>
    </row>
    <row r="15" spans="1:14" ht="12.75" customHeight="1">
      <c r="A15" s="178">
        <v>11</v>
      </c>
      <c r="B15" s="54" t="s">
        <v>204</v>
      </c>
      <c r="C15" s="201">
        <f>'[4]Табела 1'!B19</f>
        <v>0</v>
      </c>
      <c r="D15" s="40">
        <f>'[4]Табела 1'!C19</f>
        <v>0</v>
      </c>
      <c r="E15" s="40">
        <f>'[4]Табела 1'!D19</f>
        <v>0</v>
      </c>
      <c r="F15" s="40">
        <f>'[4]Табела 1'!E19</f>
        <v>0</v>
      </c>
      <c r="G15" s="40">
        <f>'[4]Табела 1'!F19</f>
        <v>6</v>
      </c>
      <c r="H15" s="40">
        <f>'[4]Табела 1'!G19</f>
        <v>27</v>
      </c>
      <c r="I15" s="40">
        <f>'[4]Табела 1'!H19</f>
        <v>0</v>
      </c>
      <c r="J15" s="40">
        <f>'[4]Табела 1'!I19</f>
        <v>0</v>
      </c>
      <c r="K15" s="40">
        <f>'[4]Табела 1'!J19</f>
        <v>26</v>
      </c>
      <c r="L15" s="40">
        <f>'[4]Табела 1'!K19</f>
        <v>2</v>
      </c>
      <c r="M15" s="40">
        <f>'[4]Табела 1'!L19</f>
        <v>0</v>
      </c>
      <c r="N15" s="212">
        <f>'[4]Табела 1'!M19</f>
        <v>61</v>
      </c>
    </row>
    <row r="16" spans="1:14" ht="12.75" customHeight="1">
      <c r="A16" s="178">
        <v>12</v>
      </c>
      <c r="B16" s="54" t="s">
        <v>19</v>
      </c>
      <c r="C16" s="201">
        <f>'[4]Табела 1'!B20</f>
        <v>58</v>
      </c>
      <c r="D16" s="40">
        <f>'[4]Табела 1'!C20</f>
        <v>79</v>
      </c>
      <c r="E16" s="40">
        <f>'[4]Табела 1'!D20</f>
        <v>266</v>
      </c>
      <c r="F16" s="40">
        <f>'[4]Табела 1'!E20</f>
        <v>37</v>
      </c>
      <c r="G16" s="40">
        <f>'[4]Табела 1'!F20</f>
        <v>145</v>
      </c>
      <c r="H16" s="40">
        <f>'[4]Табела 1'!G20</f>
        <v>71</v>
      </c>
      <c r="I16" s="40">
        <f>'[4]Табела 1'!H20</f>
        <v>0</v>
      </c>
      <c r="J16" s="40">
        <f>'[4]Табела 1'!I20</f>
        <v>75</v>
      </c>
      <c r="K16" s="40">
        <f>'[4]Табела 1'!J20</f>
        <v>168</v>
      </c>
      <c r="L16" s="40">
        <f>'[4]Табела 1'!K20</f>
        <v>56</v>
      </c>
      <c r="M16" s="40">
        <f>'[4]Табела 1'!L20</f>
        <v>2</v>
      </c>
      <c r="N16" s="212">
        <f>'[4]Табела 1'!M20</f>
        <v>957</v>
      </c>
    </row>
    <row r="17" spans="1:14" ht="12.75" customHeight="1">
      <c r="A17" s="178">
        <v>13</v>
      </c>
      <c r="B17" s="54" t="s">
        <v>20</v>
      </c>
      <c r="C17" s="201">
        <f>'[4]Табела 1'!B21</f>
        <v>3723</v>
      </c>
      <c r="D17" s="40">
        <f>'[4]Табела 1'!C21</f>
        <v>5818</v>
      </c>
      <c r="E17" s="40">
        <f>'[4]Табела 1'!D21</f>
        <v>11608</v>
      </c>
      <c r="F17" s="40">
        <f>'[4]Табела 1'!E21</f>
        <v>1448</v>
      </c>
      <c r="G17" s="40">
        <f>'[4]Табела 1'!F21</f>
        <v>14380</v>
      </c>
      <c r="H17" s="40">
        <f>'[4]Табела 1'!G21</f>
        <v>4949</v>
      </c>
      <c r="I17" s="40">
        <f>'[4]Табела 1'!H21</f>
        <v>230</v>
      </c>
      <c r="J17" s="40">
        <f>'[4]Табела 1'!I21</f>
        <v>1842</v>
      </c>
      <c r="K17" s="40">
        <f>'[4]Табела 1'!J21</f>
        <v>3706</v>
      </c>
      <c r="L17" s="40">
        <f>'[4]Табела 1'!K21</f>
        <v>424</v>
      </c>
      <c r="M17" s="40">
        <f>'[4]Табела 1'!L21</f>
        <v>8095</v>
      </c>
      <c r="N17" s="212">
        <f>'[4]Табела 1'!M21</f>
        <v>56223</v>
      </c>
    </row>
    <row r="18" spans="1:14" ht="12.75" customHeight="1">
      <c r="A18" s="178">
        <v>14</v>
      </c>
      <c r="B18" s="54" t="s">
        <v>205</v>
      </c>
      <c r="C18" s="201">
        <f>'[4]Табела 1'!B22</f>
        <v>1</v>
      </c>
      <c r="D18" s="40">
        <f>'[4]Табела 1'!C22</f>
        <v>1831</v>
      </c>
      <c r="E18" s="40">
        <f>'[4]Табела 1'!D22</f>
        <v>1</v>
      </c>
      <c r="F18" s="40">
        <f>'[4]Табела 1'!E22</f>
        <v>6</v>
      </c>
      <c r="G18" s="40">
        <f>'[4]Табела 1'!F22</f>
        <v>0</v>
      </c>
      <c r="H18" s="40">
        <f>'[4]Табела 1'!G22</f>
        <v>0</v>
      </c>
      <c r="I18" s="40">
        <f>'[4]Табела 1'!H22</f>
        <v>0</v>
      </c>
      <c r="J18" s="40">
        <f>'[4]Табела 1'!I22</f>
        <v>0</v>
      </c>
      <c r="K18" s="40">
        <f>'[4]Табела 1'!J22</f>
        <v>0</v>
      </c>
      <c r="L18" s="40">
        <f>'[4]Табела 1'!K22</f>
        <v>1</v>
      </c>
      <c r="M18" s="40">
        <f>'[4]Табела 1'!L22</f>
        <v>199</v>
      </c>
      <c r="N18" s="212">
        <f>'[4]Табела 1'!M22</f>
        <v>2039</v>
      </c>
    </row>
    <row r="19" spans="1:14" ht="12.75" customHeight="1">
      <c r="A19" s="178">
        <v>15</v>
      </c>
      <c r="B19" s="54" t="s">
        <v>21</v>
      </c>
      <c r="C19" s="201">
        <f>'[4]Табела 1'!B23</f>
        <v>1</v>
      </c>
      <c r="D19" s="40">
        <f>'[4]Табела 1'!C23</f>
        <v>2</v>
      </c>
      <c r="E19" s="40">
        <f>'[4]Табела 1'!D23</f>
        <v>2</v>
      </c>
      <c r="F19" s="40">
        <f>'[4]Табела 1'!E23</f>
        <v>1</v>
      </c>
      <c r="G19" s="40">
        <f>'[4]Табела 1'!F23</f>
        <v>3</v>
      </c>
      <c r="H19" s="40">
        <f>'[4]Табела 1'!G23</f>
        <v>1</v>
      </c>
      <c r="I19" s="40">
        <f>'[4]Табела 1'!H23</f>
        <v>0</v>
      </c>
      <c r="J19" s="40">
        <f>'[4]Табела 1'!I23</f>
        <v>0</v>
      </c>
      <c r="K19" s="40">
        <f>'[4]Табела 1'!J23</f>
        <v>10</v>
      </c>
      <c r="L19" s="40">
        <f>'[4]Табела 1'!K23</f>
        <v>60</v>
      </c>
      <c r="M19" s="40">
        <f>'[4]Табела 1'!L23</f>
        <v>0</v>
      </c>
      <c r="N19" s="212">
        <f>'[4]Табела 1'!M23</f>
        <v>80</v>
      </c>
    </row>
    <row r="20" spans="1:14" ht="12.75" customHeight="1">
      <c r="A20" s="178">
        <v>16</v>
      </c>
      <c r="B20" s="54" t="s">
        <v>22</v>
      </c>
      <c r="C20" s="201">
        <f>'[4]Табела 1'!B24</f>
        <v>37</v>
      </c>
      <c r="D20" s="40">
        <f>'[4]Табела 1'!C24</f>
        <v>54</v>
      </c>
      <c r="E20" s="40">
        <f>'[4]Табела 1'!D24</f>
        <v>161</v>
      </c>
      <c r="F20" s="40">
        <f>'[4]Табела 1'!E24</f>
        <v>14</v>
      </c>
      <c r="G20" s="40">
        <f>'[4]Табела 1'!F24</f>
        <v>1081</v>
      </c>
      <c r="H20" s="40">
        <f>'[4]Табела 1'!G24</f>
        <v>0</v>
      </c>
      <c r="I20" s="40">
        <f>'[4]Табела 1'!H24</f>
        <v>0</v>
      </c>
      <c r="J20" s="40">
        <f>'[4]Табела 1'!I24</f>
        <v>30</v>
      </c>
      <c r="K20" s="40">
        <f>'[4]Табела 1'!J24</f>
        <v>0</v>
      </c>
      <c r="L20" s="40">
        <f>'[4]Табела 1'!K24</f>
        <v>2</v>
      </c>
      <c r="M20" s="40">
        <f>'[4]Табела 1'!L24</f>
        <v>3</v>
      </c>
      <c r="N20" s="212">
        <f>'[4]Табела 1'!M24</f>
        <v>1382</v>
      </c>
    </row>
    <row r="21" spans="1:14" ht="12.75" customHeight="1">
      <c r="A21" s="178">
        <v>17</v>
      </c>
      <c r="B21" s="54" t="s">
        <v>23</v>
      </c>
      <c r="C21" s="201">
        <f>'[4]Табела 1'!B25</f>
        <v>0</v>
      </c>
      <c r="D21" s="40">
        <f>'[4]Табела 1'!C25</f>
        <v>0</v>
      </c>
      <c r="E21" s="40">
        <f>'[4]Табела 1'!D25</f>
        <v>0</v>
      </c>
      <c r="F21" s="40">
        <f>'[4]Табела 1'!E25</f>
        <v>1</v>
      </c>
      <c r="G21" s="40">
        <f>'[4]Табела 1'!F25</f>
        <v>0</v>
      </c>
      <c r="H21" s="40">
        <f>'[4]Табела 1'!G25</f>
        <v>0</v>
      </c>
      <c r="I21" s="40">
        <f>'[4]Табела 1'!H25</f>
        <v>0</v>
      </c>
      <c r="J21" s="40">
        <f>'[4]Табела 1'!I25</f>
        <v>0</v>
      </c>
      <c r="K21" s="40">
        <f>'[4]Табела 1'!J25</f>
        <v>0</v>
      </c>
      <c r="L21" s="40">
        <f>'[4]Табела 1'!K25</f>
        <v>0</v>
      </c>
      <c r="M21" s="40">
        <f>'[4]Табела 1'!L25</f>
        <v>4</v>
      </c>
      <c r="N21" s="212">
        <f>'[4]Табела 1'!M25</f>
        <v>5</v>
      </c>
    </row>
    <row r="22" spans="1:14" ht="12.75" customHeight="1">
      <c r="A22" s="178">
        <v>18</v>
      </c>
      <c r="B22" s="54" t="s">
        <v>207</v>
      </c>
      <c r="C22" s="201">
        <f>'[4]Табела 1'!B26</f>
        <v>6300</v>
      </c>
      <c r="D22" s="40">
        <f>'[4]Табела 1'!C26</f>
        <v>59051</v>
      </c>
      <c r="E22" s="40">
        <f>'[4]Табела 1'!D26</f>
        <v>35872</v>
      </c>
      <c r="F22" s="40">
        <f>'[4]Табела 1'!E26</f>
        <v>8598</v>
      </c>
      <c r="G22" s="40">
        <f>'[4]Табела 1'!F26</f>
        <v>55300</v>
      </c>
      <c r="H22" s="40">
        <f>'[4]Табела 1'!G26</f>
        <v>11591</v>
      </c>
      <c r="I22" s="40">
        <f>'[4]Табела 1'!H26</f>
        <v>7615</v>
      </c>
      <c r="J22" s="40">
        <f>'[4]Табела 1'!I26</f>
        <v>22470</v>
      </c>
      <c r="K22" s="40">
        <f>'[4]Табела 1'!J26</f>
        <v>18066</v>
      </c>
      <c r="L22" s="40">
        <f>'[4]Табела 1'!K26</f>
        <v>12957</v>
      </c>
      <c r="M22" s="40">
        <f>'[4]Табела 1'!L26</f>
        <v>22835</v>
      </c>
      <c r="N22" s="212">
        <f>'[4]Табела 1'!M26</f>
        <v>260655</v>
      </c>
    </row>
    <row r="23" spans="1:14" ht="12.75" customHeight="1" thickBot="1">
      <c r="A23" s="104"/>
      <c r="B23" s="105" t="s">
        <v>11</v>
      </c>
      <c r="C23" s="205">
        <f>'[4]Табела 1'!B27</f>
        <v>69936</v>
      </c>
      <c r="D23" s="205">
        <f>'[4]Табела 1'!C27</f>
        <v>187341</v>
      </c>
      <c r="E23" s="205">
        <f>'[4]Табела 1'!D27</f>
        <v>192736</v>
      </c>
      <c r="F23" s="205">
        <f>'[4]Табела 1'!E27</f>
        <v>104874</v>
      </c>
      <c r="G23" s="205">
        <f>'[4]Табела 1'!F27</f>
        <v>158314</v>
      </c>
      <c r="H23" s="205">
        <f>'[4]Табела 1'!G27</f>
        <v>136759</v>
      </c>
      <c r="I23" s="205">
        <f>'[4]Табела 1'!H27</f>
        <v>62184</v>
      </c>
      <c r="J23" s="205">
        <f>'[4]Табела 1'!I27</f>
        <v>149594</v>
      </c>
      <c r="K23" s="205">
        <f>'[4]Табела 1'!J27</f>
        <v>115488</v>
      </c>
      <c r="L23" s="205">
        <f>'[4]Табела 1'!K27</f>
        <v>126920</v>
      </c>
      <c r="M23" s="205">
        <f>'[4]Табела 1'!L27</f>
        <v>169240</v>
      </c>
      <c r="N23" s="206">
        <f>'[4]Табела 1'!M27</f>
        <v>1473386</v>
      </c>
    </row>
    <row r="24" spans="1:14" s="59" customFormat="1" ht="15">
      <c r="A24" s="56"/>
      <c r="B24" s="57"/>
      <c r="C24" s="58"/>
      <c r="D24" s="58"/>
      <c r="E24" s="58"/>
      <c r="F24" s="58"/>
      <c r="G24" s="58"/>
      <c r="H24" s="58"/>
      <c r="I24" s="58"/>
      <c r="J24" s="58"/>
      <c r="K24" s="58"/>
      <c r="L24" s="58"/>
      <c r="M24" s="58"/>
      <c r="N24" s="58"/>
    </row>
    <row r="25" spans="3:16" ht="13.5" thickBot="1">
      <c r="C25" s="55"/>
      <c r="P25" s="26" t="s">
        <v>224</v>
      </c>
    </row>
    <row r="26" spans="1:8" ht="19.5" customHeight="1">
      <c r="A26" s="363" t="s">
        <v>1</v>
      </c>
      <c r="B26" s="365" t="s">
        <v>222</v>
      </c>
      <c r="C26" s="373" t="s">
        <v>24</v>
      </c>
      <c r="D26" s="373"/>
      <c r="E26" s="373"/>
      <c r="F26" s="373"/>
      <c r="G26" s="373"/>
      <c r="H26" s="371" t="s">
        <v>11</v>
      </c>
    </row>
    <row r="27" spans="1:8" ht="20.25" customHeight="1">
      <c r="A27" s="381"/>
      <c r="B27" s="382"/>
      <c r="C27" s="157" t="s">
        <v>28</v>
      </c>
      <c r="D27" s="157" t="s">
        <v>26</v>
      </c>
      <c r="E27" s="157" t="s">
        <v>29</v>
      </c>
      <c r="F27" s="157" t="s">
        <v>30</v>
      </c>
      <c r="G27" s="157" t="s">
        <v>228</v>
      </c>
      <c r="H27" s="372"/>
    </row>
    <row r="28" spans="1:9" ht="15">
      <c r="A28" s="178">
        <v>19</v>
      </c>
      <c r="B28" s="52" t="s">
        <v>41</v>
      </c>
      <c r="C28" s="143">
        <f>'[4]Табела 1'!B30</f>
        <v>4404</v>
      </c>
      <c r="D28" s="143">
        <f>'[4]Табела 1'!C30</f>
        <v>710</v>
      </c>
      <c r="E28" s="143">
        <f>'[4]Табела 1'!D30</f>
        <v>4531</v>
      </c>
      <c r="F28" s="143">
        <f>'[4]Табела 1'!E30</f>
        <v>10616</v>
      </c>
      <c r="G28" s="143">
        <f>'[4]Табела 1'!G30</f>
        <v>37333</v>
      </c>
      <c r="H28" s="222">
        <f>'[4]Табела 1'!H30</f>
        <v>57594</v>
      </c>
      <c r="I28" s="26" t="s">
        <v>224</v>
      </c>
    </row>
    <row r="29" spans="1:14" ht="13.5" thickBot="1">
      <c r="A29" s="155">
        <v>20</v>
      </c>
      <c r="B29" s="125" t="s">
        <v>225</v>
      </c>
      <c r="C29" s="143">
        <f>'[4]Табела 1'!B34</f>
        <v>0</v>
      </c>
      <c r="D29" s="143">
        <f>'[4]Табела 1'!C34</f>
        <v>0</v>
      </c>
      <c r="E29" s="143">
        <f>'[4]Табела 1'!D34</f>
        <v>0</v>
      </c>
      <c r="F29" s="143">
        <f>'[4]Табела 1'!E34</f>
        <v>0</v>
      </c>
      <c r="G29" s="143">
        <f>'[4]Табела 1'!G34</f>
        <v>0</v>
      </c>
      <c r="H29" s="222">
        <f>'[4]Табела 1'!H34</f>
        <v>0</v>
      </c>
      <c r="K29" s="126"/>
      <c r="L29" s="126"/>
      <c r="M29" s="131"/>
      <c r="N29" s="131"/>
    </row>
    <row r="30" spans="1:14" ht="15">
      <c r="A30" s="129">
        <v>21</v>
      </c>
      <c r="B30" s="130" t="s">
        <v>223</v>
      </c>
      <c r="C30" s="143">
        <f>'[4]Табела 1'!B35</f>
        <v>595</v>
      </c>
      <c r="D30" s="143">
        <f>'[4]Табела 1'!C35</f>
        <v>299</v>
      </c>
      <c r="E30" s="143">
        <f>'[4]Табела 1'!D35</f>
        <v>843</v>
      </c>
      <c r="F30" s="143">
        <f>'[4]Табела 1'!E35</f>
        <v>958</v>
      </c>
      <c r="G30" s="143">
        <f>'[4]Табела 1'!G35</f>
        <v>31</v>
      </c>
      <c r="H30" s="222">
        <f>'[4]Табела 1'!H35</f>
        <v>2726</v>
      </c>
      <c r="J30" s="26" t="s">
        <v>224</v>
      </c>
      <c r="K30" s="374" t="s">
        <v>25</v>
      </c>
      <c r="L30" s="375"/>
      <c r="M30" s="367">
        <f>N23+H31</f>
        <v>1533706</v>
      </c>
      <c r="N30" s="368"/>
    </row>
    <row r="31" spans="1:14" ht="13.5" thickBot="1">
      <c r="A31" s="104"/>
      <c r="B31" s="105" t="s">
        <v>11</v>
      </c>
      <c r="C31" s="205">
        <f>'[4]Табела 1'!B40</f>
        <v>4999</v>
      </c>
      <c r="D31" s="205">
        <f>'[4]Табела 1'!C40</f>
        <v>1009</v>
      </c>
      <c r="E31" s="205">
        <f>'[4]Табела 1'!D40</f>
        <v>5374</v>
      </c>
      <c r="F31" s="205">
        <f>'[4]Табела 1'!E40</f>
        <v>11574</v>
      </c>
      <c r="G31" s="205">
        <f>'[4]Табела 1'!G40</f>
        <v>37364</v>
      </c>
      <c r="H31" s="206">
        <f>'[4]Табела 1'!H40</f>
        <v>60320</v>
      </c>
      <c r="K31" s="376"/>
      <c r="L31" s="377"/>
      <c r="M31" s="369"/>
      <c r="N31" s="370"/>
    </row>
    <row r="32" spans="9:14" ht="24" customHeight="1">
      <c r="I32" s="176"/>
      <c r="J32" s="176"/>
      <c r="K32" s="176"/>
      <c r="L32" s="176"/>
      <c r="M32" s="176"/>
      <c r="N32" s="176"/>
    </row>
    <row r="33" spans="1:14" ht="66.75" customHeight="1">
      <c r="A33" s="378" t="s">
        <v>242</v>
      </c>
      <c r="B33" s="378"/>
      <c r="C33" s="378"/>
      <c r="D33" s="378"/>
      <c r="E33" s="378"/>
      <c r="F33" s="378"/>
      <c r="G33" s="378"/>
      <c r="H33" s="378"/>
      <c r="I33" s="378"/>
      <c r="J33" s="378"/>
      <c r="K33" s="378"/>
      <c r="L33" s="378"/>
      <c r="M33" s="378"/>
      <c r="N33" s="378"/>
    </row>
    <row r="34" spans="1:10" ht="62.25" customHeight="1">
      <c r="A34" s="380"/>
      <c r="B34" s="380"/>
      <c r="C34" s="380"/>
      <c r="D34" s="380"/>
      <c r="E34" s="380"/>
      <c r="F34" s="380"/>
      <c r="G34" s="380"/>
      <c r="H34" s="380"/>
      <c r="I34" s="180"/>
      <c r="J34" s="180"/>
    </row>
    <row r="35" spans="1:14" ht="69.75" customHeight="1">
      <c r="A35" s="379"/>
      <c r="B35" s="379"/>
      <c r="C35" s="379"/>
      <c r="D35" s="379"/>
      <c r="E35" s="379"/>
      <c r="F35" s="379"/>
      <c r="G35" s="379"/>
      <c r="H35" s="379"/>
      <c r="I35" s="179"/>
      <c r="J35" s="179"/>
      <c r="K35" s="177"/>
      <c r="L35" s="177"/>
      <c r="M35" s="177"/>
      <c r="N35" s="177"/>
    </row>
    <row r="37" spans="3:14" ht="12.75" customHeight="1">
      <c r="C37" s="160"/>
      <c r="D37" s="160"/>
      <c r="E37" s="160"/>
      <c r="F37" s="160"/>
      <c r="G37" s="160"/>
      <c r="H37" s="160"/>
      <c r="I37" s="160"/>
      <c r="J37" s="160"/>
      <c r="K37" s="160"/>
      <c r="L37" s="160"/>
      <c r="M37" s="160"/>
      <c r="N37" s="160"/>
    </row>
    <row r="38" spans="3:14" ht="12.75" customHeight="1">
      <c r="C38" s="160"/>
      <c r="D38" s="160"/>
      <c r="E38" s="160"/>
      <c r="F38" s="160"/>
      <c r="G38" s="160"/>
      <c r="H38" s="160"/>
      <c r="I38" s="160"/>
      <c r="J38" s="160"/>
      <c r="K38" s="160"/>
      <c r="L38" s="160"/>
      <c r="M38" s="160"/>
      <c r="N38" s="160"/>
    </row>
    <row r="39" spans="3:14" ht="12.75" customHeight="1">
      <c r="C39" s="160"/>
      <c r="D39" s="160"/>
      <c r="E39" s="160"/>
      <c r="F39" s="160"/>
      <c r="G39" s="160"/>
      <c r="H39" s="160"/>
      <c r="I39" s="160"/>
      <c r="J39" s="160"/>
      <c r="K39" s="160"/>
      <c r="L39" s="160"/>
      <c r="M39" s="160"/>
      <c r="N39" s="160"/>
    </row>
    <row r="40" spans="3:8" ht="15">
      <c r="C40" s="160"/>
      <c r="D40" s="160"/>
      <c r="E40" s="160"/>
      <c r="F40" s="160"/>
      <c r="G40" s="160"/>
      <c r="H40" s="160"/>
    </row>
    <row r="41" spans="3:8" ht="15">
      <c r="C41" s="160"/>
      <c r="D41" s="160"/>
      <c r="E41" s="160"/>
      <c r="F41" s="160"/>
      <c r="G41" s="160"/>
      <c r="H41" s="160"/>
    </row>
    <row r="45" spans="1:11" ht="15">
      <c r="A45" s="253"/>
      <c r="B45" s="253"/>
      <c r="C45" s="253"/>
      <c r="D45" s="253"/>
      <c r="E45" s="253"/>
      <c r="F45" s="253"/>
      <c r="G45" s="253"/>
      <c r="H45" s="253"/>
      <c r="I45" s="253"/>
      <c r="J45" s="253"/>
      <c r="K45" s="253"/>
    </row>
    <row r="46" spans="1:11" ht="15">
      <c r="A46" s="253"/>
      <c r="B46" s="253"/>
      <c r="C46" s="253"/>
      <c r="D46" s="253"/>
      <c r="E46" s="253"/>
      <c r="F46" s="253"/>
      <c r="G46" s="253"/>
      <c r="H46" s="253"/>
      <c r="I46" s="253"/>
      <c r="J46" s="253"/>
      <c r="K46" s="253"/>
    </row>
    <row r="47" spans="1:11" ht="15">
      <c r="A47" s="253"/>
      <c r="B47" s="253"/>
      <c r="C47" s="253"/>
      <c r="D47" s="253"/>
      <c r="E47" s="253"/>
      <c r="F47" s="253"/>
      <c r="G47" s="253"/>
      <c r="H47" s="253"/>
      <c r="I47" s="253"/>
      <c r="J47" s="253"/>
      <c r="K47" s="253"/>
    </row>
    <row r="48" spans="1:11" ht="15">
      <c r="A48" s="253"/>
      <c r="B48" s="253"/>
      <c r="C48" s="253"/>
      <c r="D48" s="253"/>
      <c r="E48" s="253"/>
      <c r="F48" s="253"/>
      <c r="G48" s="253"/>
      <c r="H48" s="253"/>
      <c r="I48" s="253"/>
      <c r="J48" s="253"/>
      <c r="K48" s="253"/>
    </row>
  </sheetData>
  <mergeCells count="13">
    <mergeCell ref="A33:N33"/>
    <mergeCell ref="A35:H35"/>
    <mergeCell ref="A34:H34"/>
    <mergeCell ref="A26:A27"/>
    <mergeCell ref="B26:B27"/>
    <mergeCell ref="A1:N1"/>
    <mergeCell ref="A3:A4"/>
    <mergeCell ref="B3:B4"/>
    <mergeCell ref="M30:N31"/>
    <mergeCell ref="H26:H27"/>
    <mergeCell ref="C26:G26"/>
    <mergeCell ref="K30:L31"/>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7"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zoomScale="85" zoomScaleNormal="85" workbookViewId="0" topLeftCell="A1">
      <selection activeCell="F12" sqref="F12"/>
    </sheetView>
  </sheetViews>
  <sheetFormatPr defaultColWidth="9.140625" defaultRowHeight="15"/>
  <cols>
    <col min="1" max="1" width="4.8515625" style="26" customWidth="1"/>
    <col min="2" max="2" width="27.140625" style="26" bestFit="1" customWidth="1"/>
    <col min="3" max="14" width="12.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4" ht="18.75">
      <c r="A1" s="346" t="s">
        <v>206</v>
      </c>
      <c r="B1" s="346"/>
      <c r="C1" s="346"/>
      <c r="D1" s="346"/>
      <c r="E1" s="346"/>
      <c r="F1" s="346"/>
      <c r="G1" s="346"/>
      <c r="H1" s="346"/>
      <c r="I1" s="346"/>
      <c r="J1" s="346"/>
      <c r="K1" s="346"/>
      <c r="L1" s="346"/>
      <c r="M1" s="346"/>
      <c r="N1" s="346"/>
    </row>
    <row r="2" ht="13.5" thickBot="1">
      <c r="N2" s="38" t="s">
        <v>0</v>
      </c>
    </row>
    <row r="3" spans="1:14" ht="25.5" customHeight="1">
      <c r="A3" s="354" t="s">
        <v>1</v>
      </c>
      <c r="B3" s="383" t="s">
        <v>222</v>
      </c>
      <c r="C3" s="353" t="s">
        <v>2</v>
      </c>
      <c r="D3" s="353"/>
      <c r="E3" s="353"/>
      <c r="F3" s="353"/>
      <c r="G3" s="353"/>
      <c r="H3" s="353"/>
      <c r="I3" s="353"/>
      <c r="J3" s="353"/>
      <c r="K3" s="353"/>
      <c r="L3" s="353"/>
      <c r="M3" s="353"/>
      <c r="N3" s="28" t="s">
        <v>2</v>
      </c>
    </row>
    <row r="4" spans="1:14" ht="27" customHeight="1">
      <c r="A4" s="355"/>
      <c r="B4" s="384"/>
      <c r="C4" s="29" t="s">
        <v>72</v>
      </c>
      <c r="D4" s="29" t="s">
        <v>3</v>
      </c>
      <c r="E4" s="29" t="s">
        <v>4</v>
      </c>
      <c r="F4" s="29" t="s">
        <v>5</v>
      </c>
      <c r="G4" s="29" t="s">
        <v>7</v>
      </c>
      <c r="H4" s="29" t="s">
        <v>6</v>
      </c>
      <c r="I4" s="29" t="s">
        <v>240</v>
      </c>
      <c r="J4" s="29" t="s">
        <v>8</v>
      </c>
      <c r="K4" s="29" t="s">
        <v>31</v>
      </c>
      <c r="L4" s="29" t="s">
        <v>227</v>
      </c>
      <c r="M4" s="29" t="s">
        <v>232</v>
      </c>
      <c r="N4" s="30" t="s">
        <v>11</v>
      </c>
    </row>
    <row r="5" spans="1:14" ht="15">
      <c r="A5" s="61">
        <v>1</v>
      </c>
      <c r="B5" s="54" t="s">
        <v>12</v>
      </c>
      <c r="C5" s="40">
        <f>'[5]Табела 1'!B3</f>
        <v>51727</v>
      </c>
      <c r="D5" s="40">
        <f>'[5]Табела 1'!C3</f>
        <v>82591</v>
      </c>
      <c r="E5" s="40">
        <f>'[5]Табела 1'!D3</f>
        <v>35519</v>
      </c>
      <c r="F5" s="40">
        <f>'[5]Табела 1'!E3</f>
        <v>20021</v>
      </c>
      <c r="G5" s="40">
        <f>'[5]Табела 1'!F3</f>
        <v>67297</v>
      </c>
      <c r="H5" s="40">
        <f>'[5]Табела 1'!G3</f>
        <v>22214</v>
      </c>
      <c r="I5" s="40">
        <f>'[5]Табела 1'!H3</f>
        <v>6212</v>
      </c>
      <c r="J5" s="40">
        <f>'[5]Табела 1'!I3</f>
        <v>42676</v>
      </c>
      <c r="K5" s="40">
        <f>'[5]Табела 1'!J3</f>
        <v>16968</v>
      </c>
      <c r="L5" s="40">
        <f>'[5]Табела 1'!K3</f>
        <v>50798</v>
      </c>
      <c r="M5" s="40">
        <f>'[5]Табела 1'!L3</f>
        <v>38055</v>
      </c>
      <c r="N5" s="208">
        <f>'[5]Табела 1'!M3</f>
        <v>434078</v>
      </c>
    </row>
    <row r="6" spans="1:14" ht="15">
      <c r="A6" s="61">
        <v>2</v>
      </c>
      <c r="B6" s="54" t="s">
        <v>13</v>
      </c>
      <c r="C6" s="40">
        <f>'[5]Табела 1'!B4</f>
        <v>1890</v>
      </c>
      <c r="D6" s="40">
        <f>'[5]Табела 1'!C4</f>
        <v>41463</v>
      </c>
      <c r="E6" s="40">
        <f>'[5]Табела 1'!D4</f>
        <v>14030</v>
      </c>
      <c r="F6" s="40">
        <f>'[5]Табела 1'!E4</f>
        <v>10751</v>
      </c>
      <c r="G6" s="40">
        <f>'[5]Табела 1'!F4</f>
        <v>62739</v>
      </c>
      <c r="H6" s="40">
        <f>'[5]Табела 1'!G4</f>
        <v>1625</v>
      </c>
      <c r="I6" s="40">
        <f>'[5]Табела 1'!H4</f>
        <v>0</v>
      </c>
      <c r="J6" s="40">
        <f>'[5]Табела 1'!I4</f>
        <v>7770</v>
      </c>
      <c r="K6" s="40">
        <f>'[5]Табела 1'!J4</f>
        <v>0</v>
      </c>
      <c r="L6" s="40">
        <f>'[5]Табела 1'!K4</f>
        <v>43792</v>
      </c>
      <c r="M6" s="40">
        <f>'[5]Табела 1'!L4</f>
        <v>27216</v>
      </c>
      <c r="N6" s="208">
        <f>'[5]Табела 1'!M4</f>
        <v>211276</v>
      </c>
    </row>
    <row r="7" spans="1:14" ht="15">
      <c r="A7" s="61">
        <v>3</v>
      </c>
      <c r="B7" s="54" t="s">
        <v>14</v>
      </c>
      <c r="C7" s="40">
        <f>'[5]Табела 1'!B5</f>
        <v>32175</v>
      </c>
      <c r="D7" s="40">
        <f>'[5]Табела 1'!C5</f>
        <v>86888</v>
      </c>
      <c r="E7" s="40">
        <f>'[5]Табела 1'!D5</f>
        <v>89356</v>
      </c>
      <c r="F7" s="40">
        <f>'[5]Табела 1'!E5</f>
        <v>28208</v>
      </c>
      <c r="G7" s="40">
        <f>'[5]Табела 1'!F5</f>
        <v>38981</v>
      </c>
      <c r="H7" s="40">
        <f>'[5]Табела 1'!G5</f>
        <v>35301</v>
      </c>
      <c r="I7" s="40">
        <f>'[5]Табела 1'!H5</f>
        <v>4201</v>
      </c>
      <c r="J7" s="40">
        <f>'[5]Табела 1'!I5</f>
        <v>57819</v>
      </c>
      <c r="K7" s="40">
        <f>'[5]Табела 1'!J5</f>
        <v>65063</v>
      </c>
      <c r="L7" s="40">
        <f>'[5]Табела 1'!K5</f>
        <v>43155</v>
      </c>
      <c r="M7" s="40">
        <f>'[5]Табела 1'!L5</f>
        <v>26036</v>
      </c>
      <c r="N7" s="208">
        <f>'[5]Табела 1'!M5</f>
        <v>507183</v>
      </c>
    </row>
    <row r="8" spans="1:14" ht="15">
      <c r="A8" s="61">
        <v>4</v>
      </c>
      <c r="B8" s="54" t="s">
        <v>201</v>
      </c>
      <c r="C8" s="40">
        <f>'[5]Табела 1'!B6</f>
        <v>0</v>
      </c>
      <c r="D8" s="40">
        <f>'[5]Табела 1'!C6</f>
        <v>0</v>
      </c>
      <c r="E8" s="40">
        <f>'[5]Табела 1'!D6</f>
        <v>0</v>
      </c>
      <c r="F8" s="40">
        <f>'[5]Табела 1'!E6</f>
        <v>0</v>
      </c>
      <c r="G8" s="40">
        <f>'[5]Табела 1'!F6</f>
        <v>0</v>
      </c>
      <c r="H8" s="40">
        <f>'[5]Табела 1'!G6</f>
        <v>0</v>
      </c>
      <c r="I8" s="40">
        <f>'[5]Табела 1'!H6</f>
        <v>0</v>
      </c>
      <c r="J8" s="40">
        <f>'[5]Табела 1'!I6</f>
        <v>0</v>
      </c>
      <c r="K8" s="40">
        <f>'[5]Табела 1'!J6</f>
        <v>0</v>
      </c>
      <c r="L8" s="40">
        <f>'[5]Табела 1'!K6</f>
        <v>0</v>
      </c>
      <c r="M8" s="40">
        <f>'[5]Табела 1'!L6</f>
        <v>0</v>
      </c>
      <c r="N8" s="208">
        <f>'[5]Табела 1'!M6</f>
        <v>0</v>
      </c>
    </row>
    <row r="9" spans="1:14" ht="15">
      <c r="A9" s="61">
        <v>5</v>
      </c>
      <c r="B9" s="54" t="s">
        <v>15</v>
      </c>
      <c r="C9" s="40">
        <f>'[5]Табела 1'!B7</f>
        <v>0</v>
      </c>
      <c r="D9" s="40">
        <f>'[5]Табела 1'!C7</f>
        <v>0</v>
      </c>
      <c r="E9" s="40">
        <f>'[5]Табела 1'!D7</f>
        <v>0</v>
      </c>
      <c r="F9" s="40">
        <f>'[5]Табела 1'!E7</f>
        <v>0</v>
      </c>
      <c r="G9" s="40">
        <f>'[5]Табела 1'!F7</f>
        <v>0</v>
      </c>
      <c r="H9" s="40">
        <f>'[5]Табела 1'!G7</f>
        <v>0</v>
      </c>
      <c r="I9" s="40">
        <f>'[5]Табела 1'!H7</f>
        <v>0</v>
      </c>
      <c r="J9" s="40">
        <f>'[5]Табела 1'!I7</f>
        <v>0</v>
      </c>
      <c r="K9" s="40">
        <f>'[5]Табела 1'!J7</f>
        <v>0</v>
      </c>
      <c r="L9" s="40">
        <f>'[5]Табела 1'!K7</f>
        <v>0</v>
      </c>
      <c r="M9" s="40">
        <f>'[5]Табела 1'!L7</f>
        <v>0</v>
      </c>
      <c r="N9" s="208">
        <f>'[5]Табела 1'!M7</f>
        <v>0</v>
      </c>
    </row>
    <row r="10" spans="1:14" ht="15">
      <c r="A10" s="61">
        <v>6</v>
      </c>
      <c r="B10" s="54" t="s">
        <v>16</v>
      </c>
      <c r="C10" s="40">
        <f>'[5]Табела 1'!B8</f>
        <v>0</v>
      </c>
      <c r="D10" s="40">
        <f>'[5]Табела 1'!C8</f>
        <v>0</v>
      </c>
      <c r="E10" s="40">
        <f>'[5]Табела 1'!D8</f>
        <v>0</v>
      </c>
      <c r="F10" s="40">
        <f>'[5]Табела 1'!E8</f>
        <v>0</v>
      </c>
      <c r="G10" s="40">
        <f>'[5]Табела 1'!F8</f>
        <v>0</v>
      </c>
      <c r="H10" s="40">
        <f>'[5]Табела 1'!G8</f>
        <v>0</v>
      </c>
      <c r="I10" s="40">
        <f>'[5]Табела 1'!H8</f>
        <v>0</v>
      </c>
      <c r="J10" s="40">
        <f>'[5]Табела 1'!I8</f>
        <v>0</v>
      </c>
      <c r="K10" s="40">
        <f>'[5]Табела 1'!J8</f>
        <v>0</v>
      </c>
      <c r="L10" s="40">
        <f>'[5]Табела 1'!K8</f>
        <v>0</v>
      </c>
      <c r="M10" s="40">
        <f>'[5]Табела 1'!L8</f>
        <v>0</v>
      </c>
      <c r="N10" s="208">
        <f>'[5]Табела 1'!M8</f>
        <v>0</v>
      </c>
    </row>
    <row r="11" spans="1:14" ht="12.75" customHeight="1">
      <c r="A11" s="61">
        <v>7</v>
      </c>
      <c r="B11" s="54" t="s">
        <v>17</v>
      </c>
      <c r="C11" s="40">
        <f>'[5]Табела 1'!B9</f>
        <v>2580</v>
      </c>
      <c r="D11" s="40">
        <f>'[5]Табела 1'!C9</f>
        <v>7120</v>
      </c>
      <c r="E11" s="40">
        <f>'[5]Табела 1'!D9</f>
        <v>222</v>
      </c>
      <c r="F11" s="40">
        <f>'[5]Табела 1'!E9</f>
        <v>220</v>
      </c>
      <c r="G11" s="40">
        <f>'[5]Табела 1'!F9</f>
        <v>128</v>
      </c>
      <c r="H11" s="40">
        <f>'[5]Табела 1'!G9</f>
        <v>148</v>
      </c>
      <c r="I11" s="40">
        <f>'[5]Табела 1'!H9</f>
        <v>0</v>
      </c>
      <c r="J11" s="40">
        <f>'[5]Табела 1'!I9</f>
        <v>208</v>
      </c>
      <c r="K11" s="40">
        <f>'[5]Табела 1'!J9</f>
        <v>0</v>
      </c>
      <c r="L11" s="40">
        <f>'[5]Табела 1'!K9</f>
        <v>13</v>
      </c>
      <c r="M11" s="40">
        <f>'[5]Табела 1'!L9</f>
        <v>39</v>
      </c>
      <c r="N11" s="208">
        <f>'[5]Табела 1'!M9</f>
        <v>10678</v>
      </c>
    </row>
    <row r="12" spans="1:14" ht="15">
      <c r="A12" s="61">
        <v>8</v>
      </c>
      <c r="B12" s="54" t="s">
        <v>202</v>
      </c>
      <c r="C12" s="40">
        <f>'[5]Табела 1'!B10</f>
        <v>46262</v>
      </c>
      <c r="D12" s="40">
        <f>'[5]Табела 1'!C10</f>
        <v>12420</v>
      </c>
      <c r="E12" s="40">
        <f>'[5]Табела 1'!D10</f>
        <v>16010</v>
      </c>
      <c r="F12" s="40">
        <f>'[5]Табела 1'!E10</f>
        <v>5043</v>
      </c>
      <c r="G12" s="40">
        <f>'[5]Табела 1'!F10</f>
        <v>14310</v>
      </c>
      <c r="H12" s="40">
        <f>'[5]Табела 1'!G10</f>
        <v>1496</v>
      </c>
      <c r="I12" s="40">
        <f>'[5]Табела 1'!H10</f>
        <v>608</v>
      </c>
      <c r="J12" s="40">
        <f>'[5]Табела 1'!I10</f>
        <v>1987</v>
      </c>
      <c r="K12" s="40">
        <f>'[5]Табела 1'!J10</f>
        <v>2770</v>
      </c>
      <c r="L12" s="40">
        <f>'[5]Табела 1'!K10</f>
        <v>18807</v>
      </c>
      <c r="M12" s="40">
        <f>'[5]Табела 1'!L10</f>
        <v>3595</v>
      </c>
      <c r="N12" s="208">
        <f>'[5]Табела 1'!M10</f>
        <v>123308</v>
      </c>
    </row>
    <row r="13" spans="1:14" ht="15">
      <c r="A13" s="61">
        <v>9</v>
      </c>
      <c r="B13" s="54" t="s">
        <v>203</v>
      </c>
      <c r="C13" s="40">
        <f>'[5]Табела 1'!B11</f>
        <v>106845</v>
      </c>
      <c r="D13" s="40">
        <f>'[5]Табела 1'!C11</f>
        <v>62662</v>
      </c>
      <c r="E13" s="40">
        <f>'[5]Табела 1'!D11</f>
        <v>59593</v>
      </c>
      <c r="F13" s="40">
        <f>'[5]Табела 1'!E11</f>
        <v>158352</v>
      </c>
      <c r="G13" s="40">
        <f>'[5]Табела 1'!F11</f>
        <v>10670</v>
      </c>
      <c r="H13" s="40">
        <f>'[5]Табела 1'!G11</f>
        <v>14721</v>
      </c>
      <c r="I13" s="40">
        <f>'[5]Табела 1'!H11</f>
        <v>1391</v>
      </c>
      <c r="J13" s="40">
        <f>'[5]Табела 1'!I11</f>
        <v>5226</v>
      </c>
      <c r="K13" s="40">
        <f>'[5]Табела 1'!J11</f>
        <v>5783</v>
      </c>
      <c r="L13" s="40">
        <f>'[5]Табела 1'!K11</f>
        <v>156706</v>
      </c>
      <c r="M13" s="40">
        <f>'[5]Табела 1'!L11</f>
        <v>4594</v>
      </c>
      <c r="N13" s="208">
        <f>'[5]Табела 1'!M11</f>
        <v>586543</v>
      </c>
    </row>
    <row r="14" spans="1:14" ht="15">
      <c r="A14" s="61">
        <v>10</v>
      </c>
      <c r="B14" s="54" t="s">
        <v>18</v>
      </c>
      <c r="C14" s="40">
        <f>'[5]Табела 1'!B15</f>
        <v>114912</v>
      </c>
      <c r="D14" s="40">
        <f>'[5]Табела 1'!C15</f>
        <v>241996</v>
      </c>
      <c r="E14" s="40">
        <f>'[5]Табела 1'!D15</f>
        <v>229722</v>
      </c>
      <c r="F14" s="40">
        <f>'[5]Табела 1'!E15</f>
        <v>171694</v>
      </c>
      <c r="G14" s="40">
        <f>'[5]Табела 1'!F15</f>
        <v>156833</v>
      </c>
      <c r="H14" s="40">
        <f>'[5]Табела 1'!G15</f>
        <v>262426</v>
      </c>
      <c r="I14" s="40">
        <f>'[5]Табела 1'!H15</f>
        <v>128272</v>
      </c>
      <c r="J14" s="40">
        <f>'[5]Табела 1'!I15</f>
        <v>286567</v>
      </c>
      <c r="K14" s="40">
        <f>'[5]Табела 1'!J15</f>
        <v>168628</v>
      </c>
      <c r="L14" s="40">
        <f>'[5]Табела 1'!K15</f>
        <v>193076</v>
      </c>
      <c r="M14" s="40">
        <f>'[5]Табела 1'!L15</f>
        <v>148027</v>
      </c>
      <c r="N14" s="208">
        <f>'[5]Табела 1'!M15</f>
        <v>2102153</v>
      </c>
    </row>
    <row r="15" spans="1:14" ht="15">
      <c r="A15" s="61">
        <v>11</v>
      </c>
      <c r="B15" s="54" t="s">
        <v>204</v>
      </c>
      <c r="C15" s="40">
        <f>'[5]Табела 1'!B19</f>
        <v>0</v>
      </c>
      <c r="D15" s="40">
        <f>'[5]Табела 1'!C19</f>
        <v>14530</v>
      </c>
      <c r="E15" s="40">
        <f>'[5]Табела 1'!D19</f>
        <v>0</v>
      </c>
      <c r="F15" s="40">
        <f>'[5]Табела 1'!E19</f>
        <v>0</v>
      </c>
      <c r="G15" s="40">
        <f>'[5]Табела 1'!F19</f>
        <v>0</v>
      </c>
      <c r="H15" s="40">
        <f>'[5]Табела 1'!G19</f>
        <v>0</v>
      </c>
      <c r="I15" s="40">
        <f>'[5]Табела 1'!H19</f>
        <v>0</v>
      </c>
      <c r="J15" s="40">
        <f>'[5]Табела 1'!I19</f>
        <v>0</v>
      </c>
      <c r="K15" s="40">
        <f>'[5]Табела 1'!J19</f>
        <v>0</v>
      </c>
      <c r="L15" s="40">
        <f>'[5]Табела 1'!K19</f>
        <v>0</v>
      </c>
      <c r="M15" s="40">
        <f>'[5]Табела 1'!L19</f>
        <v>0</v>
      </c>
      <c r="N15" s="208">
        <f>'[5]Табела 1'!M19</f>
        <v>14530</v>
      </c>
    </row>
    <row r="16" spans="1:14" ht="15">
      <c r="A16" s="61">
        <v>12</v>
      </c>
      <c r="B16" s="54" t="s">
        <v>19</v>
      </c>
      <c r="C16" s="40">
        <f>'[5]Табела 1'!B20</f>
        <v>0</v>
      </c>
      <c r="D16" s="40">
        <f>'[5]Табела 1'!C20</f>
        <v>0</v>
      </c>
      <c r="E16" s="40">
        <f>'[5]Табела 1'!D20</f>
        <v>0</v>
      </c>
      <c r="F16" s="40">
        <f>'[5]Табела 1'!E20</f>
        <v>0</v>
      </c>
      <c r="G16" s="40">
        <f>'[5]Табела 1'!F20</f>
        <v>0</v>
      </c>
      <c r="H16" s="40">
        <f>'[5]Табела 1'!G20</f>
        <v>0</v>
      </c>
      <c r="I16" s="40">
        <f>'[5]Табела 1'!H20</f>
        <v>0</v>
      </c>
      <c r="J16" s="40">
        <f>'[5]Табела 1'!I20</f>
        <v>0</v>
      </c>
      <c r="K16" s="40">
        <f>'[5]Табела 1'!J20</f>
        <v>0</v>
      </c>
      <c r="L16" s="40">
        <f>'[5]Табела 1'!K20</f>
        <v>0</v>
      </c>
      <c r="M16" s="40">
        <f>'[5]Табела 1'!L20</f>
        <v>0</v>
      </c>
      <c r="N16" s="208">
        <f>'[5]Табела 1'!M20</f>
        <v>0</v>
      </c>
    </row>
    <row r="17" spans="1:14" ht="15">
      <c r="A17" s="61">
        <v>13</v>
      </c>
      <c r="B17" s="54" t="s">
        <v>20</v>
      </c>
      <c r="C17" s="40">
        <f>'[5]Табела 1'!B21</f>
        <v>4138</v>
      </c>
      <c r="D17" s="40">
        <f>'[5]Табела 1'!C21</f>
        <v>1190</v>
      </c>
      <c r="E17" s="40">
        <f>'[5]Табела 1'!D21</f>
        <v>3055</v>
      </c>
      <c r="F17" s="40">
        <f>'[5]Табела 1'!E21</f>
        <v>272</v>
      </c>
      <c r="G17" s="40">
        <f>'[5]Табела 1'!F21</f>
        <v>2786</v>
      </c>
      <c r="H17" s="40">
        <f>'[5]Табела 1'!G21</f>
        <v>1563</v>
      </c>
      <c r="I17" s="40">
        <f>'[5]Табела 1'!H21</f>
        <v>0</v>
      </c>
      <c r="J17" s="40">
        <f>'[5]Табела 1'!I21</f>
        <v>4531</v>
      </c>
      <c r="K17" s="40">
        <f>'[5]Табела 1'!J21</f>
        <v>652</v>
      </c>
      <c r="L17" s="40">
        <f>'[5]Табела 1'!K21</f>
        <v>374</v>
      </c>
      <c r="M17" s="40">
        <f>'[5]Табела 1'!L21</f>
        <v>270</v>
      </c>
      <c r="N17" s="208">
        <f>'[5]Табела 1'!M21</f>
        <v>18831</v>
      </c>
    </row>
    <row r="18" spans="1:18" ht="15">
      <c r="A18" s="61">
        <v>14</v>
      </c>
      <c r="B18" s="54" t="s">
        <v>205</v>
      </c>
      <c r="C18" s="40">
        <f>'[5]Табела 1'!B22</f>
        <v>0</v>
      </c>
      <c r="D18" s="40">
        <f>'[5]Табела 1'!C22</f>
        <v>0</v>
      </c>
      <c r="E18" s="40">
        <f>'[5]Табела 1'!D22</f>
        <v>0</v>
      </c>
      <c r="F18" s="40">
        <f>'[5]Табела 1'!E22</f>
        <v>0</v>
      </c>
      <c r="G18" s="40">
        <f>'[5]Табела 1'!F22</f>
        <v>0</v>
      </c>
      <c r="H18" s="40">
        <f>'[5]Табела 1'!G22</f>
        <v>0</v>
      </c>
      <c r="I18" s="40">
        <f>'[5]Табела 1'!H22</f>
        <v>0</v>
      </c>
      <c r="J18" s="40">
        <f>'[5]Табела 1'!I22</f>
        <v>0</v>
      </c>
      <c r="K18" s="40">
        <f>'[5]Табела 1'!J22</f>
        <v>0</v>
      </c>
      <c r="L18" s="40">
        <f>'[5]Табела 1'!K22</f>
        <v>3753</v>
      </c>
      <c r="M18" s="40">
        <f>'[5]Табела 1'!L22</f>
        <v>0</v>
      </c>
      <c r="N18" s="208">
        <f>'[5]Табела 1'!M22</f>
        <v>3753</v>
      </c>
      <c r="R18" s="26" t="s">
        <v>224</v>
      </c>
    </row>
    <row r="19" spans="1:14" ht="15">
      <c r="A19" s="61">
        <v>15</v>
      </c>
      <c r="B19" s="54" t="s">
        <v>21</v>
      </c>
      <c r="C19" s="40">
        <f>'[5]Табела 1'!B23</f>
        <v>0</v>
      </c>
      <c r="D19" s="40">
        <f>'[5]Табела 1'!C23</f>
        <v>0</v>
      </c>
      <c r="E19" s="40">
        <f>'[5]Табела 1'!D23</f>
        <v>0</v>
      </c>
      <c r="F19" s="40">
        <f>'[5]Табела 1'!E23</f>
        <v>0</v>
      </c>
      <c r="G19" s="40">
        <f>'[5]Табела 1'!F23</f>
        <v>0</v>
      </c>
      <c r="H19" s="40">
        <f>'[5]Табела 1'!G23</f>
        <v>0</v>
      </c>
      <c r="I19" s="40">
        <f>'[5]Табела 1'!H23</f>
        <v>0</v>
      </c>
      <c r="J19" s="40">
        <f>'[5]Табела 1'!I23</f>
        <v>0</v>
      </c>
      <c r="K19" s="40">
        <f>'[5]Табела 1'!J23</f>
        <v>0</v>
      </c>
      <c r="L19" s="40">
        <f>'[5]Табела 1'!K23</f>
        <v>0</v>
      </c>
      <c r="M19" s="40">
        <f>'[5]Табела 1'!L23</f>
        <v>0</v>
      </c>
      <c r="N19" s="208">
        <f>'[5]Табела 1'!M23</f>
        <v>0</v>
      </c>
    </row>
    <row r="20" spans="1:14" ht="15">
      <c r="A20" s="61">
        <v>16</v>
      </c>
      <c r="B20" s="54" t="s">
        <v>22</v>
      </c>
      <c r="C20" s="40">
        <f>'[5]Табела 1'!B24</f>
        <v>40</v>
      </c>
      <c r="D20" s="40">
        <f>'[5]Табела 1'!C24</f>
        <v>8647</v>
      </c>
      <c r="E20" s="40">
        <f>'[5]Табела 1'!D24</f>
        <v>7698</v>
      </c>
      <c r="F20" s="40">
        <f>'[5]Табела 1'!E24</f>
        <v>0</v>
      </c>
      <c r="G20" s="40">
        <f>'[5]Табела 1'!F24</f>
        <v>196</v>
      </c>
      <c r="H20" s="223">
        <f>'[5]Табела 1'!G24</f>
        <v>0</v>
      </c>
      <c r="I20" s="40">
        <f>'[5]Табела 1'!H24</f>
        <v>0</v>
      </c>
      <c r="J20" s="40">
        <f>'[5]Табела 1'!I24</f>
        <v>0</v>
      </c>
      <c r="K20" s="40">
        <f>'[5]Табела 1'!J24</f>
        <v>0</v>
      </c>
      <c r="L20" s="40">
        <f>'[5]Табела 1'!K24</f>
        <v>0</v>
      </c>
      <c r="M20" s="40">
        <f>'[5]Табела 1'!L24</f>
        <v>0</v>
      </c>
      <c r="N20" s="208">
        <f>'[5]Табела 1'!M24</f>
        <v>16581</v>
      </c>
    </row>
    <row r="21" spans="1:14" ht="15">
      <c r="A21" s="61">
        <v>17</v>
      </c>
      <c r="B21" s="54" t="s">
        <v>23</v>
      </c>
      <c r="C21" s="40">
        <f>'[5]Табела 1'!B25</f>
        <v>0</v>
      </c>
      <c r="D21" s="40">
        <f>'[5]Табела 1'!C25</f>
        <v>0</v>
      </c>
      <c r="E21" s="40">
        <f>'[5]Табела 1'!D25</f>
        <v>0</v>
      </c>
      <c r="F21" s="40">
        <f>'[5]Табела 1'!E25</f>
        <v>0</v>
      </c>
      <c r="G21" s="40">
        <f>'[5]Табела 1'!F25</f>
        <v>0</v>
      </c>
      <c r="H21" s="223">
        <f>'[5]Табела 1'!G25</f>
        <v>0</v>
      </c>
      <c r="I21" s="40">
        <f>'[5]Табела 1'!H25</f>
        <v>0</v>
      </c>
      <c r="J21" s="40">
        <f>'[5]Табела 1'!I25</f>
        <v>0</v>
      </c>
      <c r="K21" s="40">
        <f>'[5]Табела 1'!J25</f>
        <v>0</v>
      </c>
      <c r="L21" s="40">
        <f>'[5]Табела 1'!K25</f>
        <v>0</v>
      </c>
      <c r="M21" s="40">
        <f>'[5]Табела 1'!L25</f>
        <v>0</v>
      </c>
      <c r="N21" s="208">
        <f>'[5]Табела 1'!M25</f>
        <v>0</v>
      </c>
    </row>
    <row r="22" spans="1:14" ht="15">
      <c r="A22" s="61">
        <v>18</v>
      </c>
      <c r="B22" s="54" t="s">
        <v>207</v>
      </c>
      <c r="C22" s="40">
        <f>'[5]Табела 1'!B26</f>
        <v>1791</v>
      </c>
      <c r="D22" s="40">
        <f>'[5]Табела 1'!C26</f>
        <v>10812</v>
      </c>
      <c r="E22" s="40">
        <f>'[5]Табела 1'!D26</f>
        <v>8083</v>
      </c>
      <c r="F22" s="40">
        <f>'[5]Табела 1'!E26</f>
        <v>1700</v>
      </c>
      <c r="G22" s="40">
        <f>'[5]Табела 1'!F26</f>
        <v>8108</v>
      </c>
      <c r="H22" s="40">
        <f>'[5]Табела 1'!G26</f>
        <v>1729</v>
      </c>
      <c r="I22" s="40">
        <f>'[5]Табела 1'!H26</f>
        <v>1461</v>
      </c>
      <c r="J22" s="40">
        <f>'[5]Табела 1'!I26</f>
        <v>1702</v>
      </c>
      <c r="K22" s="40">
        <f>'[5]Табела 1'!J26</f>
        <v>990</v>
      </c>
      <c r="L22" s="40">
        <f>'[5]Табела 1'!K26</f>
        <v>1453</v>
      </c>
      <c r="M22" s="40">
        <f>'[5]Табела 1'!L26</f>
        <v>2449</v>
      </c>
      <c r="N22" s="208">
        <f>'[5]Табела 1'!M26</f>
        <v>40278</v>
      </c>
    </row>
    <row r="23" spans="1:14" ht="13.5" thickBot="1">
      <c r="A23" s="33"/>
      <c r="B23" s="53" t="s">
        <v>11</v>
      </c>
      <c r="C23" s="209">
        <f>'[5]Табела 1'!B27</f>
        <v>362360</v>
      </c>
      <c r="D23" s="209">
        <f>'[5]Табела 1'!C27</f>
        <v>570319</v>
      </c>
      <c r="E23" s="209">
        <f>'[5]Табела 1'!D27</f>
        <v>463288</v>
      </c>
      <c r="F23" s="209">
        <f>'[5]Табела 1'!E27</f>
        <v>396261</v>
      </c>
      <c r="G23" s="209">
        <f>'[5]Табела 1'!F27</f>
        <v>362048</v>
      </c>
      <c r="H23" s="209">
        <f>'[5]Табела 1'!G27</f>
        <v>341223</v>
      </c>
      <c r="I23" s="209">
        <f>'[5]Табела 1'!H27</f>
        <v>142145</v>
      </c>
      <c r="J23" s="209">
        <f>'[5]Табела 1'!I27</f>
        <v>408486</v>
      </c>
      <c r="K23" s="209">
        <f>'[5]Табела 1'!J27</f>
        <v>260854</v>
      </c>
      <c r="L23" s="209">
        <f>'[5]Табела 1'!K27</f>
        <v>511927</v>
      </c>
      <c r="M23" s="209">
        <f>'[5]Табела 1'!L27</f>
        <v>250281</v>
      </c>
      <c r="N23" s="210">
        <f>'[5]Табела 1'!M27</f>
        <v>4069192</v>
      </c>
    </row>
    <row r="24" spans="1:16" s="59" customFormat="1" ht="15">
      <c r="A24" s="60"/>
      <c r="B24" s="57"/>
      <c r="C24" s="58"/>
      <c r="D24" s="58"/>
      <c r="E24" s="58"/>
      <c r="F24" s="58"/>
      <c r="G24" s="58"/>
      <c r="H24" s="58"/>
      <c r="I24" s="58"/>
      <c r="J24" s="58"/>
      <c r="K24" s="58"/>
      <c r="L24" s="58"/>
      <c r="M24" s="58"/>
      <c r="N24" s="58"/>
      <c r="P24" s="59" t="s">
        <v>224</v>
      </c>
    </row>
    <row r="25" ht="13.5" thickBot="1"/>
    <row r="26" spans="1:8" ht="21.75" customHeight="1">
      <c r="A26" s="354" t="s">
        <v>1</v>
      </c>
      <c r="B26" s="383" t="s">
        <v>222</v>
      </c>
      <c r="C26" s="353" t="s">
        <v>24</v>
      </c>
      <c r="D26" s="353"/>
      <c r="E26" s="353"/>
      <c r="F26" s="353"/>
      <c r="G26" s="353"/>
      <c r="H26" s="351" t="s">
        <v>11</v>
      </c>
    </row>
    <row r="27" spans="1:8" ht="15">
      <c r="A27" s="385"/>
      <c r="B27" s="386"/>
      <c r="C27" s="156" t="s">
        <v>28</v>
      </c>
      <c r="D27" s="156" t="s">
        <v>26</v>
      </c>
      <c r="E27" s="156" t="s">
        <v>29</v>
      </c>
      <c r="F27" s="156" t="s">
        <v>30</v>
      </c>
      <c r="G27" s="156" t="s">
        <v>228</v>
      </c>
      <c r="H27" s="352"/>
    </row>
    <row r="28" spans="1:10" ht="15">
      <c r="A28" s="61">
        <v>19</v>
      </c>
      <c r="B28" s="52" t="s">
        <v>41</v>
      </c>
      <c r="C28" s="40">
        <f>'[5]Табела 1'!B30</f>
        <v>281389</v>
      </c>
      <c r="D28" s="40">
        <f>'[5]Табела 1'!C30</f>
        <v>165031</v>
      </c>
      <c r="E28" s="40">
        <f>'[5]Табела 1'!D30</f>
        <v>60311</v>
      </c>
      <c r="F28" s="40">
        <f>'[5]Табела 1'!E30</f>
        <v>35754</v>
      </c>
      <c r="G28" s="40">
        <f>'[5]Табела 1'!G30</f>
        <v>22833</v>
      </c>
      <c r="H28" s="224">
        <f>'[5]Табела 1'!H30</f>
        <v>565318</v>
      </c>
      <c r="J28" s="133"/>
    </row>
    <row r="29" spans="1:10" ht="13.5" thickBot="1">
      <c r="A29" s="169">
        <v>20</v>
      </c>
      <c r="B29" s="125" t="s">
        <v>225</v>
      </c>
      <c r="C29" s="171">
        <f>'[5]Табела 1'!B34</f>
        <v>0</v>
      </c>
      <c r="D29" s="171">
        <f>'[5]Табела 1'!C34</f>
        <v>0</v>
      </c>
      <c r="E29" s="171">
        <f>'[5]Табела 1'!D34</f>
        <v>0</v>
      </c>
      <c r="F29" s="171">
        <f>'[5]Табела 1'!E34</f>
        <v>0</v>
      </c>
      <c r="G29" s="171">
        <f>'[5]Табела 1'!G34</f>
        <v>0</v>
      </c>
      <c r="H29" s="224">
        <f>'[5]Табела 1'!H34</f>
        <v>0</v>
      </c>
      <c r="J29" s="133"/>
    </row>
    <row r="30" spans="1:21" ht="15">
      <c r="A30" s="132">
        <v>21</v>
      </c>
      <c r="B30" s="130" t="s">
        <v>223</v>
      </c>
      <c r="C30" s="225">
        <f>'[5]Табела 1'!B35</f>
        <v>12072</v>
      </c>
      <c r="D30" s="225">
        <f>'[5]Табела 1'!C35</f>
        <v>370</v>
      </c>
      <c r="E30" s="225">
        <f>'[5]Табела 1'!D35</f>
        <v>16232</v>
      </c>
      <c r="F30" s="225">
        <f>'[5]Табела 1'!E35</f>
        <v>1038</v>
      </c>
      <c r="G30" s="225">
        <f>'[5]Табела 1'!G35</f>
        <v>0</v>
      </c>
      <c r="H30" s="224">
        <f>'[5]Табела 1'!H35</f>
        <v>29712</v>
      </c>
      <c r="K30" s="358" t="s">
        <v>25</v>
      </c>
      <c r="L30" s="359"/>
      <c r="M30" s="347">
        <f>H31+N23</f>
        <v>4664222</v>
      </c>
      <c r="N30" s="348"/>
      <c r="U30" s="26" t="s">
        <v>224</v>
      </c>
    </row>
    <row r="31" spans="1:14" ht="13.5" thickBot="1">
      <c r="A31" s="33"/>
      <c r="B31" s="53" t="s">
        <v>11</v>
      </c>
      <c r="C31" s="209">
        <f>'[5]Табела 1'!B40</f>
        <v>293461</v>
      </c>
      <c r="D31" s="209">
        <f>'[5]Табела 1'!C40</f>
        <v>165401</v>
      </c>
      <c r="E31" s="209">
        <f>'[5]Табела 1'!D40</f>
        <v>76543</v>
      </c>
      <c r="F31" s="209">
        <f>'[5]Табела 1'!E40</f>
        <v>36792</v>
      </c>
      <c r="G31" s="209">
        <f>'[5]Табела 1'!G40</f>
        <v>22833</v>
      </c>
      <c r="H31" s="210">
        <f>'[5]Табела 1'!H40</f>
        <v>595030</v>
      </c>
      <c r="I31" s="26" t="s">
        <v>224</v>
      </c>
      <c r="K31" s="360"/>
      <c r="L31" s="361"/>
      <c r="M31" s="349"/>
      <c r="N31" s="350"/>
    </row>
    <row r="45" spans="1:11" ht="15">
      <c r="A45" s="253"/>
      <c r="B45" s="253"/>
      <c r="C45" s="253"/>
      <c r="D45" s="253"/>
      <c r="E45" s="253"/>
      <c r="F45" s="253"/>
      <c r="G45" s="253"/>
      <c r="H45" s="253"/>
      <c r="I45" s="253"/>
      <c r="J45" s="253"/>
      <c r="K45" s="253"/>
    </row>
    <row r="46" spans="1:11" ht="15">
      <c r="A46" s="253"/>
      <c r="B46" s="253"/>
      <c r="C46" s="253"/>
      <c r="D46" s="253"/>
      <c r="E46" s="253"/>
      <c r="F46" s="253"/>
      <c r="G46" s="253"/>
      <c r="H46" s="253"/>
      <c r="I46" s="253"/>
      <c r="J46" s="253"/>
      <c r="K46" s="253"/>
    </row>
    <row r="47" spans="1:11" ht="15">
      <c r="A47" s="253"/>
      <c r="B47" s="253"/>
      <c r="C47" s="253"/>
      <c r="D47" s="253"/>
      <c r="E47" s="253"/>
      <c r="F47" s="253"/>
      <c r="G47" s="253"/>
      <c r="H47" s="253"/>
      <c r="I47" s="253"/>
      <c r="J47" s="253"/>
      <c r="K47" s="253"/>
    </row>
    <row r="48" spans="1:11" ht="15">
      <c r="A48" s="253"/>
      <c r="B48" s="253"/>
      <c r="C48" s="253"/>
      <c r="D48" s="253"/>
      <c r="E48" s="253"/>
      <c r="F48" s="253"/>
      <c r="G48" s="253"/>
      <c r="H48" s="253"/>
      <c r="I48" s="253"/>
      <c r="J48" s="253"/>
      <c r="K48" s="253"/>
    </row>
  </sheetData>
  <mergeCells count="10">
    <mergeCell ref="K30:L31"/>
    <mergeCell ref="H26:H27"/>
    <mergeCell ref="C26:G26"/>
    <mergeCell ref="M30:N31"/>
    <mergeCell ref="A1:N1"/>
    <mergeCell ref="A3:A4"/>
    <mergeCell ref="B3:B4"/>
    <mergeCell ref="A26:A27"/>
    <mergeCell ref="B26:B27"/>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4"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zoomScale="85" zoomScaleNormal="85" workbookViewId="0" topLeftCell="A1">
      <selection activeCell="L17" sqref="L17"/>
    </sheetView>
  </sheetViews>
  <sheetFormatPr defaultColWidth="9.140625" defaultRowHeight="15"/>
  <cols>
    <col min="1" max="1" width="5.28125" style="26" customWidth="1"/>
    <col min="2" max="2" width="26.8515625" style="26" bestFit="1" customWidth="1"/>
    <col min="3" max="3" width="11.28125" style="26" customWidth="1"/>
    <col min="4" max="6" width="8.8515625" style="26" customWidth="1"/>
    <col min="7" max="7" width="10.7109375" style="26" customWidth="1"/>
    <col min="8" max="8" width="8.8515625" style="26" customWidth="1"/>
    <col min="9" max="9" width="7.8515625" style="26" customWidth="1"/>
    <col min="10"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2:14" ht="18.75">
      <c r="B1" s="346" t="s">
        <v>208</v>
      </c>
      <c r="C1" s="346"/>
      <c r="D1" s="346"/>
      <c r="E1" s="346"/>
      <c r="F1" s="346"/>
      <c r="G1" s="346"/>
      <c r="H1" s="346"/>
      <c r="I1" s="346"/>
      <c r="J1" s="346"/>
      <c r="K1" s="346"/>
      <c r="L1" s="346"/>
      <c r="M1" s="346"/>
      <c r="N1" s="346"/>
    </row>
    <row r="2" ht="13.5" thickBot="1">
      <c r="N2" s="62"/>
    </row>
    <row r="3" spans="1:14" ht="15">
      <c r="A3" s="363" t="s">
        <v>1</v>
      </c>
      <c r="B3" s="392" t="s">
        <v>222</v>
      </c>
      <c r="C3" s="373" t="s">
        <v>2</v>
      </c>
      <c r="D3" s="373"/>
      <c r="E3" s="373"/>
      <c r="F3" s="373"/>
      <c r="G3" s="373"/>
      <c r="H3" s="373"/>
      <c r="I3" s="373"/>
      <c r="J3" s="373"/>
      <c r="K3" s="373"/>
      <c r="L3" s="373"/>
      <c r="M3" s="373"/>
      <c r="N3" s="96" t="s">
        <v>2</v>
      </c>
    </row>
    <row r="4" spans="1:14" ht="25.5">
      <c r="A4" s="391"/>
      <c r="B4" s="393"/>
      <c r="C4" s="106" t="s">
        <v>72</v>
      </c>
      <c r="D4" s="106" t="s">
        <v>3</v>
      </c>
      <c r="E4" s="106" t="s">
        <v>4</v>
      </c>
      <c r="F4" s="106" t="s">
        <v>5</v>
      </c>
      <c r="G4" s="106" t="s">
        <v>7</v>
      </c>
      <c r="H4" s="106" t="s">
        <v>6</v>
      </c>
      <c r="I4" s="106" t="s">
        <v>240</v>
      </c>
      <c r="J4" s="106" t="s">
        <v>8</v>
      </c>
      <c r="K4" s="106" t="s">
        <v>31</v>
      </c>
      <c r="L4" s="106" t="s">
        <v>227</v>
      </c>
      <c r="M4" s="106" t="s">
        <v>232</v>
      </c>
      <c r="N4" s="107" t="s">
        <v>11</v>
      </c>
    </row>
    <row r="5" spans="1:14" ht="15">
      <c r="A5" s="109">
        <v>1</v>
      </c>
      <c r="B5" s="54" t="s">
        <v>12</v>
      </c>
      <c r="C5" s="40">
        <f>'[6]Табела 1'!B3</f>
        <v>728</v>
      </c>
      <c r="D5" s="40">
        <f>'[6]Табела 1'!C3</f>
        <v>1400</v>
      </c>
      <c r="E5" s="40">
        <f>'[6]Табела 1'!D3</f>
        <v>883</v>
      </c>
      <c r="F5" s="40">
        <f>'[6]Табела 1'!E3</f>
        <v>261</v>
      </c>
      <c r="G5" s="40">
        <f>'[6]Табела 1'!F3</f>
        <v>1283</v>
      </c>
      <c r="H5" s="40">
        <f>'[6]Табела 1'!G3</f>
        <v>481</v>
      </c>
      <c r="I5" s="40">
        <f>'[6]Табела 1'!H3</f>
        <v>155</v>
      </c>
      <c r="J5" s="40">
        <f>'[6]Табела 1'!I3</f>
        <v>635</v>
      </c>
      <c r="K5" s="40">
        <f>'[6]Табела 1'!J3</f>
        <v>341</v>
      </c>
      <c r="L5" s="40">
        <f>'[6]Табела 1'!K3</f>
        <v>553</v>
      </c>
      <c r="M5" s="40">
        <f>'[6]Табела 1'!L3</f>
        <v>604</v>
      </c>
      <c r="N5" s="212">
        <f>'[6]Табела 1'!M3</f>
        <v>7324</v>
      </c>
    </row>
    <row r="6" spans="1:14" ht="15">
      <c r="A6" s="109">
        <v>2</v>
      </c>
      <c r="B6" s="54" t="s">
        <v>13</v>
      </c>
      <c r="C6" s="40">
        <f>'[6]Табела 1'!B4</f>
        <v>90</v>
      </c>
      <c r="D6" s="40">
        <f>'[6]Табела 1'!C4</f>
        <v>4072</v>
      </c>
      <c r="E6" s="40">
        <f>'[6]Табела 1'!D4</f>
        <v>789</v>
      </c>
      <c r="F6" s="40">
        <f>'[6]Табела 1'!E4</f>
        <v>1000</v>
      </c>
      <c r="G6" s="40">
        <f>'[6]Табела 1'!F4</f>
        <v>6649</v>
      </c>
      <c r="H6" s="40">
        <f>'[6]Табела 1'!G4</f>
        <v>140</v>
      </c>
      <c r="I6" s="40">
        <f>'[6]Табела 1'!H4</f>
        <v>0</v>
      </c>
      <c r="J6" s="40">
        <f>'[6]Табела 1'!I4</f>
        <v>568</v>
      </c>
      <c r="K6" s="40">
        <f>'[6]Табела 1'!J4</f>
        <v>0</v>
      </c>
      <c r="L6" s="40">
        <f>'[6]Табела 1'!K4</f>
        <v>5904</v>
      </c>
      <c r="M6" s="40">
        <f>'[6]Табела 1'!L4</f>
        <v>3845</v>
      </c>
      <c r="N6" s="212">
        <f>'[6]Табела 1'!M4</f>
        <v>23057</v>
      </c>
    </row>
    <row r="7" spans="1:14" ht="15">
      <c r="A7" s="109">
        <v>3</v>
      </c>
      <c r="B7" s="54" t="s">
        <v>14</v>
      </c>
      <c r="C7" s="40">
        <f>'[6]Табела 1'!B5</f>
        <v>512</v>
      </c>
      <c r="D7" s="40">
        <f>'[6]Табела 1'!C5</f>
        <v>1370</v>
      </c>
      <c r="E7" s="40">
        <f>'[6]Табела 1'!D5</f>
        <v>1252</v>
      </c>
      <c r="F7" s="40">
        <f>'[6]Табела 1'!E5</f>
        <v>663</v>
      </c>
      <c r="G7" s="40">
        <f>'[6]Табела 1'!F5</f>
        <v>686</v>
      </c>
      <c r="H7" s="40">
        <f>'[6]Табела 1'!G5</f>
        <v>759</v>
      </c>
      <c r="I7" s="40">
        <f>'[6]Табела 1'!H5</f>
        <v>80</v>
      </c>
      <c r="J7" s="40">
        <f>'[6]Табела 1'!I5</f>
        <v>688</v>
      </c>
      <c r="K7" s="40">
        <f>'[6]Табела 1'!J5</f>
        <v>760</v>
      </c>
      <c r="L7" s="40">
        <f>'[6]Табела 1'!K5</f>
        <v>657</v>
      </c>
      <c r="M7" s="40">
        <f>'[6]Табела 1'!L5</f>
        <v>416</v>
      </c>
      <c r="N7" s="212">
        <f>'[6]Табела 1'!M5</f>
        <v>7843</v>
      </c>
    </row>
    <row r="8" spans="1:14" ht="15">
      <c r="A8" s="109">
        <v>4</v>
      </c>
      <c r="B8" s="54" t="s">
        <v>201</v>
      </c>
      <c r="C8" s="40">
        <f>'[6]Табела 1'!B6</f>
        <v>0</v>
      </c>
      <c r="D8" s="40">
        <f>'[6]Табела 1'!C6</f>
        <v>0</v>
      </c>
      <c r="E8" s="40">
        <f>'[6]Табела 1'!D6</f>
        <v>0</v>
      </c>
      <c r="F8" s="40">
        <f>'[6]Табела 1'!E6</f>
        <v>0</v>
      </c>
      <c r="G8" s="40">
        <f>'[6]Табела 1'!F6</f>
        <v>0</v>
      </c>
      <c r="H8" s="40">
        <f>'[6]Табела 1'!G6</f>
        <v>0</v>
      </c>
      <c r="I8" s="40">
        <f>'[6]Табела 1'!H6</f>
        <v>0</v>
      </c>
      <c r="J8" s="40">
        <f>'[6]Табела 1'!I6</f>
        <v>0</v>
      </c>
      <c r="K8" s="40">
        <f>'[6]Табела 1'!J6</f>
        <v>0</v>
      </c>
      <c r="L8" s="40">
        <f>'[6]Табела 1'!K6</f>
        <v>0</v>
      </c>
      <c r="M8" s="40">
        <f>'[6]Табела 1'!L6</f>
        <v>0</v>
      </c>
      <c r="N8" s="212">
        <f>'[6]Табела 1'!M6</f>
        <v>0</v>
      </c>
    </row>
    <row r="9" spans="1:14" ht="15">
      <c r="A9" s="109">
        <v>5</v>
      </c>
      <c r="B9" s="54" t="s">
        <v>15</v>
      </c>
      <c r="C9" s="40">
        <f>'[6]Табела 1'!B7</f>
        <v>0</v>
      </c>
      <c r="D9" s="40">
        <f>'[6]Табела 1'!C7</f>
        <v>0</v>
      </c>
      <c r="E9" s="40">
        <f>'[6]Табела 1'!D7</f>
        <v>0</v>
      </c>
      <c r="F9" s="40">
        <f>'[6]Табела 1'!E7</f>
        <v>0</v>
      </c>
      <c r="G9" s="40">
        <f>'[6]Табела 1'!F7</f>
        <v>0</v>
      </c>
      <c r="H9" s="40">
        <f>'[6]Табела 1'!G7</f>
        <v>0</v>
      </c>
      <c r="I9" s="40">
        <f>'[6]Табела 1'!H7</f>
        <v>0</v>
      </c>
      <c r="J9" s="40">
        <f>'[6]Табела 1'!I7</f>
        <v>0</v>
      </c>
      <c r="K9" s="40">
        <f>'[6]Табела 1'!J7</f>
        <v>0</v>
      </c>
      <c r="L9" s="40">
        <f>'[6]Табела 1'!K7</f>
        <v>0</v>
      </c>
      <c r="M9" s="40">
        <f>'[6]Табела 1'!L7</f>
        <v>0</v>
      </c>
      <c r="N9" s="212">
        <f>'[6]Табела 1'!M7</f>
        <v>0</v>
      </c>
    </row>
    <row r="10" spans="1:14" ht="15">
      <c r="A10" s="109">
        <v>6</v>
      </c>
      <c r="B10" s="54" t="s">
        <v>16</v>
      </c>
      <c r="C10" s="40">
        <f>'[6]Табела 1'!B8</f>
        <v>0</v>
      </c>
      <c r="D10" s="40">
        <f>'[6]Табела 1'!C8</f>
        <v>0</v>
      </c>
      <c r="E10" s="40">
        <f>'[6]Табела 1'!D8</f>
        <v>0</v>
      </c>
      <c r="F10" s="40">
        <f>'[6]Табела 1'!E8</f>
        <v>0</v>
      </c>
      <c r="G10" s="40">
        <f>'[6]Табела 1'!F8</f>
        <v>0</v>
      </c>
      <c r="H10" s="40">
        <f>'[6]Табела 1'!G8</f>
        <v>0</v>
      </c>
      <c r="I10" s="40">
        <f>'[6]Табела 1'!H8</f>
        <v>0</v>
      </c>
      <c r="J10" s="40">
        <f>'[6]Табела 1'!I8</f>
        <v>0</v>
      </c>
      <c r="K10" s="40">
        <f>'[6]Табела 1'!J8</f>
        <v>0</v>
      </c>
      <c r="L10" s="40">
        <f>'[6]Табела 1'!K8</f>
        <v>0</v>
      </c>
      <c r="M10" s="40">
        <f>'[6]Табела 1'!L8</f>
        <v>0</v>
      </c>
      <c r="N10" s="212">
        <f>'[6]Табела 1'!M8</f>
        <v>0</v>
      </c>
    </row>
    <row r="11" spans="1:14" ht="15">
      <c r="A11" s="109">
        <v>7</v>
      </c>
      <c r="B11" s="54" t="s">
        <v>17</v>
      </c>
      <c r="C11" s="40">
        <f>'[6]Табела 1'!B9</f>
        <v>3</v>
      </c>
      <c r="D11" s="40">
        <f>'[6]Табела 1'!C9</f>
        <v>3</v>
      </c>
      <c r="E11" s="40">
        <f>'[6]Табела 1'!D9</f>
        <v>3</v>
      </c>
      <c r="F11" s="40">
        <f>'[6]Табела 1'!E9</f>
        <v>10</v>
      </c>
      <c r="G11" s="40">
        <f>'[6]Табела 1'!F9</f>
        <v>3</v>
      </c>
      <c r="H11" s="40">
        <f>'[6]Табела 1'!G9</f>
        <v>2</v>
      </c>
      <c r="I11" s="40">
        <f>'[6]Табела 1'!H9</f>
        <v>0</v>
      </c>
      <c r="J11" s="40">
        <f>'[6]Табела 1'!I9</f>
        <v>10</v>
      </c>
      <c r="K11" s="40">
        <f>'[6]Табела 1'!J9</f>
        <v>0</v>
      </c>
      <c r="L11" s="40">
        <f>'[6]Табела 1'!K9</f>
        <v>7</v>
      </c>
      <c r="M11" s="40">
        <f>'[6]Табела 1'!L9</f>
        <v>1</v>
      </c>
      <c r="N11" s="212">
        <f>'[6]Табела 1'!M9</f>
        <v>42</v>
      </c>
    </row>
    <row r="12" spans="1:14" ht="15">
      <c r="A12" s="109">
        <v>8</v>
      </c>
      <c r="B12" s="54" t="s">
        <v>202</v>
      </c>
      <c r="C12" s="40">
        <f>'[6]Табела 1'!B10</f>
        <v>75</v>
      </c>
      <c r="D12" s="40">
        <f>'[6]Табела 1'!C10</f>
        <v>49</v>
      </c>
      <c r="E12" s="40">
        <f>'[6]Табела 1'!D10</f>
        <v>86</v>
      </c>
      <c r="F12" s="40">
        <f>'[6]Табела 1'!E10</f>
        <v>17</v>
      </c>
      <c r="G12" s="40">
        <f>'[6]Табела 1'!F10</f>
        <v>286</v>
      </c>
      <c r="H12" s="40">
        <f>'[6]Табела 1'!G10</f>
        <v>34</v>
      </c>
      <c r="I12" s="40">
        <f>'[6]Табела 1'!H10</f>
        <v>9</v>
      </c>
      <c r="J12" s="40">
        <f>'[6]Табела 1'!I10</f>
        <v>23</v>
      </c>
      <c r="K12" s="40">
        <f>'[6]Табела 1'!J10</f>
        <v>38</v>
      </c>
      <c r="L12" s="40">
        <f>'[6]Табела 1'!K10</f>
        <v>49</v>
      </c>
      <c r="M12" s="40">
        <f>'[6]Табела 1'!L10</f>
        <v>49</v>
      </c>
      <c r="N12" s="212">
        <f>'[6]Табела 1'!M10</f>
        <v>715</v>
      </c>
    </row>
    <row r="13" spans="1:14" ht="15">
      <c r="A13" s="109">
        <v>9</v>
      </c>
      <c r="B13" s="54" t="s">
        <v>203</v>
      </c>
      <c r="C13" s="40">
        <f>'[6]Табела 1'!B11</f>
        <v>1078</v>
      </c>
      <c r="D13" s="40">
        <f>'[6]Табела 1'!C11</f>
        <v>1530</v>
      </c>
      <c r="E13" s="40">
        <f>'[6]Табела 1'!D11</f>
        <v>943</v>
      </c>
      <c r="F13" s="40">
        <f>'[6]Табела 1'!E11</f>
        <v>1831</v>
      </c>
      <c r="G13" s="40">
        <f>'[6]Табела 1'!F11</f>
        <v>930</v>
      </c>
      <c r="H13" s="40">
        <f>'[6]Табела 1'!G11</f>
        <v>220</v>
      </c>
      <c r="I13" s="40">
        <f>'[6]Табела 1'!H11</f>
        <v>13</v>
      </c>
      <c r="J13" s="40">
        <f>'[6]Табела 1'!I11</f>
        <v>166</v>
      </c>
      <c r="K13" s="40">
        <f>'[6]Табела 1'!J11</f>
        <v>176</v>
      </c>
      <c r="L13" s="40">
        <f>'[6]Табела 1'!K11</f>
        <v>1205</v>
      </c>
      <c r="M13" s="40">
        <f>'[6]Табела 1'!L11</f>
        <v>169</v>
      </c>
      <c r="N13" s="212">
        <f>'[6]Табела 1'!M11</f>
        <v>8261</v>
      </c>
    </row>
    <row r="14" spans="1:14" ht="15">
      <c r="A14" s="109">
        <v>10</v>
      </c>
      <c r="B14" s="54" t="s">
        <v>18</v>
      </c>
      <c r="C14" s="40">
        <f>'[6]Табела 1'!B15</f>
        <v>1670</v>
      </c>
      <c r="D14" s="40">
        <f>'[6]Табела 1'!C15</f>
        <v>3318</v>
      </c>
      <c r="E14" s="40">
        <f>'[6]Табела 1'!D15</f>
        <v>2862</v>
      </c>
      <c r="F14" s="40">
        <f>'[6]Табела 1'!E15</f>
        <v>2390</v>
      </c>
      <c r="G14" s="40">
        <f>'[6]Табела 1'!F15</f>
        <v>2322</v>
      </c>
      <c r="H14" s="40">
        <f>'[6]Табела 1'!G15</f>
        <v>3976</v>
      </c>
      <c r="I14" s="40">
        <f>'[6]Табела 1'!H15</f>
        <v>1842</v>
      </c>
      <c r="J14" s="40">
        <f>'[6]Табела 1'!I15</f>
        <v>4208</v>
      </c>
      <c r="K14" s="40">
        <f>'[6]Табела 1'!J15</f>
        <v>2417</v>
      </c>
      <c r="L14" s="40">
        <f>'[6]Табела 1'!K15</f>
        <v>2943</v>
      </c>
      <c r="M14" s="40">
        <f>'[6]Табела 1'!L15</f>
        <v>1904</v>
      </c>
      <c r="N14" s="212">
        <f>'[6]Табела 1'!M15</f>
        <v>29852</v>
      </c>
    </row>
    <row r="15" spans="1:14" ht="15">
      <c r="A15" s="109">
        <v>11</v>
      </c>
      <c r="B15" s="54" t="s">
        <v>204</v>
      </c>
      <c r="C15" s="40">
        <f>'[6]Табела 1'!B19</f>
        <v>0</v>
      </c>
      <c r="D15" s="40">
        <f>'[6]Табела 1'!C19</f>
        <v>0</v>
      </c>
      <c r="E15" s="40">
        <f>'[6]Табела 1'!D19</f>
        <v>0</v>
      </c>
      <c r="F15" s="40">
        <f>'[6]Табела 1'!E19</f>
        <v>0</v>
      </c>
      <c r="G15" s="40">
        <f>'[6]Табела 1'!F19</f>
        <v>0</v>
      </c>
      <c r="H15" s="40">
        <f>'[6]Табела 1'!G19</f>
        <v>0</v>
      </c>
      <c r="I15" s="40">
        <f>'[6]Табела 1'!H19</f>
        <v>0</v>
      </c>
      <c r="J15" s="40">
        <f>'[6]Табела 1'!I19</f>
        <v>0</v>
      </c>
      <c r="K15" s="40">
        <f>'[6]Табела 1'!J19</f>
        <v>0</v>
      </c>
      <c r="L15" s="40">
        <f>'[6]Табела 1'!K19</f>
        <v>0</v>
      </c>
      <c r="M15" s="40">
        <f>'[6]Табела 1'!L19</f>
        <v>0</v>
      </c>
      <c r="N15" s="212">
        <f>'[6]Табела 1'!M19</f>
        <v>0</v>
      </c>
    </row>
    <row r="16" spans="1:14" ht="15">
      <c r="A16" s="109">
        <v>12</v>
      </c>
      <c r="B16" s="54" t="s">
        <v>19</v>
      </c>
      <c r="C16" s="40">
        <f>'[6]Табела 1'!B20</f>
        <v>0</v>
      </c>
      <c r="D16" s="40">
        <f>'[6]Табела 1'!C20</f>
        <v>0</v>
      </c>
      <c r="E16" s="40">
        <f>'[6]Табела 1'!D20</f>
        <v>0</v>
      </c>
      <c r="F16" s="40">
        <f>'[6]Табела 1'!E20</f>
        <v>0</v>
      </c>
      <c r="G16" s="40">
        <f>'[6]Табела 1'!F20</f>
        <v>0</v>
      </c>
      <c r="H16" s="40">
        <f>'[6]Табела 1'!G20</f>
        <v>0</v>
      </c>
      <c r="I16" s="40">
        <f>'[6]Табела 1'!H20</f>
        <v>0</v>
      </c>
      <c r="J16" s="40">
        <f>'[6]Табела 1'!I20</f>
        <v>0</v>
      </c>
      <c r="K16" s="40">
        <f>'[6]Табела 1'!J20</f>
        <v>0</v>
      </c>
      <c r="L16" s="40">
        <f>'[6]Табела 1'!K20</f>
        <v>0</v>
      </c>
      <c r="M16" s="40">
        <f>'[6]Табела 1'!L20</f>
        <v>0</v>
      </c>
      <c r="N16" s="212">
        <f>'[6]Табела 1'!M20</f>
        <v>0</v>
      </c>
    </row>
    <row r="17" spans="1:14" ht="14.25" customHeight="1">
      <c r="A17" s="109">
        <v>13</v>
      </c>
      <c r="B17" s="54" t="s">
        <v>20</v>
      </c>
      <c r="C17" s="40">
        <f>'[6]Табела 1'!B21</f>
        <v>122</v>
      </c>
      <c r="D17" s="40">
        <f>'[6]Табела 1'!C21</f>
        <v>7</v>
      </c>
      <c r="E17" s="40">
        <f>'[6]Табела 1'!D21</f>
        <v>55</v>
      </c>
      <c r="F17" s="40">
        <f>'[6]Табела 1'!E21</f>
        <v>8</v>
      </c>
      <c r="G17" s="40">
        <f>'[6]Табела 1'!F21</f>
        <v>40</v>
      </c>
      <c r="H17" s="40">
        <f>'[6]Табела 1'!G21</f>
        <v>54</v>
      </c>
      <c r="I17" s="40">
        <f>'[6]Табела 1'!H21</f>
        <v>0</v>
      </c>
      <c r="J17" s="40">
        <f>'[6]Табела 1'!I21</f>
        <v>18</v>
      </c>
      <c r="K17" s="40">
        <f>'[6]Табела 1'!J21</f>
        <v>50</v>
      </c>
      <c r="L17" s="40">
        <f>'[6]Табела 1'!K21</f>
        <v>7</v>
      </c>
      <c r="M17" s="40">
        <f>'[6]Табела 1'!L21</f>
        <v>10</v>
      </c>
      <c r="N17" s="212">
        <f>'[6]Табела 1'!M21</f>
        <v>371</v>
      </c>
    </row>
    <row r="18" spans="1:14" ht="14.25" customHeight="1">
      <c r="A18" s="109">
        <v>14</v>
      </c>
      <c r="B18" s="54" t="s">
        <v>205</v>
      </c>
      <c r="C18" s="40">
        <f>'[6]Табела 1'!B22</f>
        <v>0</v>
      </c>
      <c r="D18" s="40">
        <f>'[6]Табела 1'!C22</f>
        <v>0</v>
      </c>
      <c r="E18" s="40">
        <f>'[6]Табела 1'!D22</f>
        <v>0</v>
      </c>
      <c r="F18" s="40">
        <f>'[6]Табела 1'!E22</f>
        <v>0</v>
      </c>
      <c r="G18" s="40">
        <f>'[6]Табела 1'!F22</f>
        <v>0</v>
      </c>
      <c r="H18" s="40">
        <f>'[6]Табела 1'!G22</f>
        <v>0</v>
      </c>
      <c r="I18" s="40">
        <f>'[6]Табела 1'!H22</f>
        <v>0</v>
      </c>
      <c r="J18" s="40">
        <f>'[6]Табела 1'!I22</f>
        <v>0</v>
      </c>
      <c r="K18" s="40">
        <f>'[6]Табела 1'!J22</f>
        <v>0</v>
      </c>
      <c r="L18" s="40">
        <f>'[6]Табела 1'!K22</f>
        <v>6</v>
      </c>
      <c r="M18" s="40">
        <f>'[6]Табела 1'!L22</f>
        <v>0</v>
      </c>
      <c r="N18" s="212">
        <f>'[6]Табела 1'!M22</f>
        <v>6</v>
      </c>
    </row>
    <row r="19" spans="1:17" ht="14.25" customHeight="1">
      <c r="A19" s="109">
        <v>15</v>
      </c>
      <c r="B19" s="54" t="s">
        <v>21</v>
      </c>
      <c r="C19" s="40">
        <f>'[6]Табела 1'!B23</f>
        <v>0</v>
      </c>
      <c r="D19" s="40">
        <f>'[6]Табела 1'!C23</f>
        <v>0</v>
      </c>
      <c r="E19" s="40">
        <f>'[6]Табела 1'!D23</f>
        <v>0</v>
      </c>
      <c r="F19" s="40">
        <f>'[6]Табела 1'!E23</f>
        <v>0</v>
      </c>
      <c r="G19" s="40">
        <f>'[6]Табела 1'!F23</f>
        <v>0</v>
      </c>
      <c r="H19" s="40">
        <f>'[6]Табела 1'!G23</f>
        <v>0</v>
      </c>
      <c r="I19" s="40">
        <f>'[6]Табела 1'!H23</f>
        <v>0</v>
      </c>
      <c r="J19" s="40">
        <f>'[6]Табела 1'!I23</f>
        <v>0</v>
      </c>
      <c r="K19" s="40">
        <f>'[6]Табела 1'!J23</f>
        <v>0</v>
      </c>
      <c r="L19" s="40">
        <f>'[6]Табела 1'!K23</f>
        <v>0</v>
      </c>
      <c r="M19" s="40">
        <f>'[6]Табела 1'!L23</f>
        <v>0</v>
      </c>
      <c r="N19" s="212">
        <f>'[6]Табела 1'!M23</f>
        <v>0</v>
      </c>
      <c r="Q19" s="26" t="s">
        <v>224</v>
      </c>
    </row>
    <row r="20" spans="1:14" ht="15">
      <c r="A20" s="109">
        <v>16</v>
      </c>
      <c r="B20" s="54" t="s">
        <v>22</v>
      </c>
      <c r="C20" s="40">
        <f>'[6]Табела 1'!B24</f>
        <v>34</v>
      </c>
      <c r="D20" s="40">
        <f>'[6]Табела 1'!C24</f>
        <v>1</v>
      </c>
      <c r="E20" s="40">
        <f>'[6]Табела 1'!D24</f>
        <v>5</v>
      </c>
      <c r="F20" s="40">
        <f>'[6]Табела 1'!E24</f>
        <v>0</v>
      </c>
      <c r="G20" s="40">
        <f>'[6]Табела 1'!F24</f>
        <v>6</v>
      </c>
      <c r="H20" s="40">
        <f>'[6]Табела 1'!G24</f>
        <v>0</v>
      </c>
      <c r="I20" s="40">
        <f>'[6]Табела 1'!H24</f>
        <v>0</v>
      </c>
      <c r="J20" s="40">
        <f>'[6]Табела 1'!I24</f>
        <v>0</v>
      </c>
      <c r="K20" s="40">
        <f>'[6]Табела 1'!J24</f>
        <v>0</v>
      </c>
      <c r="L20" s="40">
        <f>'[6]Табела 1'!K24</f>
        <v>0</v>
      </c>
      <c r="M20" s="40">
        <f>'[6]Табела 1'!L24</f>
        <v>0</v>
      </c>
      <c r="N20" s="212">
        <f>'[6]Табела 1'!M24</f>
        <v>46</v>
      </c>
    </row>
    <row r="21" spans="1:14" ht="15">
      <c r="A21" s="109">
        <v>17</v>
      </c>
      <c r="B21" s="54" t="s">
        <v>23</v>
      </c>
      <c r="C21" s="40">
        <f>'[6]Табела 1'!B25</f>
        <v>0</v>
      </c>
      <c r="D21" s="40">
        <f>'[6]Табела 1'!C25</f>
        <v>0</v>
      </c>
      <c r="E21" s="40">
        <f>'[6]Табела 1'!D25</f>
        <v>0</v>
      </c>
      <c r="F21" s="40">
        <f>'[6]Табела 1'!E25</f>
        <v>0</v>
      </c>
      <c r="G21" s="40">
        <f>'[6]Табела 1'!F25</f>
        <v>0</v>
      </c>
      <c r="H21" s="40">
        <f>'[6]Табела 1'!G25</f>
        <v>0</v>
      </c>
      <c r="I21" s="40">
        <f>'[6]Табела 1'!H25</f>
        <v>0</v>
      </c>
      <c r="J21" s="40">
        <f>'[6]Табела 1'!I25</f>
        <v>0</v>
      </c>
      <c r="K21" s="40">
        <f>'[6]Табела 1'!J25</f>
        <v>0</v>
      </c>
      <c r="L21" s="40">
        <f>'[6]Табела 1'!K25</f>
        <v>0</v>
      </c>
      <c r="M21" s="40">
        <f>'[6]Табела 1'!L25</f>
        <v>0</v>
      </c>
      <c r="N21" s="212">
        <f>'[6]Табела 1'!M25</f>
        <v>0</v>
      </c>
    </row>
    <row r="22" spans="1:14" ht="15">
      <c r="A22" s="109">
        <v>18</v>
      </c>
      <c r="B22" s="54" t="s">
        <v>207</v>
      </c>
      <c r="C22" s="40">
        <f>'[6]Табела 1'!B26</f>
        <v>87</v>
      </c>
      <c r="D22" s="40">
        <f>'[6]Табела 1'!C26</f>
        <v>513</v>
      </c>
      <c r="E22" s="40">
        <f>'[6]Табела 1'!D26</f>
        <v>455</v>
      </c>
      <c r="F22" s="40">
        <f>'[6]Табела 1'!E26</f>
        <v>43</v>
      </c>
      <c r="G22" s="40">
        <f>'[6]Табела 1'!F26</f>
        <v>272</v>
      </c>
      <c r="H22" s="40">
        <f>'[6]Табела 1'!G26</f>
        <v>69</v>
      </c>
      <c r="I22" s="40">
        <f>'[6]Табела 1'!H26</f>
        <v>24</v>
      </c>
      <c r="J22" s="40">
        <f>'[6]Табела 1'!I26</f>
        <v>89</v>
      </c>
      <c r="K22" s="40">
        <f>'[6]Табела 1'!J26</f>
        <v>85</v>
      </c>
      <c r="L22" s="40">
        <f>'[6]Табела 1'!K26</f>
        <v>51</v>
      </c>
      <c r="M22" s="40">
        <f>'[6]Табела 1'!L26</f>
        <v>131</v>
      </c>
      <c r="N22" s="212">
        <f>'[6]Табела 1'!M26</f>
        <v>1819</v>
      </c>
    </row>
    <row r="23" spans="1:14" ht="13.5" thickBot="1">
      <c r="A23" s="108"/>
      <c r="B23" s="105" t="s">
        <v>11</v>
      </c>
      <c r="C23" s="205">
        <f>'[6]Табела 1'!B27</f>
        <v>4399</v>
      </c>
      <c r="D23" s="205">
        <f>'[6]Табела 1'!C27</f>
        <v>12263</v>
      </c>
      <c r="E23" s="205">
        <f>'[6]Табела 1'!D27</f>
        <v>7333</v>
      </c>
      <c r="F23" s="205">
        <f>'[6]Табела 1'!E27</f>
        <v>6223</v>
      </c>
      <c r="G23" s="205">
        <f>'[6]Табела 1'!F27</f>
        <v>12477</v>
      </c>
      <c r="H23" s="205">
        <f>'[6]Табела 1'!G27</f>
        <v>5735</v>
      </c>
      <c r="I23" s="205">
        <f>'[6]Табела 1'!H27</f>
        <v>2123</v>
      </c>
      <c r="J23" s="205">
        <f>'[6]Табела 1'!I27</f>
        <v>6405</v>
      </c>
      <c r="K23" s="205">
        <f>'[6]Табела 1'!J27</f>
        <v>3867</v>
      </c>
      <c r="L23" s="205">
        <f>'[6]Табела 1'!K27</f>
        <v>11382</v>
      </c>
      <c r="M23" s="205">
        <f>'[6]Табела 1'!L27</f>
        <v>7129</v>
      </c>
      <c r="N23" s="206">
        <f>'[6]Табела 1'!M27</f>
        <v>79336</v>
      </c>
    </row>
    <row r="24" spans="16:17" ht="13.5" thickBot="1">
      <c r="P24" s="26" t="s">
        <v>224</v>
      </c>
      <c r="Q24" s="26" t="s">
        <v>224</v>
      </c>
    </row>
    <row r="25" spans="1:8" ht="32.25" customHeight="1">
      <c r="A25" s="363" t="s">
        <v>1</v>
      </c>
      <c r="B25" s="392" t="s">
        <v>222</v>
      </c>
      <c r="C25" s="373" t="s">
        <v>24</v>
      </c>
      <c r="D25" s="373"/>
      <c r="E25" s="373"/>
      <c r="F25" s="373"/>
      <c r="G25" s="373"/>
      <c r="H25" s="371" t="s">
        <v>11</v>
      </c>
    </row>
    <row r="26" spans="1:8" ht="25.5">
      <c r="A26" s="381"/>
      <c r="B26" s="394"/>
      <c r="C26" s="168" t="s">
        <v>28</v>
      </c>
      <c r="D26" s="168" t="s">
        <v>26</v>
      </c>
      <c r="E26" s="168" t="s">
        <v>29</v>
      </c>
      <c r="F26" s="168" t="s">
        <v>30</v>
      </c>
      <c r="G26" s="168" t="s">
        <v>228</v>
      </c>
      <c r="H26" s="372"/>
    </row>
    <row r="27" spans="1:9" ht="18" customHeight="1">
      <c r="A27" s="178">
        <v>19</v>
      </c>
      <c r="B27" s="52" t="s">
        <v>41</v>
      </c>
      <c r="C27" s="143">
        <f>'[6]Табела 1'!B30</f>
        <v>2211</v>
      </c>
      <c r="D27" s="143">
        <f>'[6]Табела 1'!C30</f>
        <v>850</v>
      </c>
      <c r="E27" s="143">
        <f>'[6]Табела 1'!D30</f>
        <v>262</v>
      </c>
      <c r="F27" s="143">
        <f>'[6]Табела 1'!E30</f>
        <v>283</v>
      </c>
      <c r="G27" s="143">
        <f>'[6]Табела 1'!G30</f>
        <v>154</v>
      </c>
      <c r="H27" s="222">
        <f>'[6]Табела 1'!H30</f>
        <v>3760</v>
      </c>
      <c r="I27" s="26" t="s">
        <v>224</v>
      </c>
    </row>
    <row r="28" spans="1:8" ht="13.5" thickBot="1">
      <c r="A28" s="155">
        <v>20</v>
      </c>
      <c r="B28" s="125" t="s">
        <v>225</v>
      </c>
      <c r="C28" s="143">
        <f>'[6]Табела 1'!B34</f>
        <v>0</v>
      </c>
      <c r="D28" s="143">
        <f>'[6]Табела 1'!C34</f>
        <v>0</v>
      </c>
      <c r="E28" s="143">
        <f>'[6]Табела 1'!D34</f>
        <v>0</v>
      </c>
      <c r="F28" s="143">
        <f>'[6]Табела 1'!E34</f>
        <v>0</v>
      </c>
      <c r="G28" s="143">
        <f>'[6]Табела 1'!G34</f>
        <v>0</v>
      </c>
      <c r="H28" s="222">
        <f>'[6]Табела 1'!H34</f>
        <v>0</v>
      </c>
    </row>
    <row r="29" spans="1:14" ht="13.5" thickBot="1">
      <c r="A29" s="129">
        <v>20</v>
      </c>
      <c r="B29" s="130" t="s">
        <v>223</v>
      </c>
      <c r="C29" s="143">
        <f>'[6]Табела 1'!B35</f>
        <v>30</v>
      </c>
      <c r="D29" s="143">
        <f>'[6]Табела 1'!C35</f>
        <v>1</v>
      </c>
      <c r="E29" s="143">
        <f>'[6]Табела 1'!D35</f>
        <v>199</v>
      </c>
      <c r="F29" s="143">
        <f>'[6]Табела 1'!E35</f>
        <v>12</v>
      </c>
      <c r="G29" s="143">
        <f>'[6]Табела 1'!G35</f>
        <v>0</v>
      </c>
      <c r="H29" s="222">
        <f>'[6]Табела 1'!H35</f>
        <v>242</v>
      </c>
      <c r="K29" s="387" t="s">
        <v>25</v>
      </c>
      <c r="L29" s="388"/>
      <c r="M29" s="389">
        <f>H30+N23</f>
        <v>83338</v>
      </c>
      <c r="N29" s="390"/>
    </row>
    <row r="30" spans="1:8" ht="13.5" thickBot="1">
      <c r="A30" s="104"/>
      <c r="B30" s="105" t="s">
        <v>11</v>
      </c>
      <c r="C30" s="205">
        <f>'[6]Табела 1'!B40</f>
        <v>2241</v>
      </c>
      <c r="D30" s="205">
        <f>'[6]Табела 1'!C40</f>
        <v>851</v>
      </c>
      <c r="E30" s="205">
        <f>'[6]Табела 1'!D40</f>
        <v>461</v>
      </c>
      <c r="F30" s="205">
        <f>'[6]Табела 1'!E40</f>
        <v>295</v>
      </c>
      <c r="G30" s="205">
        <f>'[6]Табела 1'!G40</f>
        <v>154</v>
      </c>
      <c r="H30" s="206">
        <f>'[6]Табела 1'!H40</f>
        <v>4002</v>
      </c>
    </row>
    <row r="31" ht="15">
      <c r="H31" s="26" t="s">
        <v>224</v>
      </c>
    </row>
    <row r="39" ht="15">
      <c r="K39" s="26" t="s">
        <v>224</v>
      </c>
    </row>
    <row r="45" spans="1:11" ht="15">
      <c r="A45" s="253"/>
      <c r="B45" s="253"/>
      <c r="C45" s="253"/>
      <c r="D45" s="253"/>
      <c r="E45" s="253"/>
      <c r="F45" s="253"/>
      <c r="G45" s="253"/>
      <c r="H45" s="253"/>
      <c r="I45" s="253"/>
      <c r="J45" s="253"/>
      <c r="K45" s="253"/>
    </row>
    <row r="46" spans="1:11" ht="15">
      <c r="A46" s="253"/>
      <c r="B46" s="253"/>
      <c r="C46" s="253"/>
      <c r="D46" s="253"/>
      <c r="E46" s="253"/>
      <c r="F46" s="253"/>
      <c r="G46" s="253"/>
      <c r="H46" s="253"/>
      <c r="I46" s="253"/>
      <c r="J46" s="253"/>
      <c r="K46" s="253"/>
    </row>
    <row r="47" spans="1:11" ht="15">
      <c r="A47" s="253"/>
      <c r="B47" s="253"/>
      <c r="C47" s="253"/>
      <c r="D47" s="253"/>
      <c r="E47" s="253"/>
      <c r="F47" s="253"/>
      <c r="G47" s="253"/>
      <c r="H47" s="253"/>
      <c r="I47" s="253"/>
      <c r="J47" s="253"/>
      <c r="K47" s="253"/>
    </row>
    <row r="48" spans="1:11" ht="15">
      <c r="A48" s="253"/>
      <c r="B48" s="253"/>
      <c r="C48" s="253"/>
      <c r="D48" s="253"/>
      <c r="E48" s="253"/>
      <c r="F48" s="253"/>
      <c r="G48" s="253"/>
      <c r="H48" s="253"/>
      <c r="I48" s="253"/>
      <c r="J48" s="253"/>
      <c r="K48" s="253"/>
    </row>
  </sheetData>
  <mergeCells count="10">
    <mergeCell ref="B1:N1"/>
    <mergeCell ref="H25:H26"/>
    <mergeCell ref="K29:L29"/>
    <mergeCell ref="M29:N29"/>
    <mergeCell ref="A3:A4"/>
    <mergeCell ref="B3:B4"/>
    <mergeCell ref="A25:A26"/>
    <mergeCell ref="B25:B26"/>
    <mergeCell ref="C25:G25"/>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94"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zoomScale="80" zoomScaleNormal="80" workbookViewId="0" topLeftCell="A1">
      <selection activeCell="C11" sqref="C11"/>
    </sheetView>
  </sheetViews>
  <sheetFormatPr defaultColWidth="9.140625" defaultRowHeight="15"/>
  <cols>
    <col min="1" max="1" width="6.00390625" style="26" customWidth="1"/>
    <col min="2" max="2" width="15.140625" style="26" bestFit="1" customWidth="1"/>
    <col min="3" max="3" width="13.8515625" style="26" customWidth="1"/>
    <col min="4" max="4" width="13.57421875" style="26" customWidth="1"/>
    <col min="5" max="7" width="14.140625" style="26" customWidth="1"/>
    <col min="8" max="8" width="15.7109375" style="26" customWidth="1"/>
    <col min="9"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9" ht="18" customHeight="1">
      <c r="A1" s="346" t="s">
        <v>209</v>
      </c>
      <c r="B1" s="346"/>
      <c r="C1" s="346"/>
      <c r="D1" s="346"/>
      <c r="E1" s="346"/>
      <c r="F1" s="346"/>
      <c r="G1" s="346"/>
      <c r="H1" s="346"/>
      <c r="I1" s="25"/>
    </row>
    <row r="2" spans="5:8" ht="13.5" thickBot="1">
      <c r="E2" s="62"/>
      <c r="F2" s="62"/>
      <c r="G2" s="62"/>
      <c r="H2" s="63"/>
    </row>
    <row r="3" spans="1:9" ht="65.25" customHeight="1">
      <c r="A3" s="46" t="s">
        <v>1</v>
      </c>
      <c r="B3" s="123" t="s">
        <v>42</v>
      </c>
      <c r="C3" s="324" t="s">
        <v>43</v>
      </c>
      <c r="D3" s="324" t="s">
        <v>44</v>
      </c>
      <c r="E3" s="324" t="s">
        <v>45</v>
      </c>
      <c r="F3" s="324" t="s">
        <v>46</v>
      </c>
      <c r="G3" s="324" t="s">
        <v>47</v>
      </c>
      <c r="H3" s="48" t="s">
        <v>48</v>
      </c>
      <c r="I3" s="39"/>
    </row>
    <row r="4" spans="1:20" ht="15" customHeight="1">
      <c r="A4" s="49"/>
      <c r="B4" s="65" t="s">
        <v>233</v>
      </c>
      <c r="C4" s="207">
        <f>'[7]7_koregirano'!C4</f>
        <v>15754</v>
      </c>
      <c r="D4" s="207">
        <f>'[7]7_koregirano'!D4</f>
        <v>94266</v>
      </c>
      <c r="E4" s="207">
        <f>'[7]7_koregirano'!E4</f>
        <v>79336</v>
      </c>
      <c r="F4" s="207">
        <f>'[7]7_koregirano'!F4</f>
        <v>13815</v>
      </c>
      <c r="G4" s="207">
        <f>'[7]7_koregirano'!G4</f>
        <v>16869</v>
      </c>
      <c r="H4" s="208">
        <f>'[7]7_koregirano'!H4</f>
        <v>2185</v>
      </c>
      <c r="I4" s="39"/>
      <c r="L4" s="35"/>
      <c r="P4" s="35"/>
      <c r="Q4" s="35"/>
      <c r="R4" s="35"/>
      <c r="S4" s="35"/>
      <c r="T4" s="35"/>
    </row>
    <row r="5" spans="1:11" ht="15" customHeight="1">
      <c r="A5" s="49">
        <v>1</v>
      </c>
      <c r="B5" s="64" t="s">
        <v>72</v>
      </c>
      <c r="C5" s="329">
        <f>'[7]7_koregirano'!C5</f>
        <v>844</v>
      </c>
      <c r="D5" s="329">
        <f>'[7]7_koregirano'!D5</f>
        <v>4806</v>
      </c>
      <c r="E5" s="329">
        <f>'[7]7_koregirano'!E5</f>
        <v>4399</v>
      </c>
      <c r="F5" s="329">
        <f>'[7]7_koregirano'!F5</f>
        <v>480</v>
      </c>
      <c r="G5" s="329">
        <f>'[7]7_koregirano'!G5</f>
        <v>771</v>
      </c>
      <c r="H5" s="330">
        <f>'[7]7_koregirano'!H5</f>
        <v>165</v>
      </c>
      <c r="I5" s="39"/>
      <c r="K5" s="35"/>
    </row>
    <row r="6" spans="1:11" ht="15" customHeight="1">
      <c r="A6" s="49">
        <v>2</v>
      </c>
      <c r="B6" s="64" t="s">
        <v>3</v>
      </c>
      <c r="C6" s="329">
        <f>'[7]7_koregirano'!C6</f>
        <v>1928</v>
      </c>
      <c r="D6" s="329">
        <f>'[7]7_koregirano'!D6</f>
        <v>14596</v>
      </c>
      <c r="E6" s="329">
        <f>'[7]7_koregirano'!E6</f>
        <v>12263</v>
      </c>
      <c r="F6" s="329">
        <f>'[7]7_koregirano'!F6</f>
        <v>2268</v>
      </c>
      <c r="G6" s="329">
        <f>'[7]7_koregirano'!G6</f>
        <v>1993</v>
      </c>
      <c r="H6" s="330">
        <f>'[7]7_koregirano'!H6</f>
        <v>247</v>
      </c>
      <c r="I6" s="39"/>
      <c r="K6" s="35"/>
    </row>
    <row r="7" spans="1:11" ht="15" customHeight="1">
      <c r="A7" s="49">
        <v>3</v>
      </c>
      <c r="B7" s="64" t="s">
        <v>4</v>
      </c>
      <c r="C7" s="329">
        <f>'[7]7_koregirano'!C7</f>
        <v>1948</v>
      </c>
      <c r="D7" s="329">
        <f>'[7]7_koregirano'!D7</f>
        <v>9000</v>
      </c>
      <c r="E7" s="329">
        <f>'[7]7_koregirano'!E7</f>
        <v>7333</v>
      </c>
      <c r="F7" s="329">
        <f>'[7]7_koregirano'!F7</f>
        <v>1907</v>
      </c>
      <c r="G7" s="329">
        <f>'[7]7_koregirano'!G7</f>
        <v>1708</v>
      </c>
      <c r="H7" s="330">
        <f>'[7]7_koregirano'!H7</f>
        <v>228</v>
      </c>
      <c r="I7" s="39"/>
      <c r="K7" s="35"/>
    </row>
    <row r="8" spans="1:11" ht="15" customHeight="1">
      <c r="A8" s="49">
        <v>4</v>
      </c>
      <c r="B8" s="64" t="s">
        <v>5</v>
      </c>
      <c r="C8" s="329">
        <f>'[7]7_koregirano'!C8</f>
        <v>1641</v>
      </c>
      <c r="D8" s="329">
        <f>'[7]7_koregirano'!D8</f>
        <v>6974</v>
      </c>
      <c r="E8" s="329">
        <f>'[7]7_koregirano'!E8</f>
        <v>6223</v>
      </c>
      <c r="F8" s="329">
        <f>'[7]7_koregirano'!F8</f>
        <v>918</v>
      </c>
      <c r="G8" s="329">
        <f>'[7]7_koregirano'!G8</f>
        <v>1474</v>
      </c>
      <c r="H8" s="330">
        <f>'[7]7_koregirano'!H8</f>
        <v>152</v>
      </c>
      <c r="I8" s="39"/>
      <c r="K8" s="35"/>
    </row>
    <row r="9" spans="1:15" ht="15" customHeight="1">
      <c r="A9" s="49">
        <v>5</v>
      </c>
      <c r="B9" s="64" t="s">
        <v>7</v>
      </c>
      <c r="C9" s="329">
        <f>'[7]7_koregirano'!C9</f>
        <v>2550</v>
      </c>
      <c r="D9" s="329">
        <f>'[7]7_koregirano'!D9</f>
        <v>13883</v>
      </c>
      <c r="E9" s="329">
        <f>'[7]7_koregirano'!E9</f>
        <v>12477</v>
      </c>
      <c r="F9" s="329">
        <f>'[7]7_koregirano'!F9</f>
        <v>1188</v>
      </c>
      <c r="G9" s="329">
        <f>'[7]7_koregirano'!G9</f>
        <v>2768</v>
      </c>
      <c r="H9" s="330">
        <f>'[7]7_koregirano'!H9</f>
        <v>216</v>
      </c>
      <c r="I9" s="39"/>
      <c r="K9" s="35"/>
      <c r="O9" s="63"/>
    </row>
    <row r="10" spans="1:15" ht="15" customHeight="1">
      <c r="A10" s="49">
        <v>6</v>
      </c>
      <c r="B10" s="64" t="s">
        <v>6</v>
      </c>
      <c r="C10" s="329">
        <f>'[7]7_koregirano'!C10</f>
        <v>502</v>
      </c>
      <c r="D10" s="329">
        <f>'[7]7_koregirano'!D10</f>
        <v>6713</v>
      </c>
      <c r="E10" s="329">
        <f>'[7]7_koregirano'!E10</f>
        <v>5735</v>
      </c>
      <c r="F10" s="329">
        <f>'[7]7_koregirano'!F10</f>
        <v>901</v>
      </c>
      <c r="G10" s="329">
        <f>'[7]7_koregirano'!G10</f>
        <v>579</v>
      </c>
      <c r="H10" s="330">
        <f>'[7]7_koregirano'!H10</f>
        <v>198</v>
      </c>
      <c r="I10" s="39"/>
      <c r="K10" s="35"/>
      <c r="O10" s="63"/>
    </row>
    <row r="11" spans="1:11" ht="15" customHeight="1">
      <c r="A11" s="49">
        <v>7</v>
      </c>
      <c r="B11" s="64" t="s">
        <v>240</v>
      </c>
      <c r="C11" s="329">
        <f>'[7]7_koregirano'!C11</f>
        <v>1166</v>
      </c>
      <c r="D11" s="329">
        <f>'[7]7_koregirano'!D11</f>
        <v>2504</v>
      </c>
      <c r="E11" s="329">
        <f>'[7]7_koregirano'!E11</f>
        <v>2123</v>
      </c>
      <c r="F11" s="329">
        <f>'[7]7_koregirano'!F11</f>
        <v>298</v>
      </c>
      <c r="G11" s="329">
        <f>'[7]7_koregirano'!G11</f>
        <v>1249</v>
      </c>
      <c r="H11" s="330">
        <f>'[7]7_koregirano'!H11</f>
        <v>137</v>
      </c>
      <c r="I11" s="39"/>
      <c r="K11" s="35"/>
    </row>
    <row r="12" spans="1:11" ht="15" customHeight="1">
      <c r="A12" s="49">
        <v>8</v>
      </c>
      <c r="B12" s="64" t="s">
        <v>8</v>
      </c>
      <c r="C12" s="329">
        <f>'[7]7_koregirano'!C12</f>
        <v>1418</v>
      </c>
      <c r="D12" s="329">
        <f>'[7]7_koregirano'!D12</f>
        <v>7526</v>
      </c>
      <c r="E12" s="329">
        <f>'[7]7_koregirano'!E12</f>
        <v>6405</v>
      </c>
      <c r="F12" s="329">
        <f>'[7]7_koregirano'!F12</f>
        <v>1219</v>
      </c>
      <c r="G12" s="329">
        <f>'[7]7_koregirano'!G12</f>
        <v>1320</v>
      </c>
      <c r="H12" s="330">
        <f>'[7]7_koregirano'!H12</f>
        <v>253</v>
      </c>
      <c r="I12" s="39"/>
      <c r="K12" s="35"/>
    </row>
    <row r="13" spans="1:22" ht="15" customHeight="1">
      <c r="A13" s="49">
        <v>9</v>
      </c>
      <c r="B13" s="64" t="s">
        <v>31</v>
      </c>
      <c r="C13" s="329">
        <f>'[7]7_koregirano'!C13</f>
        <v>1146</v>
      </c>
      <c r="D13" s="329">
        <f>'[7]7_koregirano'!D13</f>
        <v>4965</v>
      </c>
      <c r="E13" s="329">
        <f>'[7]7_koregirano'!E13</f>
        <v>3867</v>
      </c>
      <c r="F13" s="329">
        <f>'[7]7_koregirano'!F13</f>
        <v>954</v>
      </c>
      <c r="G13" s="329">
        <f>'[7]7_koregirano'!G13</f>
        <v>1290</v>
      </c>
      <c r="H13" s="330">
        <f>'[7]7_koregirano'!H13</f>
        <v>187</v>
      </c>
      <c r="I13" s="39"/>
      <c r="Q13" s="35"/>
      <c r="R13" s="35"/>
      <c r="S13" s="35"/>
      <c r="T13" s="35"/>
      <c r="U13" s="35"/>
      <c r="V13" s="35"/>
    </row>
    <row r="14" spans="1:11" ht="15" customHeight="1">
      <c r="A14" s="49">
        <v>10</v>
      </c>
      <c r="B14" s="64" t="s">
        <v>227</v>
      </c>
      <c r="C14" s="329">
        <f>'[7]7_koregirano'!C14</f>
        <v>1538</v>
      </c>
      <c r="D14" s="329">
        <f>'[7]7_koregirano'!D14</f>
        <v>13759</v>
      </c>
      <c r="E14" s="329">
        <f>'[7]7_koregirano'!E14</f>
        <v>11382</v>
      </c>
      <c r="F14" s="329">
        <f>'[7]7_koregirano'!F14</f>
        <v>2485</v>
      </c>
      <c r="G14" s="329">
        <f>'[7]7_koregirano'!G14</f>
        <v>1430</v>
      </c>
      <c r="H14" s="330">
        <f>'[7]7_koregirano'!H14</f>
        <v>249</v>
      </c>
      <c r="I14" s="39"/>
      <c r="K14" s="35"/>
    </row>
    <row r="15" spans="1:11" ht="15" customHeight="1">
      <c r="A15" s="49">
        <v>11</v>
      </c>
      <c r="B15" s="64" t="s">
        <v>230</v>
      </c>
      <c r="C15" s="329">
        <f>'[7]7_koregirano'!C15</f>
        <v>1073</v>
      </c>
      <c r="D15" s="329">
        <f>'[7]7_koregirano'!D15</f>
        <v>9540</v>
      </c>
      <c r="E15" s="329">
        <f>'[7]7_koregirano'!E15</f>
        <v>7129</v>
      </c>
      <c r="F15" s="329">
        <f>'[7]7_koregirano'!F15</f>
        <v>1197</v>
      </c>
      <c r="G15" s="329">
        <f>'[7]7_koregirano'!G15</f>
        <v>2287</v>
      </c>
      <c r="H15" s="330">
        <f>'[7]7_koregirano'!H15</f>
        <v>153</v>
      </c>
      <c r="I15" s="39"/>
      <c r="K15" s="35"/>
    </row>
    <row r="16" spans="1:11" ht="15" customHeight="1">
      <c r="A16" s="49"/>
      <c r="B16" s="65" t="s">
        <v>67</v>
      </c>
      <c r="C16" s="207">
        <f>'[7]7_koregirano'!C16</f>
        <v>501</v>
      </c>
      <c r="D16" s="207">
        <f>'[7]7_koregirano'!D16</f>
        <v>4348</v>
      </c>
      <c r="E16" s="207">
        <f>'[7]7_koregirano'!E16</f>
        <v>4002</v>
      </c>
      <c r="F16" s="207">
        <f>'[7]7_koregirano'!F16</f>
        <v>282</v>
      </c>
      <c r="G16" s="207">
        <f>'[7]7_koregirano'!G16</f>
        <v>565</v>
      </c>
      <c r="H16" s="208">
        <f>'[7]7_koregirano'!H16</f>
        <v>5</v>
      </c>
      <c r="I16" s="39"/>
      <c r="K16" s="35"/>
    </row>
    <row r="17" spans="1:11" ht="15" customHeight="1">
      <c r="A17" s="49">
        <v>12</v>
      </c>
      <c r="B17" s="64" t="s">
        <v>28</v>
      </c>
      <c r="C17" s="329">
        <f>'[7]7_koregirano'!C17</f>
        <v>206</v>
      </c>
      <c r="D17" s="329">
        <f>'[7]7_koregirano'!D17</f>
        <v>2384</v>
      </c>
      <c r="E17" s="329">
        <f>'[7]7_koregirano'!E17</f>
        <v>2241</v>
      </c>
      <c r="F17" s="329">
        <f>'[7]7_koregirano'!F17</f>
        <v>115</v>
      </c>
      <c r="G17" s="329">
        <f>'[7]7_koregirano'!G17</f>
        <v>234</v>
      </c>
      <c r="H17" s="330">
        <f>'[7]7_koregirano'!H17</f>
        <v>0</v>
      </c>
      <c r="I17" s="39"/>
      <c r="K17" s="35"/>
    </row>
    <row r="18" spans="1:11" ht="15" customHeight="1">
      <c r="A18" s="49">
        <v>13</v>
      </c>
      <c r="B18" s="64" t="s">
        <v>26</v>
      </c>
      <c r="C18" s="329">
        <f>'[7]7_koregirano'!C18</f>
        <v>260</v>
      </c>
      <c r="D18" s="329">
        <f>'[7]7_koregirano'!D18</f>
        <v>921</v>
      </c>
      <c r="E18" s="329">
        <f>'[7]7_koregirano'!E18</f>
        <v>851</v>
      </c>
      <c r="F18" s="329">
        <f>'[7]7_koregirano'!F18</f>
        <v>69</v>
      </c>
      <c r="G18" s="329">
        <f>'[7]7_koregirano'!G18</f>
        <v>261</v>
      </c>
      <c r="H18" s="330">
        <f>'[7]7_koregirano'!H18</f>
        <v>5</v>
      </c>
      <c r="I18" s="39"/>
      <c r="K18" s="35"/>
    </row>
    <row r="19" spans="1:11" ht="15" customHeight="1">
      <c r="A19" s="49">
        <v>14</v>
      </c>
      <c r="B19" s="64" t="s">
        <v>29</v>
      </c>
      <c r="C19" s="329">
        <f>'[7]7_koregirano'!C19</f>
        <v>21</v>
      </c>
      <c r="D19" s="329">
        <f>'[7]7_koregirano'!D19</f>
        <v>540</v>
      </c>
      <c r="E19" s="329">
        <f>'[7]7_koregirano'!E19</f>
        <v>461</v>
      </c>
      <c r="F19" s="329">
        <f>'[7]7_koregirano'!F19</f>
        <v>57</v>
      </c>
      <c r="G19" s="329">
        <f>'[7]7_koregirano'!G19</f>
        <v>43</v>
      </c>
      <c r="H19" s="330">
        <f>'[7]7_koregirano'!H19</f>
        <v>0</v>
      </c>
      <c r="I19" s="39"/>
      <c r="K19" s="35"/>
    </row>
    <row r="20" spans="1:11" ht="15" customHeight="1">
      <c r="A20" s="49">
        <v>15</v>
      </c>
      <c r="B20" s="64" t="s">
        <v>30</v>
      </c>
      <c r="C20" s="329">
        <f>'[7]7_koregirano'!C20</f>
        <v>12</v>
      </c>
      <c r="D20" s="329">
        <f>'[7]7_koregirano'!D20</f>
        <v>332</v>
      </c>
      <c r="E20" s="329">
        <f>'[7]7_koregirano'!E20</f>
        <v>295</v>
      </c>
      <c r="F20" s="329">
        <f>'[7]7_koregirano'!F20</f>
        <v>24</v>
      </c>
      <c r="G20" s="329">
        <f>'[7]7_koregirano'!G20</f>
        <v>25</v>
      </c>
      <c r="H20" s="330">
        <f>'[7]7_koregirano'!H20</f>
        <v>0</v>
      </c>
      <c r="I20" s="39"/>
      <c r="K20" s="35"/>
    </row>
    <row r="21" spans="1:11" ht="15" customHeight="1">
      <c r="A21" s="49">
        <v>16</v>
      </c>
      <c r="B21" s="152" t="s">
        <v>228</v>
      </c>
      <c r="C21" s="329">
        <f>'[7]7_koregirano'!C21</f>
        <v>2</v>
      </c>
      <c r="D21" s="329">
        <f>'[7]7_koregirano'!D21</f>
        <v>171</v>
      </c>
      <c r="E21" s="329">
        <f>'[7]7_koregirano'!E21</f>
        <v>154</v>
      </c>
      <c r="F21" s="329">
        <f>'[7]7_koregirano'!F21</f>
        <v>17</v>
      </c>
      <c r="G21" s="329">
        <f>'[7]7_koregirano'!G21</f>
        <v>2</v>
      </c>
      <c r="H21" s="330">
        <f>'[7]7_koregirano'!H21</f>
        <v>0</v>
      </c>
      <c r="I21" s="39"/>
      <c r="K21" s="35"/>
    </row>
    <row r="22" spans="1:11" ht="15" customHeight="1" thickBot="1">
      <c r="A22" s="50"/>
      <c r="B22" s="66" t="s">
        <v>11</v>
      </c>
      <c r="C22" s="209">
        <f>'[7]7_koregirano'!C22</f>
        <v>16255</v>
      </c>
      <c r="D22" s="209">
        <f>'[7]7_koregirano'!D22</f>
        <v>98614</v>
      </c>
      <c r="E22" s="209">
        <f>'[7]7_koregirano'!E22</f>
        <v>83338</v>
      </c>
      <c r="F22" s="209">
        <f>'[7]7_koregirano'!F22</f>
        <v>14097</v>
      </c>
      <c r="G22" s="209">
        <f>'[7]7_koregirano'!G22</f>
        <v>17434</v>
      </c>
      <c r="H22" s="210">
        <f>'[7]7_koregirano'!H22</f>
        <v>2190</v>
      </c>
      <c r="I22" s="39"/>
      <c r="K22" s="35"/>
    </row>
    <row r="45" spans="1:11" ht="15">
      <c r="A45" s="253"/>
      <c r="B45" s="253"/>
      <c r="C45" s="253"/>
      <c r="D45" s="253"/>
      <c r="E45" s="253"/>
      <c r="F45" s="253"/>
      <c r="G45" s="253"/>
      <c r="H45" s="253"/>
      <c r="I45" s="253"/>
      <c r="J45" s="253"/>
      <c r="K45" s="253"/>
    </row>
    <row r="46" spans="1:11" ht="15">
      <c r="A46" s="253"/>
      <c r="B46" s="253"/>
      <c r="C46" s="253"/>
      <c r="D46" s="253"/>
      <c r="E46" s="253"/>
      <c r="F46" s="253"/>
      <c r="G46" s="253"/>
      <c r="H46" s="253"/>
      <c r="I46" s="253"/>
      <c r="J46" s="253"/>
      <c r="K46" s="253"/>
    </row>
    <row r="47" spans="1:11" ht="15">
      <c r="A47" s="253"/>
      <c r="B47" s="253"/>
      <c r="C47" s="253"/>
      <c r="D47" s="253"/>
      <c r="E47" s="253"/>
      <c r="F47" s="253"/>
      <c r="G47" s="253"/>
      <c r="H47" s="253"/>
      <c r="I47" s="253"/>
      <c r="J47" s="253"/>
      <c r="K47" s="253"/>
    </row>
    <row r="48" spans="1:11" ht="15">
      <c r="A48" s="253"/>
      <c r="B48" s="253"/>
      <c r="C48" s="253"/>
      <c r="D48" s="253"/>
      <c r="E48" s="253"/>
      <c r="F48" s="253"/>
      <c r="G48" s="253"/>
      <c r="H48" s="253"/>
      <c r="I48" s="253"/>
      <c r="J48" s="253"/>
      <c r="K48" s="253"/>
    </row>
  </sheetData>
  <mergeCells count="1">
    <mergeCell ref="A1:H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Marina Smileska</cp:lastModifiedBy>
  <cp:lastPrinted>2020-09-10T12:47:53Z</cp:lastPrinted>
  <dcterms:created xsi:type="dcterms:W3CDTF">2012-09-11T11:48:45Z</dcterms:created>
  <dcterms:modified xsi:type="dcterms:W3CDTF">2022-06-02T12:58:24Z</dcterms:modified>
  <cp:category/>
  <cp:version/>
  <cp:contentType/>
  <cp:contentStatus/>
</cp:coreProperties>
</file>