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/>
  <bookViews>
    <workbookView xWindow="65416" yWindow="65416" windowWidth="29040" windowHeight="15840" activeTab="0"/>
  </bookViews>
  <sheets>
    <sheet name="0з" sheetId="3" r:id="rId1"/>
    <sheet name="1з" sheetId="13" r:id="rId2"/>
    <sheet name="2з" sheetId="14" r:id="rId3"/>
    <sheet name="3з" sheetId="15" r:id="rId4"/>
    <sheet name="4з" sheetId="16" r:id="rId5"/>
  </sheets>
  <definedNames>
    <definedName name="_xlnm.Print_Area" localSheetId="0">'0з'!$A$1:$I$42</definedName>
  </definedNames>
  <calcPr calcId="191029"/>
  <extLst/>
</workbook>
</file>

<file path=xl/sharedStrings.xml><?xml version="1.0" encoding="utf-8"?>
<sst xmlns="http://schemas.openxmlformats.org/spreadsheetml/2006/main" count="170" uniqueCount="74">
  <si>
    <t>Актива</t>
  </si>
  <si>
    <t>Ваш пријател</t>
  </si>
  <si>
    <t>Лајон инс</t>
  </si>
  <si>
    <t>Мое осигурување</t>
  </si>
  <si>
    <t>ПРО-ИНС</t>
  </si>
  <si>
    <t>Протектор</t>
  </si>
  <si>
    <t>Реа Иншуренс груп</t>
  </si>
  <si>
    <t>Сафе Лифе</t>
  </si>
  <si>
    <t>Тренд МР</t>
  </si>
  <si>
    <t>Фемили Партнер</t>
  </si>
  <si>
    <t>Фортис Про</t>
  </si>
  <si>
    <t>Друштво за осигурување</t>
  </si>
  <si>
    <t>АГЕНЦИЈА ЗА</t>
  </si>
  <si>
    <t xml:space="preserve">СУПЕРВИЗИЈА НА </t>
  </si>
  <si>
    <t>ОСИГУРУВАЊЕ</t>
  </si>
  <si>
    <t>Р е п у б л и к а   С е в е р н а   М а к е д о н и ј а</t>
  </si>
  <si>
    <t xml:space="preserve">Извештаj за обемот и содржината на работа на </t>
  </si>
  <si>
    <t>Друштвата за застапување во осигурување</t>
  </si>
  <si>
    <t>Скопје, 2022</t>
  </si>
  <si>
    <t xml:space="preserve">Напомена: Податоците се добиени oд страна на друштвата при редoвнo известување по член 151 од од Законот за супервизија на осигурување (“Службен весник на Република Македонија” бр. 27/02, 84/02, 98/02, 33/04, 88/05, 79/07, 8/08, 88/08, 56/09, 67/10, 44/11, 188/13, 43/14, 112/14, 153/15, 192/15, 23/16, 83/18 и 198/18) и  „Службен весник на Република Северна Македонија“ бр. 101/19, 31/20 и 173/22).
Раководствата на друштвата се одговорни за изготвување и објективно презентирање на податоците.
</t>
  </si>
  <si>
    <t xml:space="preserve"> за периодот 1.1-30.6.2022</t>
  </si>
  <si>
    <t>Шпаркасе Банка Македонија АД, Скопје</t>
  </si>
  <si>
    <t>ХАЛК БАНКА АД Скопје</t>
  </si>
  <si>
    <t>Универзална Инвестициона Банка АД Скопје</t>
  </si>
  <si>
    <t>ТТК Банка АД Скопје</t>
  </si>
  <si>
    <t>Стопанска банка АД Скопје</t>
  </si>
  <si>
    <t>НЛБ банка АД, Скопје</t>
  </si>
  <si>
    <t>Комерцијална банка АД Скопје</t>
  </si>
  <si>
    <t>Осигурување на средства за капитал | 23</t>
  </si>
  <si>
    <t>Осигурување на тонтина | 22</t>
  </si>
  <si>
    <t>Осигурување на живот во врска со удели во инвест. фондови | 21</t>
  </si>
  <si>
    <t>Осигурување на брак или породување | 20</t>
  </si>
  <si>
    <t>Осигурување на живот | 19</t>
  </si>
  <si>
    <t>Осигурување на туристички услуги | 18</t>
  </si>
  <si>
    <t>Осигурување на правна заштита | 17</t>
  </si>
  <si>
    <t>Осигурување од финансиски загуби | 16</t>
  </si>
  <si>
    <t>Осигурување на гаранции | 15</t>
  </si>
  <si>
    <t>Осигурување на кредити | 14</t>
  </si>
  <si>
    <t>Останати осигурувања од одговорност | 13</t>
  </si>
  <si>
    <t>Осигурување од одговорност од употреба на пловни објекти | 12</t>
  </si>
  <si>
    <t>Осигурување од одговорност од употреба на воздухоплови | 11</t>
  </si>
  <si>
    <t>Осигурување од автомобилска одговорност | 10</t>
  </si>
  <si>
    <t>Останати осигурувања на имоти | 09</t>
  </si>
  <si>
    <t>Осигурување на имот во пожар и некои други опасности | 08</t>
  </si>
  <si>
    <t>Осигурување на стока во превоз | 07</t>
  </si>
  <si>
    <t>Осигурување на пловни објекти - КАСКО | 06</t>
  </si>
  <si>
    <t>Осигурување на воздухоплови - КАСКО | 05</t>
  </si>
  <si>
    <t>Осигурување на шински возила-КАСКО | 04</t>
  </si>
  <si>
    <t>Осигурување на патнички возила - КАСКО | 03</t>
  </si>
  <si>
    <t>Здравствено осигурување | 02</t>
  </si>
  <si>
    <t>Осигурување од незгода | 01</t>
  </si>
  <si>
    <t>Македонија</t>
  </si>
  <si>
    <t>Сава</t>
  </si>
  <si>
    <t>Триглав</t>
  </si>
  <si>
    <t>Евроинс</t>
  </si>
  <si>
    <t>Винер</t>
  </si>
  <si>
    <t>Уника</t>
  </si>
  <si>
    <t>Кроација живот</t>
  </si>
  <si>
    <t>Халк</t>
  </si>
  <si>
    <t>Кроација неживот</t>
  </si>
  <si>
    <t>Осигурителна Полиса</t>
  </si>
  <si>
    <t>Граве</t>
  </si>
  <si>
    <t>Винер живот</t>
  </si>
  <si>
    <t>Уника живот</t>
  </si>
  <si>
    <t>Триглав живот</t>
  </si>
  <si>
    <t>Вкупно</t>
  </si>
  <si>
    <t>Табела 1. Број на договори (по друштва за осигурување)</t>
  </si>
  <si>
    <t>Вкупно живот</t>
  </si>
  <si>
    <t>Вкупно неживот</t>
  </si>
  <si>
    <t>Класа на осигурување</t>
  </si>
  <si>
    <t>Табела 2. Број на договори (по класи на осигурување)</t>
  </si>
  <si>
    <t>Табела 3. Бруто полисирана премија (по друштва за осигурување)</t>
  </si>
  <si>
    <t>Табела 4. Бруто полисрана премија (по класи на осигурување)</t>
  </si>
  <si>
    <t>во илјади денари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</si>
</sst>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0" tint="-0.4999699890613556"/>
      <name val="Calibri"/>
      <family val="2"/>
      <scheme val="minor"/>
    </font>
    <font>
      <b/>
      <sz val="16"/>
      <color theme="0" tint="-0.4999699890613556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2">
    <border>
      <left/>
      <right/>
      <top/>
      <bottom/>
      <diagonal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medium"/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medium"/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medium"/>
    </border>
    <border>
      <left/>
      <right style="thin">
        <color theme="0"/>
      </right>
      <top style="thin">
        <color theme="0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2" borderId="1" xfId="20" applyFill="1" applyBorder="1">
      <alignment/>
      <protection/>
    </xf>
    <xf numFmtId="0" fontId="0" fillId="2" borderId="2" xfId="20" applyFill="1" applyBorder="1">
      <alignment/>
      <protection/>
    </xf>
    <xf numFmtId="0" fontId="0" fillId="2" borderId="3" xfId="20" applyFill="1" applyBorder="1">
      <alignment/>
      <protection/>
    </xf>
    <xf numFmtId="0" fontId="0" fillId="3" borderId="0" xfId="20" applyFill="1">
      <alignment/>
      <protection/>
    </xf>
    <xf numFmtId="0" fontId="0" fillId="0" borderId="0" xfId="20">
      <alignment/>
      <protection/>
    </xf>
    <xf numFmtId="0" fontId="0" fillId="2" borderId="4" xfId="20" applyFill="1" applyBorder="1">
      <alignment/>
      <protection/>
    </xf>
    <xf numFmtId="0" fontId="0" fillId="2" borderId="0" xfId="20" applyFill="1">
      <alignment/>
      <protection/>
    </xf>
    <xf numFmtId="0" fontId="0" fillId="2" borderId="5" xfId="20" applyFill="1" applyBorder="1">
      <alignment/>
      <protection/>
    </xf>
    <xf numFmtId="0" fontId="2" fillId="2" borderId="4" xfId="20" applyFont="1" applyFill="1" applyBorder="1" applyAlignment="1">
      <alignment vertical="center" wrapText="1"/>
      <protection/>
    </xf>
    <xf numFmtId="0" fontId="3" fillId="2" borderId="0" xfId="20" applyFont="1" applyFill="1" applyAlignment="1">
      <alignment vertical="center" wrapText="1"/>
      <protection/>
    </xf>
    <xf numFmtId="0" fontId="4" fillId="2" borderId="0" xfId="20" applyFont="1" applyFill="1">
      <alignment/>
      <protection/>
    </xf>
    <xf numFmtId="0" fontId="5" fillId="2" borderId="0" xfId="20" applyFont="1" applyFill="1">
      <alignment/>
      <protection/>
    </xf>
    <xf numFmtId="0" fontId="3" fillId="2" borderId="5" xfId="20" applyFont="1" applyFill="1" applyBorder="1" applyAlignment="1">
      <alignment vertical="center" wrapText="1"/>
      <protection/>
    </xf>
    <xf numFmtId="0" fontId="3" fillId="2" borderId="4" xfId="20" applyFont="1" applyFill="1" applyBorder="1" applyAlignment="1">
      <alignment vertical="center" wrapText="1"/>
      <protection/>
    </xf>
    <xf numFmtId="0" fontId="7" fillId="2" borderId="0" xfId="20" applyFont="1" applyFill="1">
      <alignment/>
      <protection/>
    </xf>
    <xf numFmtId="0" fontId="8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0" fillId="2" borderId="6" xfId="20" applyFill="1" applyBorder="1">
      <alignment/>
      <protection/>
    </xf>
    <xf numFmtId="0" fontId="0" fillId="2" borderId="7" xfId="20" applyFill="1" applyBorder="1">
      <alignment/>
      <protection/>
    </xf>
    <xf numFmtId="0" fontId="0" fillId="2" borderId="8" xfId="20" applyFill="1" applyBorder="1">
      <alignment/>
      <protection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0" fillId="0" borderId="9" xfId="0" applyBorder="1" applyAlignment="1">
      <alignment vertical="center"/>
    </xf>
    <xf numFmtId="0" fontId="15" fillId="4" borderId="10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right" vertical="center"/>
    </xf>
    <xf numFmtId="3" fontId="13" fillId="0" borderId="14" xfId="0" applyNumberFormat="1" applyFont="1" applyBorder="1" applyAlignment="1">
      <alignment vertical="center"/>
    </xf>
    <xf numFmtId="0" fontId="13" fillId="0" borderId="15" xfId="0" applyFont="1" applyBorder="1" applyAlignment="1">
      <alignment horizontal="left" vertical="center" indent="1"/>
    </xf>
    <xf numFmtId="3" fontId="13" fillId="0" borderId="13" xfId="0" applyNumberFormat="1" applyFont="1" applyBorder="1" applyAlignment="1">
      <alignment horizontal="right" vertical="center" wrapText="1"/>
    </xf>
    <xf numFmtId="0" fontId="13" fillId="0" borderId="13" xfId="0" applyFont="1" applyBorder="1" applyAlignment="1">
      <alignment vertical="center"/>
    </xf>
    <xf numFmtId="0" fontId="14" fillId="5" borderId="16" xfId="0" applyFont="1" applyFill="1" applyBorder="1" applyAlignment="1">
      <alignment vertical="center"/>
    </xf>
    <xf numFmtId="3" fontId="14" fillId="5" borderId="17" xfId="0" applyNumberFormat="1" applyFont="1" applyFill="1" applyBorder="1" applyAlignment="1">
      <alignment horizontal="right" vertical="center"/>
    </xf>
    <xf numFmtId="3" fontId="14" fillId="5" borderId="18" xfId="0" applyNumberFormat="1" applyFont="1" applyFill="1" applyBorder="1" applyAlignment="1">
      <alignment vertical="center"/>
    </xf>
    <xf numFmtId="0" fontId="14" fillId="6" borderId="15" xfId="0" applyFont="1" applyFill="1" applyBorder="1" applyAlignment="1">
      <alignment vertical="center"/>
    </xf>
    <xf numFmtId="3" fontId="14" fillId="6" borderId="13" xfId="0" applyNumberFormat="1" applyFont="1" applyFill="1" applyBorder="1" applyAlignment="1">
      <alignment horizontal="right" vertical="center"/>
    </xf>
    <xf numFmtId="3" fontId="14" fillId="6" borderId="14" xfId="0" applyNumberFormat="1" applyFont="1" applyFill="1" applyBorder="1" applyAlignment="1">
      <alignment vertical="center"/>
    </xf>
    <xf numFmtId="3" fontId="14" fillId="6" borderId="13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3" fontId="13" fillId="0" borderId="14" xfId="0" applyNumberFormat="1" applyFont="1" applyBorder="1" applyAlignment="1">
      <alignment vertical="center" wrapText="1"/>
    </xf>
    <xf numFmtId="0" fontId="15" fillId="4" borderId="10" xfId="0" applyFont="1" applyFill="1" applyBorder="1" applyAlignment="1">
      <alignment vertical="center" wrapText="1"/>
    </xf>
    <xf numFmtId="0" fontId="15" fillId="4" borderId="11" xfId="0" applyFont="1" applyFill="1" applyBorder="1" applyAlignment="1">
      <alignment horizontal="right" vertical="center" wrapText="1"/>
    </xf>
    <xf numFmtId="0" fontId="15" fillId="4" borderId="12" xfId="0" applyFont="1" applyFill="1" applyBorder="1" applyAlignment="1">
      <alignment horizontal="right" vertical="center" wrapText="1"/>
    </xf>
    <xf numFmtId="0" fontId="14" fillId="5" borderId="16" xfId="0" applyFont="1" applyFill="1" applyBorder="1" applyAlignment="1">
      <alignment vertical="center" wrapText="1"/>
    </xf>
    <xf numFmtId="3" fontId="14" fillId="5" borderId="17" xfId="0" applyNumberFormat="1" applyFont="1" applyFill="1" applyBorder="1" applyAlignment="1">
      <alignment horizontal="right" vertical="center" wrapText="1"/>
    </xf>
    <xf numFmtId="3" fontId="14" fillId="5" borderId="18" xfId="0" applyNumberFormat="1" applyFont="1" applyFill="1" applyBorder="1" applyAlignment="1">
      <alignment vertical="center" wrapText="1"/>
    </xf>
    <xf numFmtId="3" fontId="14" fillId="0" borderId="14" xfId="0" applyNumberFormat="1" applyFont="1" applyBorder="1" applyAlignment="1">
      <alignment vertical="center" wrapText="1"/>
    </xf>
    <xf numFmtId="0" fontId="13" fillId="0" borderId="15" xfId="0" applyFont="1" applyBorder="1" applyAlignment="1">
      <alignment horizontal="left" vertical="center" wrapText="1" indent="1"/>
    </xf>
    <xf numFmtId="3" fontId="13" fillId="0" borderId="13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vertical="center" wrapText="1"/>
    </xf>
    <xf numFmtId="0" fontId="14" fillId="6" borderId="15" xfId="0" applyFont="1" applyFill="1" applyBorder="1" applyAlignment="1">
      <alignment vertical="center" wrapText="1"/>
    </xf>
    <xf numFmtId="3" fontId="14" fillId="6" borderId="13" xfId="0" applyNumberFormat="1" applyFont="1" applyFill="1" applyBorder="1" applyAlignment="1">
      <alignment horizontal="right" vertical="center" wrapText="1"/>
    </xf>
    <xf numFmtId="3" fontId="14" fillId="6" borderId="14" xfId="0" applyNumberFormat="1" applyFont="1" applyFill="1" applyBorder="1" applyAlignment="1">
      <alignment vertical="center" wrapText="1"/>
    </xf>
    <xf numFmtId="0" fontId="6" fillId="2" borderId="4" xfId="20" applyFont="1" applyFill="1" applyBorder="1" applyAlignment="1">
      <alignment horizontal="center" vertical="center" wrapText="1"/>
      <protection/>
    </xf>
    <xf numFmtId="0" fontId="6" fillId="2" borderId="0" xfId="20" applyFont="1" applyFill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8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left" vertical="center" wrapText="1"/>
      <protection/>
    </xf>
    <xf numFmtId="0" fontId="10" fillId="3" borderId="0" xfId="20" applyFont="1" applyFill="1" applyAlignment="1">
      <alignment horizontal="justify" vertical="top" wrapText="1"/>
      <protection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right" vertical="center" wrapText="1"/>
    </xf>
    <xf numFmtId="0" fontId="13" fillId="0" borderId="20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190500</xdr:rowOff>
    </xdr:from>
    <xdr:to>
      <xdr:col>3</xdr:col>
      <xdr:colOff>590550</xdr:colOff>
      <xdr:row>6</xdr:row>
      <xdr:rowOff>276225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0150" y="190500"/>
          <a:ext cx="1428750" cy="142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523875</xdr:colOff>
      <xdr:row>20</xdr:row>
      <xdr:rowOff>123825</xdr:rowOff>
    </xdr:from>
    <xdr:to>
      <xdr:col>6</xdr:col>
      <xdr:colOff>476250</xdr:colOff>
      <xdr:row>32</xdr:row>
      <xdr:rowOff>38100</xdr:rowOff>
    </xdr:to>
    <xdr:pic>
      <xdr:nvPicPr>
        <xdr:cNvPr id="3" name="Picture 2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3475" y="4638675"/>
          <a:ext cx="32099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51000"/>
                <a:satMod val="130000"/>
              </a:schemeClr>
            </a:gs>
            <a:gs pos="80000">
              <a:schemeClr val="phClr">
                <a:tint val="15000"/>
                <a:satMod val="130000"/>
              </a:schemeClr>
            </a:gs>
            <a:gs pos="100000">
              <a:schemeClr val="phClr">
                <a:tint val="94000"/>
                <a:satMod val="135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3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tint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</a:schemeClr>
            </a:gs>
            <a:gs pos="100000">
              <a:schemeClr val="phClr">
                <a:tint val="8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AC018-3EF0-4F89-B4A4-E23987173759}">
  <dimension ref="A1:CJ42"/>
  <sheetViews>
    <sheetView tabSelected="1" zoomScale="60" zoomScaleNormal="60" workbookViewId="0" topLeftCell="A1">
      <selection activeCell="A42" sqref="A42:I42"/>
    </sheetView>
  </sheetViews>
  <sheetFormatPr defaultColWidth="9.140625" defaultRowHeight="15"/>
  <cols>
    <col min="1" max="2" width="9.140625" style="6" customWidth="1"/>
    <col min="3" max="3" width="12.28125" style="6" customWidth="1"/>
    <col min="4" max="8" width="9.140625" style="6" customWidth="1"/>
    <col min="9" max="9" width="9.28125" style="6" customWidth="1"/>
    <col min="10" max="26" width="9.140625" style="5" customWidth="1"/>
    <col min="27" max="16384" width="9.140625" style="6" customWidth="1"/>
  </cols>
  <sheetData>
    <row r="1" spans="1:88" ht="15.75" thickTop="1">
      <c r="A1" s="2"/>
      <c r="B1" s="3"/>
      <c r="C1" s="3"/>
      <c r="D1" s="3"/>
      <c r="E1" s="3"/>
      <c r="F1" s="3"/>
      <c r="G1" s="3"/>
      <c r="H1" s="3"/>
      <c r="I1" s="4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</row>
    <row r="2" spans="1:88" ht="15">
      <c r="A2" s="7"/>
      <c r="B2" s="8"/>
      <c r="C2" s="8"/>
      <c r="D2" s="8"/>
      <c r="E2" s="8"/>
      <c r="F2" s="8"/>
      <c r="G2" s="8"/>
      <c r="H2" s="8"/>
      <c r="I2" s="9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ht="15">
      <c r="A3" s="7"/>
      <c r="B3" s="8"/>
      <c r="C3" s="8"/>
      <c r="D3" s="8"/>
      <c r="E3" s="8"/>
      <c r="F3" s="8"/>
      <c r="G3" s="8"/>
      <c r="H3" s="8"/>
      <c r="I3" s="9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5" customHeight="1">
      <c r="A4" s="7"/>
      <c r="B4" s="8"/>
      <c r="C4" s="8"/>
      <c r="D4" s="8"/>
      <c r="E4" s="8"/>
      <c r="F4" s="8"/>
      <c r="G4" s="8"/>
      <c r="H4" s="8"/>
      <c r="I4" s="9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22.5" customHeight="1">
      <c r="A5" s="10"/>
      <c r="B5" s="11"/>
      <c r="C5" s="8"/>
      <c r="D5" s="8"/>
      <c r="E5" s="12" t="s">
        <v>12</v>
      </c>
      <c r="F5" s="13"/>
      <c r="G5" s="8"/>
      <c r="H5" s="8"/>
      <c r="I5" s="14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ht="22.5" customHeight="1">
      <c r="A6" s="15"/>
      <c r="B6" s="11"/>
      <c r="C6" s="8"/>
      <c r="D6" s="8"/>
      <c r="E6" s="12" t="s">
        <v>13</v>
      </c>
      <c r="F6" s="13"/>
      <c r="G6" s="8"/>
      <c r="H6" s="8"/>
      <c r="I6" s="14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22.5" customHeight="1">
      <c r="A7" s="15"/>
      <c r="B7" s="11"/>
      <c r="C7" s="8"/>
      <c r="D7" s="8"/>
      <c r="E7" s="12" t="s">
        <v>14</v>
      </c>
      <c r="F7" s="13"/>
      <c r="G7" s="8"/>
      <c r="H7" s="8"/>
      <c r="I7" s="14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</row>
    <row r="8" spans="1:88" ht="22.5" customHeight="1">
      <c r="A8" s="15"/>
      <c r="B8" s="11"/>
      <c r="C8" s="8"/>
      <c r="D8" s="8"/>
      <c r="E8" s="12"/>
      <c r="F8" s="13"/>
      <c r="G8" s="8"/>
      <c r="H8" s="8"/>
      <c r="I8" s="1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</row>
    <row r="9" spans="1:88" ht="15" customHeight="1">
      <c r="A9" s="60" t="s">
        <v>15</v>
      </c>
      <c r="B9" s="61"/>
      <c r="C9" s="61"/>
      <c r="D9" s="61"/>
      <c r="E9" s="61"/>
      <c r="F9" s="61"/>
      <c r="G9" s="61"/>
      <c r="H9" s="61"/>
      <c r="I9" s="62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</row>
    <row r="10" spans="1:88" ht="15" customHeight="1">
      <c r="A10" s="60"/>
      <c r="B10" s="61"/>
      <c r="C10" s="61"/>
      <c r="D10" s="61"/>
      <c r="E10" s="61"/>
      <c r="F10" s="61"/>
      <c r="G10" s="61"/>
      <c r="H10" s="61"/>
      <c r="I10" s="62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</row>
    <row r="11" spans="1:88" ht="15" customHeight="1">
      <c r="A11" s="60"/>
      <c r="B11" s="61"/>
      <c r="C11" s="61"/>
      <c r="D11" s="61"/>
      <c r="E11" s="61"/>
      <c r="F11" s="61"/>
      <c r="G11" s="61"/>
      <c r="H11" s="61"/>
      <c r="I11" s="6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</row>
    <row r="12" spans="1:88" ht="15" customHeight="1">
      <c r="A12" s="15"/>
      <c r="B12" s="11"/>
      <c r="C12" s="11"/>
      <c r="D12" s="11"/>
      <c r="E12" s="11"/>
      <c r="F12" s="11"/>
      <c r="G12" s="11"/>
      <c r="H12" s="11"/>
      <c r="I12" s="14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1:88" ht="15" customHeight="1">
      <c r="A13" s="15"/>
      <c r="B13" s="11"/>
      <c r="C13" s="11"/>
      <c r="D13" s="11"/>
      <c r="E13" s="11"/>
      <c r="F13" s="11"/>
      <c r="G13" s="11"/>
      <c r="H13" s="11"/>
      <c r="I13" s="1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</row>
    <row r="14" spans="1:88" ht="15" customHeight="1">
      <c r="A14" s="15"/>
      <c r="B14" s="11"/>
      <c r="C14" s="11"/>
      <c r="D14" s="11"/>
      <c r="E14" s="11"/>
      <c r="F14" s="11"/>
      <c r="G14" s="11"/>
      <c r="H14" s="11"/>
      <c r="I14" s="14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ht="15" customHeight="1">
      <c r="A15" s="15"/>
      <c r="B15" s="11"/>
      <c r="C15" s="11"/>
      <c r="D15" s="11"/>
      <c r="E15" s="11"/>
      <c r="F15" s="11"/>
      <c r="G15" s="11"/>
      <c r="H15" s="11"/>
      <c r="I15" s="1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ht="15">
      <c r="A16" s="7"/>
      <c r="B16" s="8"/>
      <c r="C16" s="8"/>
      <c r="D16" s="16"/>
      <c r="E16" s="8"/>
      <c r="F16" s="8"/>
      <c r="G16" s="8"/>
      <c r="H16" s="8"/>
      <c r="I16" s="9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ht="15">
      <c r="A17" s="7"/>
      <c r="B17" s="8"/>
      <c r="C17" s="8"/>
      <c r="D17" s="16"/>
      <c r="E17" s="8"/>
      <c r="F17" s="8"/>
      <c r="G17" s="8"/>
      <c r="H17" s="8"/>
      <c r="I17" s="9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ht="23.25">
      <c r="A18" s="7"/>
      <c r="B18" s="17" t="s">
        <v>16</v>
      </c>
      <c r="C18" s="17"/>
      <c r="D18" s="17"/>
      <c r="E18" s="17"/>
      <c r="F18" s="17"/>
      <c r="G18" s="17"/>
      <c r="H18" s="17"/>
      <c r="I18" s="9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ht="23.25" customHeight="1">
      <c r="A19" s="7"/>
      <c r="B19" s="63" t="s">
        <v>17</v>
      </c>
      <c r="C19" s="63"/>
      <c r="D19" s="63"/>
      <c r="E19" s="63"/>
      <c r="F19" s="63"/>
      <c r="G19" s="63"/>
      <c r="H19" s="63"/>
      <c r="I19" s="9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</row>
    <row r="20" spans="1:88" ht="23.25">
      <c r="A20" s="7"/>
      <c r="B20" s="63" t="s">
        <v>20</v>
      </c>
      <c r="C20" s="63"/>
      <c r="D20" s="63"/>
      <c r="E20" s="63"/>
      <c r="F20" s="63"/>
      <c r="G20" s="63"/>
      <c r="H20" s="63"/>
      <c r="I20" s="9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</row>
    <row r="21" spans="1:88" ht="15" customHeight="1">
      <c r="A21" s="7"/>
      <c r="B21" s="8"/>
      <c r="C21" s="8"/>
      <c r="D21" s="16"/>
      <c r="E21" s="8"/>
      <c r="F21" s="8"/>
      <c r="G21" s="8"/>
      <c r="H21" s="8"/>
      <c r="I21" s="9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</row>
    <row r="22" spans="1:88" ht="15" customHeight="1">
      <c r="A22" s="7"/>
      <c r="B22" s="8"/>
      <c r="C22" s="8"/>
      <c r="D22" s="8"/>
      <c r="E22" s="8"/>
      <c r="F22" s="8"/>
      <c r="G22" s="8"/>
      <c r="H22" s="8"/>
      <c r="I22" s="9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</row>
    <row r="23" spans="1:88" ht="15" customHeight="1">
      <c r="A23" s="7"/>
      <c r="B23" s="8"/>
      <c r="C23" s="8"/>
      <c r="D23" s="8"/>
      <c r="E23" s="8"/>
      <c r="F23" s="8"/>
      <c r="G23" s="8"/>
      <c r="H23" s="8"/>
      <c r="I23" s="9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</row>
    <row r="24" spans="1:88" ht="15" customHeight="1">
      <c r="A24" s="7"/>
      <c r="B24" s="8"/>
      <c r="C24" s="8"/>
      <c r="D24" s="8"/>
      <c r="E24" s="8"/>
      <c r="F24" s="8"/>
      <c r="G24" s="8"/>
      <c r="H24" s="8"/>
      <c r="I24" s="9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</row>
    <row r="25" spans="1:88" ht="15" customHeight="1">
      <c r="A25" s="7"/>
      <c r="B25" s="8"/>
      <c r="C25" s="8"/>
      <c r="D25" s="8"/>
      <c r="E25" s="8"/>
      <c r="F25" s="8"/>
      <c r="G25" s="8"/>
      <c r="H25" s="8"/>
      <c r="I25" s="9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</row>
    <row r="26" spans="1:88" ht="15">
      <c r="A26" s="7"/>
      <c r="B26" s="8"/>
      <c r="C26" s="8"/>
      <c r="D26" s="8"/>
      <c r="E26" s="8"/>
      <c r="F26" s="8"/>
      <c r="G26" s="8"/>
      <c r="H26" s="8"/>
      <c r="I26" s="9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</row>
    <row r="27" spans="1:88" ht="15">
      <c r="A27" s="7"/>
      <c r="B27" s="8"/>
      <c r="C27" s="8"/>
      <c r="D27" s="8"/>
      <c r="E27" s="8"/>
      <c r="F27" s="8"/>
      <c r="G27" s="8"/>
      <c r="H27" s="8"/>
      <c r="I27" s="9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</row>
    <row r="28" spans="1:88" ht="15">
      <c r="A28" s="7"/>
      <c r="B28" s="8"/>
      <c r="C28" s="8"/>
      <c r="D28" s="8"/>
      <c r="E28" s="8"/>
      <c r="F28" s="8"/>
      <c r="G28" s="8"/>
      <c r="H28" s="8"/>
      <c r="I28" s="9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</row>
    <row r="29" spans="1:88" ht="21">
      <c r="A29" s="7"/>
      <c r="B29" s="8"/>
      <c r="C29" s="8"/>
      <c r="D29" s="8"/>
      <c r="E29" s="12"/>
      <c r="F29" s="13"/>
      <c r="G29" s="8"/>
      <c r="H29" s="8"/>
      <c r="I29" s="9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</row>
    <row r="30" spans="1:88" ht="21">
      <c r="A30" s="7"/>
      <c r="B30" s="8"/>
      <c r="C30" s="8"/>
      <c r="D30" s="8"/>
      <c r="E30" s="12"/>
      <c r="F30" s="13"/>
      <c r="G30" s="8"/>
      <c r="H30" s="8"/>
      <c r="I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</row>
    <row r="31" spans="1:88" ht="21">
      <c r="A31" s="7"/>
      <c r="B31" s="8"/>
      <c r="C31" s="8"/>
      <c r="D31" s="8"/>
      <c r="E31" s="12"/>
      <c r="F31" s="13"/>
      <c r="G31" s="8"/>
      <c r="H31" s="8"/>
      <c r="I31" s="9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</row>
    <row r="32" spans="1:88" ht="21">
      <c r="A32" s="7"/>
      <c r="B32" s="8"/>
      <c r="C32" s="8"/>
      <c r="D32" s="8"/>
      <c r="E32" s="13"/>
      <c r="F32" s="13"/>
      <c r="G32" s="8"/>
      <c r="H32" s="8"/>
      <c r="I32" s="9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</row>
    <row r="33" spans="1:88" ht="15">
      <c r="A33" s="7"/>
      <c r="B33" s="8"/>
      <c r="C33" s="64"/>
      <c r="D33" s="64"/>
      <c r="E33" s="64"/>
      <c r="F33" s="64"/>
      <c r="G33" s="64"/>
      <c r="H33" s="64"/>
      <c r="I33" s="9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</row>
    <row r="34" spans="1:88" ht="15">
      <c r="A34" s="7"/>
      <c r="B34" s="8"/>
      <c r="C34" s="64"/>
      <c r="D34" s="64"/>
      <c r="E34" s="64"/>
      <c r="F34" s="64"/>
      <c r="G34" s="64"/>
      <c r="H34" s="64"/>
      <c r="I34" s="9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</row>
    <row r="35" spans="1:88" ht="15">
      <c r="A35" s="7"/>
      <c r="B35" s="8"/>
      <c r="C35" s="8"/>
      <c r="D35" s="8"/>
      <c r="E35" s="8"/>
      <c r="F35" s="8"/>
      <c r="G35" s="8"/>
      <c r="H35" s="8"/>
      <c r="I35" s="9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</row>
    <row r="36" spans="1:88" ht="21">
      <c r="A36" s="7"/>
      <c r="B36" s="8"/>
      <c r="C36" s="8"/>
      <c r="D36" s="18" t="s">
        <v>18</v>
      </c>
      <c r="E36" s="18"/>
      <c r="F36" s="18"/>
      <c r="G36" s="18"/>
      <c r="H36" s="18"/>
      <c r="I36" s="9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</row>
    <row r="37" spans="1:88" ht="15">
      <c r="A37" s="7"/>
      <c r="B37" s="8"/>
      <c r="C37" s="8"/>
      <c r="D37" s="8"/>
      <c r="E37" s="8"/>
      <c r="F37" s="8"/>
      <c r="G37" s="8"/>
      <c r="H37" s="8"/>
      <c r="I37" s="9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</row>
    <row r="38" spans="1:88" ht="15">
      <c r="A38" s="7"/>
      <c r="B38" s="8"/>
      <c r="C38" s="8"/>
      <c r="D38" s="8"/>
      <c r="E38" s="8"/>
      <c r="F38" s="8"/>
      <c r="G38" s="8"/>
      <c r="H38" s="8"/>
      <c r="I38" s="9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1:88" ht="15">
      <c r="A39" s="7"/>
      <c r="B39" s="8"/>
      <c r="C39" s="8"/>
      <c r="D39" s="8"/>
      <c r="E39" s="8"/>
      <c r="F39" s="8"/>
      <c r="G39" s="8"/>
      <c r="H39" s="8"/>
      <c r="I39" s="9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:88" ht="15">
      <c r="A40" s="7"/>
      <c r="B40" s="8"/>
      <c r="C40" s="8"/>
      <c r="D40" s="8"/>
      <c r="E40" s="8"/>
      <c r="F40" s="8"/>
      <c r="G40" s="8"/>
      <c r="H40" s="8"/>
      <c r="I40" s="9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  <row r="41" spans="1:88" ht="15.75" thickBot="1">
      <c r="A41" s="19"/>
      <c r="B41" s="20"/>
      <c r="C41" s="20"/>
      <c r="D41" s="20"/>
      <c r="E41" s="20"/>
      <c r="F41" s="20"/>
      <c r="G41" s="20"/>
      <c r="H41" s="20"/>
      <c r="I41" s="21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spans="1:9" s="5" customFormat="1" ht="133.5" customHeight="1" thickTop="1">
      <c r="A42" s="65" t="s">
        <v>19</v>
      </c>
      <c r="B42" s="65"/>
      <c r="C42" s="65"/>
      <c r="D42" s="65"/>
      <c r="E42" s="65"/>
      <c r="F42" s="65"/>
      <c r="G42" s="65"/>
      <c r="H42" s="65"/>
      <c r="I42" s="65"/>
    </row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</sheetData>
  <mergeCells count="5">
    <mergeCell ref="A9:I11"/>
    <mergeCell ref="B19:H19"/>
    <mergeCell ref="B20:H20"/>
    <mergeCell ref="C33:H34"/>
    <mergeCell ref="A42:I42"/>
  </mergeCells>
  <printOptions horizontalCentered="1" verticalCentered="1"/>
  <pageMargins left="0.6299212598425197" right="0.6299212598425197" top="0" bottom="0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5CFC7-BEAC-4C61-B74E-249D0896D27B}">
  <sheetPr>
    <outlinePr summaryBelow="0"/>
  </sheetPr>
  <dimension ref="A1:T23"/>
  <sheetViews>
    <sheetView workbookViewId="0" topLeftCell="A1">
      <pane xSplit="1" ySplit="3" topLeftCell="B4" activePane="bottomRight" state="frozen"/>
      <selection pane="topRight" activeCell="E1" sqref="E1"/>
      <selection pane="bottomLeft" activeCell="A5" sqref="A5"/>
      <selection pane="bottomRight" activeCell="C23" sqref="C23"/>
    </sheetView>
  </sheetViews>
  <sheetFormatPr defaultColWidth="9.140625" defaultRowHeight="15"/>
  <cols>
    <col min="1" max="1" width="25.57421875" style="1" customWidth="1"/>
    <col min="2" max="12" width="12.57421875" style="22" customWidth="1"/>
    <col min="13" max="19" width="12.57421875" style="1" customWidth="1"/>
    <col min="20" max="16384" width="9.140625" style="1" customWidth="1"/>
  </cols>
  <sheetData>
    <row r="1" spans="1:20" ht="18" customHeight="1">
      <c r="A1" s="66" t="s">
        <v>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1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23" customFormat="1" ht="33.75">
      <c r="A3" s="28" t="s">
        <v>11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29" t="s">
        <v>27</v>
      </c>
      <c r="N3" s="29" t="s">
        <v>26</v>
      </c>
      <c r="O3" s="29" t="s">
        <v>25</v>
      </c>
      <c r="P3" s="29" t="s">
        <v>24</v>
      </c>
      <c r="Q3" s="29" t="s">
        <v>23</v>
      </c>
      <c r="R3" s="29" t="s">
        <v>22</v>
      </c>
      <c r="S3" s="29" t="s">
        <v>21</v>
      </c>
      <c r="T3" s="30" t="s">
        <v>65</v>
      </c>
    </row>
    <row r="4" spans="1:20" s="23" customFormat="1" ht="11.25">
      <c r="A4" s="39" t="s">
        <v>68</v>
      </c>
      <c r="B4" s="40">
        <f>SUM(B5:B13)</f>
        <v>12383</v>
      </c>
      <c r="C4" s="40">
        <f aca="true" t="shared" si="0" ref="C4:S4">SUM(C5:C13)</f>
        <v>1871</v>
      </c>
      <c r="D4" s="40">
        <f t="shared" si="0"/>
        <v>7220</v>
      </c>
      <c r="E4" s="40">
        <f t="shared" si="0"/>
        <v>2381</v>
      </c>
      <c r="F4" s="40">
        <f t="shared" si="0"/>
        <v>5013</v>
      </c>
      <c r="G4" s="40">
        <f t="shared" si="0"/>
        <v>2</v>
      </c>
      <c r="H4" s="40">
        <f t="shared" si="0"/>
        <v>5575</v>
      </c>
      <c r="I4" s="40">
        <f t="shared" si="0"/>
        <v>0</v>
      </c>
      <c r="J4" s="40">
        <f t="shared" si="0"/>
        <v>10451</v>
      </c>
      <c r="K4" s="40">
        <f t="shared" si="0"/>
        <v>0</v>
      </c>
      <c r="L4" s="40">
        <f t="shared" si="0"/>
        <v>471</v>
      </c>
      <c r="M4" s="40">
        <f t="shared" si="0"/>
        <v>2158</v>
      </c>
      <c r="N4" s="40">
        <f t="shared" si="0"/>
        <v>34420</v>
      </c>
      <c r="O4" s="40">
        <f t="shared" si="0"/>
        <v>37819</v>
      </c>
      <c r="P4" s="40">
        <f t="shared" si="0"/>
        <v>0</v>
      </c>
      <c r="Q4" s="40">
        <f t="shared" si="0"/>
        <v>0</v>
      </c>
      <c r="R4" s="40">
        <f t="shared" si="0"/>
        <v>15044</v>
      </c>
      <c r="S4" s="40">
        <f t="shared" si="0"/>
        <v>3275</v>
      </c>
      <c r="T4" s="41">
        <f>SUM(B4:S4)</f>
        <v>138083</v>
      </c>
    </row>
    <row r="5" spans="1:20" s="23" customFormat="1" ht="11.25">
      <c r="A5" s="33" t="s">
        <v>51</v>
      </c>
      <c r="B5" s="31">
        <v>12383</v>
      </c>
      <c r="C5" s="31">
        <v>0</v>
      </c>
      <c r="D5" s="31">
        <v>0</v>
      </c>
      <c r="E5" s="31">
        <v>0</v>
      </c>
      <c r="F5" s="31">
        <v>0</v>
      </c>
      <c r="G5" s="31">
        <v>2</v>
      </c>
      <c r="H5" s="31">
        <v>0</v>
      </c>
      <c r="I5" s="31">
        <v>0</v>
      </c>
      <c r="J5" s="31">
        <v>10451</v>
      </c>
      <c r="K5" s="31">
        <v>0</v>
      </c>
      <c r="L5" s="31">
        <v>0</v>
      </c>
      <c r="M5" s="34">
        <v>595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2">
        <f>SUM(B5:S5)</f>
        <v>23431</v>
      </c>
    </row>
    <row r="6" spans="1:20" s="23" customFormat="1" ht="11.25">
      <c r="A6" s="33" t="s">
        <v>53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4">
        <v>1563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3168</v>
      </c>
      <c r="T6" s="32">
        <f aca="true" t="shared" si="1" ref="T6:T10">SUM(B6:S6)</f>
        <v>4731</v>
      </c>
    </row>
    <row r="7" spans="1:20" s="23" customFormat="1" ht="11.25">
      <c r="A7" s="33" t="s">
        <v>52</v>
      </c>
      <c r="B7" s="31">
        <v>0</v>
      </c>
      <c r="C7" s="31">
        <v>0</v>
      </c>
      <c r="D7" s="31">
        <v>0</v>
      </c>
      <c r="E7" s="31">
        <v>2381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471</v>
      </c>
      <c r="M7" s="34">
        <v>0</v>
      </c>
      <c r="N7" s="34">
        <v>34420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2">
        <f t="shared" si="1"/>
        <v>37272</v>
      </c>
    </row>
    <row r="8" spans="1:20" s="23" customFormat="1" ht="11.25">
      <c r="A8" s="33" t="s">
        <v>54</v>
      </c>
      <c r="B8" s="31">
        <v>0</v>
      </c>
      <c r="C8" s="31">
        <v>0</v>
      </c>
      <c r="D8" s="31">
        <v>0</v>
      </c>
      <c r="E8" s="31">
        <v>0</v>
      </c>
      <c r="F8" s="31">
        <v>5013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2">
        <f t="shared" si="1"/>
        <v>5013</v>
      </c>
    </row>
    <row r="9" spans="1:20" s="23" customFormat="1" ht="11.25">
      <c r="A9" s="33" t="s">
        <v>55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107</v>
      </c>
      <c r="T9" s="32">
        <f t="shared" si="1"/>
        <v>107</v>
      </c>
    </row>
    <row r="10" spans="1:20" s="23" customFormat="1" ht="11.25">
      <c r="A10" s="33" t="s">
        <v>56</v>
      </c>
      <c r="B10" s="31">
        <v>0</v>
      </c>
      <c r="C10" s="31">
        <v>0</v>
      </c>
      <c r="D10" s="31">
        <v>7220</v>
      </c>
      <c r="E10" s="31">
        <v>0</v>
      </c>
      <c r="F10" s="31">
        <v>0</v>
      </c>
      <c r="G10" s="31">
        <v>0</v>
      </c>
      <c r="H10" s="31">
        <v>5575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2">
        <f t="shared" si="1"/>
        <v>12795</v>
      </c>
    </row>
    <row r="11" spans="1:20" s="23" customFormat="1" ht="11.25">
      <c r="A11" s="33" t="s">
        <v>58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15044</v>
      </c>
      <c r="S11" s="34">
        <v>0</v>
      </c>
      <c r="T11" s="32">
        <f aca="true" t="shared" si="2" ref="T11:T20">SUM(B11:S11)</f>
        <v>15044</v>
      </c>
    </row>
    <row r="12" spans="1:20" s="23" customFormat="1" ht="11.25">
      <c r="A12" s="33" t="s">
        <v>59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4">
        <v>0</v>
      </c>
      <c r="N12" s="34">
        <v>0</v>
      </c>
      <c r="O12" s="34">
        <v>37819</v>
      </c>
      <c r="P12" s="34">
        <v>0</v>
      </c>
      <c r="Q12" s="34">
        <v>0</v>
      </c>
      <c r="R12" s="34">
        <v>0</v>
      </c>
      <c r="S12" s="34">
        <v>0</v>
      </c>
      <c r="T12" s="32">
        <f t="shared" si="2"/>
        <v>37819</v>
      </c>
    </row>
    <row r="13" spans="1:20" s="23" customFormat="1" ht="11.25">
      <c r="A13" s="33" t="s">
        <v>60</v>
      </c>
      <c r="B13" s="31">
        <v>0</v>
      </c>
      <c r="C13" s="31">
        <v>1871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2">
        <f t="shared" si="2"/>
        <v>1871</v>
      </c>
    </row>
    <row r="14" spans="1:20" s="23" customFormat="1" ht="11.25">
      <c r="A14" s="39" t="s">
        <v>67</v>
      </c>
      <c r="B14" s="42">
        <f>SUM(B15:B19)</f>
        <v>85</v>
      </c>
      <c r="C14" s="42">
        <f aca="true" t="shared" si="3" ref="C14:S14">SUM(C15:C19)</f>
        <v>0</v>
      </c>
      <c r="D14" s="42">
        <f t="shared" si="3"/>
        <v>6</v>
      </c>
      <c r="E14" s="42">
        <f t="shared" si="3"/>
        <v>4</v>
      </c>
      <c r="F14" s="42">
        <f t="shared" si="3"/>
        <v>0</v>
      </c>
      <c r="G14" s="42">
        <f t="shared" si="3"/>
        <v>67</v>
      </c>
      <c r="H14" s="42">
        <f t="shared" si="3"/>
        <v>0</v>
      </c>
      <c r="I14" s="42">
        <f t="shared" si="3"/>
        <v>173</v>
      </c>
      <c r="J14" s="42">
        <f t="shared" si="3"/>
        <v>68</v>
      </c>
      <c r="K14" s="42">
        <f t="shared" si="3"/>
        <v>9</v>
      </c>
      <c r="L14" s="42">
        <f t="shared" si="3"/>
        <v>515</v>
      </c>
      <c r="M14" s="42">
        <f t="shared" si="3"/>
        <v>309</v>
      </c>
      <c r="N14" s="42">
        <f t="shared" si="3"/>
        <v>157</v>
      </c>
      <c r="O14" s="42">
        <f t="shared" si="3"/>
        <v>5328</v>
      </c>
      <c r="P14" s="42">
        <f t="shared" si="3"/>
        <v>133</v>
      </c>
      <c r="Q14" s="42">
        <f t="shared" si="3"/>
        <v>1033</v>
      </c>
      <c r="R14" s="42">
        <f t="shared" si="3"/>
        <v>2179</v>
      </c>
      <c r="S14" s="42">
        <f t="shared" si="3"/>
        <v>722</v>
      </c>
      <c r="T14" s="41">
        <f t="shared" si="2"/>
        <v>10788</v>
      </c>
    </row>
    <row r="15" spans="1:20" s="23" customFormat="1" ht="11.25">
      <c r="A15" s="33" t="s">
        <v>57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4">
        <v>0</v>
      </c>
      <c r="N15" s="34">
        <v>129</v>
      </c>
      <c r="O15" s="34">
        <v>0</v>
      </c>
      <c r="P15" s="34">
        <v>0</v>
      </c>
      <c r="Q15" s="34">
        <v>1033</v>
      </c>
      <c r="R15" s="34">
        <v>0</v>
      </c>
      <c r="S15" s="34">
        <v>0</v>
      </c>
      <c r="T15" s="32">
        <f t="shared" si="2"/>
        <v>1162</v>
      </c>
    </row>
    <row r="16" spans="1:20" s="23" customFormat="1" ht="11.25">
      <c r="A16" s="33" t="s">
        <v>61</v>
      </c>
      <c r="B16" s="31">
        <v>0</v>
      </c>
      <c r="C16" s="31">
        <v>0</v>
      </c>
      <c r="D16" s="31">
        <v>0</v>
      </c>
      <c r="E16" s="31">
        <v>4</v>
      </c>
      <c r="F16" s="31">
        <v>0</v>
      </c>
      <c r="G16" s="31">
        <v>0</v>
      </c>
      <c r="H16" s="31">
        <v>0</v>
      </c>
      <c r="I16" s="31">
        <v>173</v>
      </c>
      <c r="J16" s="31">
        <v>0</v>
      </c>
      <c r="K16" s="31">
        <v>9</v>
      </c>
      <c r="L16" s="31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2">
        <f t="shared" si="2"/>
        <v>186</v>
      </c>
    </row>
    <row r="17" spans="1:20" s="23" customFormat="1" ht="11.25">
      <c r="A17" s="33" t="s">
        <v>62</v>
      </c>
      <c r="B17" s="31">
        <v>85</v>
      </c>
      <c r="C17" s="31">
        <v>0</v>
      </c>
      <c r="D17" s="31">
        <v>0</v>
      </c>
      <c r="E17" s="31">
        <v>0</v>
      </c>
      <c r="F17" s="31">
        <v>0</v>
      </c>
      <c r="G17" s="31">
        <v>67</v>
      </c>
      <c r="H17" s="31">
        <v>0</v>
      </c>
      <c r="I17" s="31">
        <v>0</v>
      </c>
      <c r="J17" s="31">
        <v>68</v>
      </c>
      <c r="K17" s="31">
        <v>0</v>
      </c>
      <c r="L17" s="31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722</v>
      </c>
      <c r="T17" s="32">
        <f t="shared" si="2"/>
        <v>942</v>
      </c>
    </row>
    <row r="18" spans="1:20" s="23" customFormat="1" ht="11.25">
      <c r="A18" s="33" t="s">
        <v>63</v>
      </c>
      <c r="B18" s="31">
        <v>0</v>
      </c>
      <c r="C18" s="31">
        <v>0</v>
      </c>
      <c r="D18" s="31">
        <v>6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4">
        <v>0</v>
      </c>
      <c r="N18" s="34">
        <v>0</v>
      </c>
      <c r="O18" s="34">
        <v>5328</v>
      </c>
      <c r="P18" s="34">
        <v>0</v>
      </c>
      <c r="Q18" s="34">
        <v>0</v>
      </c>
      <c r="R18" s="34">
        <v>0</v>
      </c>
      <c r="S18" s="34">
        <v>0</v>
      </c>
      <c r="T18" s="32">
        <f t="shared" si="2"/>
        <v>5334</v>
      </c>
    </row>
    <row r="19" spans="1:20" s="23" customFormat="1" ht="11.25">
      <c r="A19" s="33" t="s">
        <v>64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515</v>
      </c>
      <c r="M19" s="35">
        <v>309</v>
      </c>
      <c r="N19" s="35">
        <v>28</v>
      </c>
      <c r="O19" s="35">
        <v>0</v>
      </c>
      <c r="P19" s="35">
        <v>133</v>
      </c>
      <c r="Q19" s="35">
        <v>0</v>
      </c>
      <c r="R19" s="35">
        <v>2179</v>
      </c>
      <c r="S19" s="35">
        <v>0</v>
      </c>
      <c r="T19" s="32">
        <f t="shared" si="2"/>
        <v>3164</v>
      </c>
    </row>
    <row r="20" spans="1:20" s="23" customFormat="1" ht="12" thickBot="1">
      <c r="A20" s="36" t="s">
        <v>65</v>
      </c>
      <c r="B20" s="37">
        <f>B4+B14</f>
        <v>12468</v>
      </c>
      <c r="C20" s="37">
        <f aca="true" t="shared" si="4" ref="C20:S20">C4+C14</f>
        <v>1871</v>
      </c>
      <c r="D20" s="37">
        <f t="shared" si="4"/>
        <v>7226</v>
      </c>
      <c r="E20" s="37">
        <f t="shared" si="4"/>
        <v>2385</v>
      </c>
      <c r="F20" s="37">
        <f t="shared" si="4"/>
        <v>5013</v>
      </c>
      <c r="G20" s="37">
        <f t="shared" si="4"/>
        <v>69</v>
      </c>
      <c r="H20" s="37">
        <f t="shared" si="4"/>
        <v>5575</v>
      </c>
      <c r="I20" s="37">
        <f t="shared" si="4"/>
        <v>173</v>
      </c>
      <c r="J20" s="37">
        <f t="shared" si="4"/>
        <v>10519</v>
      </c>
      <c r="K20" s="37">
        <f t="shared" si="4"/>
        <v>9</v>
      </c>
      <c r="L20" s="37">
        <f t="shared" si="4"/>
        <v>986</v>
      </c>
      <c r="M20" s="37">
        <f t="shared" si="4"/>
        <v>2467</v>
      </c>
      <c r="N20" s="37">
        <f t="shared" si="4"/>
        <v>34577</v>
      </c>
      <c r="O20" s="37">
        <f t="shared" si="4"/>
        <v>43147</v>
      </c>
      <c r="P20" s="37">
        <f t="shared" si="4"/>
        <v>133</v>
      </c>
      <c r="Q20" s="37">
        <f t="shared" si="4"/>
        <v>1033</v>
      </c>
      <c r="R20" s="37">
        <f t="shared" si="4"/>
        <v>17223</v>
      </c>
      <c r="S20" s="37">
        <f t="shared" si="4"/>
        <v>3997</v>
      </c>
      <c r="T20" s="38">
        <f t="shared" si="2"/>
        <v>148871</v>
      </c>
    </row>
    <row r="21" spans="2:12" ht="22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22.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1">
    <mergeCell ref="A1:T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0F5A3-A13A-49FA-AAFD-7155614A02FC}">
  <sheetPr>
    <outlinePr summaryBelow="0"/>
  </sheetPr>
  <dimension ref="A1:T21"/>
  <sheetViews>
    <sheetView workbookViewId="0" topLeftCell="A1">
      <pane ySplit="3" topLeftCell="A4" activePane="bottomLeft" state="frozen"/>
      <selection pane="bottomLeft" activeCell="C13" sqref="C13"/>
    </sheetView>
  </sheetViews>
  <sheetFormatPr defaultColWidth="9.140625" defaultRowHeight="15"/>
  <cols>
    <col min="1" max="1" width="47.28125" style="26" customWidth="1"/>
    <col min="2" max="12" width="11.7109375" style="24" customWidth="1"/>
    <col min="13" max="19" width="11.7109375" style="26" customWidth="1"/>
    <col min="20" max="20" width="13.140625" style="26" customWidth="1"/>
    <col min="21" max="16384" width="9.140625" style="26" customWidth="1"/>
  </cols>
  <sheetData>
    <row r="1" spans="1:20" ht="18" customHeight="1">
      <c r="A1" s="67" t="s">
        <v>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2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45">
      <c r="A3" s="47" t="s">
        <v>69</v>
      </c>
      <c r="B3" s="48" t="s">
        <v>0</v>
      </c>
      <c r="C3" s="48" t="s">
        <v>1</v>
      </c>
      <c r="D3" s="48" t="s">
        <v>2</v>
      </c>
      <c r="E3" s="48" t="s">
        <v>3</v>
      </c>
      <c r="F3" s="48" t="s">
        <v>4</v>
      </c>
      <c r="G3" s="48" t="s">
        <v>5</v>
      </c>
      <c r="H3" s="48" t="s">
        <v>6</v>
      </c>
      <c r="I3" s="48" t="s">
        <v>7</v>
      </c>
      <c r="J3" s="48" t="s">
        <v>8</v>
      </c>
      <c r="K3" s="48" t="s">
        <v>9</v>
      </c>
      <c r="L3" s="48" t="s">
        <v>10</v>
      </c>
      <c r="M3" s="48" t="s">
        <v>27</v>
      </c>
      <c r="N3" s="48" t="s">
        <v>26</v>
      </c>
      <c r="O3" s="48" t="s">
        <v>25</v>
      </c>
      <c r="P3" s="48" t="s">
        <v>24</v>
      </c>
      <c r="Q3" s="48" t="s">
        <v>23</v>
      </c>
      <c r="R3" s="48" t="s">
        <v>22</v>
      </c>
      <c r="S3" s="48" t="s">
        <v>21</v>
      </c>
      <c r="T3" s="49" t="s">
        <v>65</v>
      </c>
    </row>
    <row r="4" spans="1:20" ht="15">
      <c r="A4" s="45" t="s">
        <v>50</v>
      </c>
      <c r="B4" s="34">
        <v>5848</v>
      </c>
      <c r="C4" s="34">
        <v>40</v>
      </c>
      <c r="D4" s="34">
        <v>3932</v>
      </c>
      <c r="E4" s="34">
        <v>951</v>
      </c>
      <c r="F4" s="34">
        <v>2133</v>
      </c>
      <c r="G4" s="34">
        <v>0</v>
      </c>
      <c r="H4" s="34">
        <v>2397</v>
      </c>
      <c r="I4" s="34">
        <v>0</v>
      </c>
      <c r="J4" s="34">
        <v>5256</v>
      </c>
      <c r="K4" s="34">
        <v>0</v>
      </c>
      <c r="L4" s="34">
        <v>75</v>
      </c>
      <c r="M4" s="34">
        <v>3</v>
      </c>
      <c r="N4" s="34">
        <v>20865</v>
      </c>
      <c r="O4" s="34">
        <v>28587</v>
      </c>
      <c r="P4" s="34">
        <v>0</v>
      </c>
      <c r="Q4" s="34">
        <v>0</v>
      </c>
      <c r="R4" s="34">
        <v>11993</v>
      </c>
      <c r="S4" s="34">
        <v>0</v>
      </c>
      <c r="T4" s="53">
        <f>SUM(B4:S4)</f>
        <v>82080</v>
      </c>
    </row>
    <row r="5" spans="1:20" ht="15">
      <c r="A5" s="45" t="s">
        <v>49</v>
      </c>
      <c r="B5" s="34">
        <v>16</v>
      </c>
      <c r="C5" s="34">
        <v>0</v>
      </c>
      <c r="D5" s="34">
        <v>2</v>
      </c>
      <c r="E5" s="34">
        <v>9</v>
      </c>
      <c r="F5" s="34">
        <v>0</v>
      </c>
      <c r="G5" s="34">
        <v>1</v>
      </c>
      <c r="H5" s="34">
        <v>0</v>
      </c>
      <c r="I5" s="34">
        <v>0</v>
      </c>
      <c r="J5" s="34">
        <v>1</v>
      </c>
      <c r="K5" s="34">
        <v>0</v>
      </c>
      <c r="L5" s="34">
        <v>10</v>
      </c>
      <c r="M5" s="34">
        <v>0</v>
      </c>
      <c r="N5" s="34">
        <v>106</v>
      </c>
      <c r="O5" s="34">
        <v>84</v>
      </c>
      <c r="P5" s="34">
        <v>0</v>
      </c>
      <c r="Q5" s="34">
        <v>0</v>
      </c>
      <c r="R5" s="34">
        <v>171</v>
      </c>
      <c r="S5" s="34">
        <v>0</v>
      </c>
      <c r="T5" s="53">
        <f aca="true" t="shared" si="0" ref="T5:T20">SUM(B5:S5)</f>
        <v>400</v>
      </c>
    </row>
    <row r="6" spans="1:20" ht="15">
      <c r="A6" s="45" t="s">
        <v>48</v>
      </c>
      <c r="B6" s="34">
        <v>702</v>
      </c>
      <c r="C6" s="34">
        <v>21</v>
      </c>
      <c r="D6" s="34">
        <v>176</v>
      </c>
      <c r="E6" s="34">
        <v>54</v>
      </c>
      <c r="F6" s="34">
        <v>374</v>
      </c>
      <c r="G6" s="34">
        <v>0</v>
      </c>
      <c r="H6" s="34">
        <v>112</v>
      </c>
      <c r="I6" s="34">
        <v>0</v>
      </c>
      <c r="J6" s="34">
        <v>347</v>
      </c>
      <c r="K6" s="34">
        <v>0</v>
      </c>
      <c r="L6" s="34">
        <v>27</v>
      </c>
      <c r="M6" s="34">
        <v>6</v>
      </c>
      <c r="N6" s="34">
        <v>80</v>
      </c>
      <c r="O6" s="34">
        <v>18</v>
      </c>
      <c r="P6" s="34">
        <v>0</v>
      </c>
      <c r="Q6" s="34">
        <v>0</v>
      </c>
      <c r="R6" s="34">
        <v>248</v>
      </c>
      <c r="S6" s="34">
        <v>0</v>
      </c>
      <c r="T6" s="53">
        <f t="shared" si="0"/>
        <v>2165</v>
      </c>
    </row>
    <row r="7" spans="1:20" ht="15">
      <c r="A7" s="45" t="s">
        <v>44</v>
      </c>
      <c r="B7" s="34">
        <v>4</v>
      </c>
      <c r="C7" s="34">
        <v>2</v>
      </c>
      <c r="D7" s="34">
        <v>4</v>
      </c>
      <c r="E7" s="34">
        <v>0</v>
      </c>
      <c r="F7" s="34">
        <v>1</v>
      </c>
      <c r="G7" s="34">
        <v>0</v>
      </c>
      <c r="H7" s="34">
        <v>1</v>
      </c>
      <c r="I7" s="34">
        <v>0</v>
      </c>
      <c r="J7" s="34">
        <v>102</v>
      </c>
      <c r="K7" s="34">
        <v>0</v>
      </c>
      <c r="L7" s="34">
        <v>0</v>
      </c>
      <c r="M7" s="34">
        <v>15</v>
      </c>
      <c r="N7" s="34">
        <v>0</v>
      </c>
      <c r="O7" s="34">
        <v>0</v>
      </c>
      <c r="P7" s="34">
        <v>0</v>
      </c>
      <c r="Q7" s="34">
        <v>0</v>
      </c>
      <c r="R7" s="34">
        <v>16</v>
      </c>
      <c r="S7" s="34">
        <v>0</v>
      </c>
      <c r="T7" s="53">
        <f t="shared" si="0"/>
        <v>145</v>
      </c>
    </row>
    <row r="8" spans="1:20" ht="15">
      <c r="A8" s="45" t="s">
        <v>43</v>
      </c>
      <c r="B8" s="34">
        <v>1590</v>
      </c>
      <c r="C8" s="34">
        <v>118</v>
      </c>
      <c r="D8" s="34">
        <v>202</v>
      </c>
      <c r="E8" s="34">
        <v>7</v>
      </c>
      <c r="F8" s="34">
        <v>112</v>
      </c>
      <c r="G8" s="34">
        <v>0</v>
      </c>
      <c r="H8" s="34">
        <v>26</v>
      </c>
      <c r="I8" s="34">
        <v>0</v>
      </c>
      <c r="J8" s="34">
        <v>1549</v>
      </c>
      <c r="K8" s="34">
        <v>0</v>
      </c>
      <c r="L8" s="34">
        <v>61</v>
      </c>
      <c r="M8" s="34">
        <v>529</v>
      </c>
      <c r="N8" s="34">
        <v>1722</v>
      </c>
      <c r="O8" s="34">
        <v>7620</v>
      </c>
      <c r="P8" s="34">
        <v>0</v>
      </c>
      <c r="Q8" s="34">
        <v>0</v>
      </c>
      <c r="R8" s="34">
        <v>2102</v>
      </c>
      <c r="S8" s="34">
        <v>2337</v>
      </c>
      <c r="T8" s="53">
        <f t="shared" si="0"/>
        <v>17975</v>
      </c>
    </row>
    <row r="9" spans="1:20" ht="15">
      <c r="A9" s="45" t="s">
        <v>42</v>
      </c>
      <c r="B9" s="34">
        <v>346</v>
      </c>
      <c r="C9" s="34">
        <v>35</v>
      </c>
      <c r="D9" s="34">
        <v>138</v>
      </c>
      <c r="E9" s="34">
        <v>150</v>
      </c>
      <c r="F9" s="34">
        <v>178</v>
      </c>
      <c r="G9" s="34">
        <v>0</v>
      </c>
      <c r="H9" s="34">
        <v>17</v>
      </c>
      <c r="I9" s="34">
        <v>0</v>
      </c>
      <c r="J9" s="34">
        <v>316</v>
      </c>
      <c r="K9" s="34">
        <v>0</v>
      </c>
      <c r="L9" s="34">
        <v>101</v>
      </c>
      <c r="M9" s="34">
        <v>559</v>
      </c>
      <c r="N9" s="34">
        <v>9930</v>
      </c>
      <c r="O9" s="34">
        <v>3653</v>
      </c>
      <c r="P9" s="34">
        <v>0</v>
      </c>
      <c r="Q9" s="34">
        <v>0</v>
      </c>
      <c r="R9" s="34">
        <v>0</v>
      </c>
      <c r="S9" s="34">
        <v>107</v>
      </c>
      <c r="T9" s="53">
        <f t="shared" si="0"/>
        <v>15530</v>
      </c>
    </row>
    <row r="10" spans="1:20" ht="15">
      <c r="A10" s="45" t="s">
        <v>41</v>
      </c>
      <c r="B10" s="34">
        <v>7924</v>
      </c>
      <c r="C10" s="34">
        <v>1194</v>
      </c>
      <c r="D10" s="34">
        <v>5415</v>
      </c>
      <c r="E10" s="34">
        <v>776</v>
      </c>
      <c r="F10" s="34">
        <v>3551</v>
      </c>
      <c r="G10" s="34">
        <v>0</v>
      </c>
      <c r="H10" s="34">
        <v>4311</v>
      </c>
      <c r="I10" s="34">
        <v>0</v>
      </c>
      <c r="J10" s="34">
        <v>6729</v>
      </c>
      <c r="K10" s="34">
        <v>0</v>
      </c>
      <c r="L10" s="34">
        <v>103</v>
      </c>
      <c r="M10" s="34">
        <v>16</v>
      </c>
      <c r="N10" s="34">
        <v>83</v>
      </c>
      <c r="O10" s="34">
        <v>165</v>
      </c>
      <c r="P10" s="34">
        <v>0</v>
      </c>
      <c r="Q10" s="34">
        <v>0</v>
      </c>
      <c r="R10" s="34">
        <v>307</v>
      </c>
      <c r="S10" s="34">
        <v>0</v>
      </c>
      <c r="T10" s="53">
        <f t="shared" si="0"/>
        <v>30574</v>
      </c>
    </row>
    <row r="11" spans="1:20" ht="15">
      <c r="A11" s="45" t="s">
        <v>39</v>
      </c>
      <c r="B11" s="34">
        <v>4</v>
      </c>
      <c r="C11" s="34">
        <v>0</v>
      </c>
      <c r="D11" s="34">
        <v>1</v>
      </c>
      <c r="E11" s="34">
        <v>1</v>
      </c>
      <c r="F11" s="34">
        <v>0</v>
      </c>
      <c r="G11" s="34">
        <v>0</v>
      </c>
      <c r="H11" s="34">
        <v>0</v>
      </c>
      <c r="I11" s="34">
        <v>0</v>
      </c>
      <c r="J11" s="34">
        <v>5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53">
        <f t="shared" si="0"/>
        <v>11</v>
      </c>
    </row>
    <row r="12" spans="1:20" ht="15">
      <c r="A12" s="45" t="s">
        <v>38</v>
      </c>
      <c r="B12" s="34">
        <v>816</v>
      </c>
      <c r="C12" s="34">
        <v>8</v>
      </c>
      <c r="D12" s="34">
        <v>122</v>
      </c>
      <c r="E12" s="34">
        <v>2</v>
      </c>
      <c r="F12" s="34">
        <v>19</v>
      </c>
      <c r="G12" s="34">
        <v>1</v>
      </c>
      <c r="H12" s="34">
        <v>8</v>
      </c>
      <c r="I12" s="34">
        <v>0</v>
      </c>
      <c r="J12" s="34">
        <v>539</v>
      </c>
      <c r="K12" s="34">
        <v>0</v>
      </c>
      <c r="L12" s="34">
        <v>46</v>
      </c>
      <c r="M12" s="34">
        <v>31</v>
      </c>
      <c r="N12" s="34">
        <v>1</v>
      </c>
      <c r="O12" s="34">
        <v>3651</v>
      </c>
      <c r="P12" s="34">
        <v>0</v>
      </c>
      <c r="Q12" s="34">
        <v>0</v>
      </c>
      <c r="R12" s="34">
        <v>22</v>
      </c>
      <c r="S12" s="34">
        <v>0</v>
      </c>
      <c r="T12" s="53">
        <f t="shared" si="0"/>
        <v>5266</v>
      </c>
    </row>
    <row r="13" spans="1:20" ht="15">
      <c r="A13" s="45" t="s">
        <v>37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1417</v>
      </c>
      <c r="N13" s="34">
        <v>0</v>
      </c>
      <c r="O13" s="34">
        <v>96</v>
      </c>
      <c r="P13" s="34">
        <v>0</v>
      </c>
      <c r="Q13" s="34">
        <v>0</v>
      </c>
      <c r="R13" s="34">
        <v>0</v>
      </c>
      <c r="S13" s="34">
        <v>938</v>
      </c>
      <c r="T13" s="53">
        <f t="shared" si="0"/>
        <v>2451</v>
      </c>
    </row>
    <row r="14" spans="1:20" ht="15">
      <c r="A14" s="45" t="s">
        <v>36</v>
      </c>
      <c r="B14" s="34">
        <v>1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53">
        <f t="shared" si="0"/>
        <v>1</v>
      </c>
    </row>
    <row r="15" spans="1:20" ht="15">
      <c r="A15" s="45" t="s">
        <v>35</v>
      </c>
      <c r="B15" s="34">
        <v>5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3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1</v>
      </c>
      <c r="S15" s="34">
        <v>0</v>
      </c>
      <c r="T15" s="53">
        <f t="shared" si="0"/>
        <v>9</v>
      </c>
    </row>
    <row r="16" spans="1:20" ht="15">
      <c r="A16" s="45" t="s">
        <v>33</v>
      </c>
      <c r="B16" s="34">
        <v>1613</v>
      </c>
      <c r="C16" s="34">
        <v>453</v>
      </c>
      <c r="D16" s="34">
        <v>1339</v>
      </c>
      <c r="E16" s="34">
        <v>431</v>
      </c>
      <c r="F16" s="34">
        <v>701</v>
      </c>
      <c r="G16" s="34">
        <v>0</v>
      </c>
      <c r="H16" s="34">
        <v>1086</v>
      </c>
      <c r="I16" s="34">
        <v>0</v>
      </c>
      <c r="J16" s="34">
        <v>1288</v>
      </c>
      <c r="K16" s="34">
        <v>0</v>
      </c>
      <c r="L16" s="34">
        <v>48</v>
      </c>
      <c r="M16" s="34">
        <v>124</v>
      </c>
      <c r="N16" s="34">
        <v>1633</v>
      </c>
      <c r="O16" s="34">
        <v>1350</v>
      </c>
      <c r="P16" s="34">
        <v>0</v>
      </c>
      <c r="Q16" s="34">
        <v>0</v>
      </c>
      <c r="R16" s="34">
        <v>386</v>
      </c>
      <c r="S16" s="34">
        <v>0</v>
      </c>
      <c r="T16" s="53">
        <f t="shared" si="0"/>
        <v>10452</v>
      </c>
    </row>
    <row r="17" spans="1:20" ht="15">
      <c r="A17" s="45" t="s">
        <v>32</v>
      </c>
      <c r="B17" s="34">
        <v>85</v>
      </c>
      <c r="C17" s="34">
        <v>0</v>
      </c>
      <c r="D17" s="34">
        <v>6</v>
      </c>
      <c r="E17" s="34">
        <v>4</v>
      </c>
      <c r="F17" s="34">
        <v>0</v>
      </c>
      <c r="G17" s="34">
        <v>67</v>
      </c>
      <c r="H17" s="34">
        <v>0</v>
      </c>
      <c r="I17" s="34">
        <v>173</v>
      </c>
      <c r="J17" s="34">
        <v>65</v>
      </c>
      <c r="K17" s="34">
        <v>9</v>
      </c>
      <c r="L17" s="34">
        <v>515</v>
      </c>
      <c r="M17" s="34">
        <v>309</v>
      </c>
      <c r="N17" s="34">
        <v>129</v>
      </c>
      <c r="O17" s="34">
        <v>5326</v>
      </c>
      <c r="P17" s="34">
        <v>133</v>
      </c>
      <c r="Q17" s="34">
        <v>1033</v>
      </c>
      <c r="R17" s="34">
        <v>2179</v>
      </c>
      <c r="S17" s="34">
        <v>722</v>
      </c>
      <c r="T17" s="53">
        <f t="shared" si="0"/>
        <v>10755</v>
      </c>
    </row>
    <row r="18" spans="1:20" ht="15">
      <c r="A18" s="45" t="s">
        <v>31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53">
        <f t="shared" si="0"/>
        <v>0</v>
      </c>
    </row>
    <row r="19" spans="1:20" ht="15">
      <c r="A19" s="45" t="s">
        <v>30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3</v>
      </c>
      <c r="K19" s="34">
        <v>0</v>
      </c>
      <c r="L19" s="34">
        <v>0</v>
      </c>
      <c r="M19" s="34">
        <v>0</v>
      </c>
      <c r="N19" s="34">
        <v>28</v>
      </c>
      <c r="O19" s="34">
        <v>2</v>
      </c>
      <c r="P19" s="34">
        <v>0</v>
      </c>
      <c r="Q19" s="34">
        <v>0</v>
      </c>
      <c r="R19" s="34">
        <v>0</v>
      </c>
      <c r="S19" s="34">
        <v>0</v>
      </c>
      <c r="T19" s="53">
        <f t="shared" si="0"/>
        <v>33</v>
      </c>
    </row>
    <row r="20" spans="1:20" ht="12" thickBot="1">
      <c r="A20" s="50" t="s">
        <v>65</v>
      </c>
      <c r="B20" s="51">
        <v>12468</v>
      </c>
      <c r="C20" s="51">
        <v>1871</v>
      </c>
      <c r="D20" s="51">
        <v>7226</v>
      </c>
      <c r="E20" s="51">
        <v>2385</v>
      </c>
      <c r="F20" s="51">
        <v>5013</v>
      </c>
      <c r="G20" s="51">
        <v>69</v>
      </c>
      <c r="H20" s="51">
        <v>5575</v>
      </c>
      <c r="I20" s="51">
        <v>173</v>
      </c>
      <c r="J20" s="51">
        <v>10519</v>
      </c>
      <c r="K20" s="51">
        <v>9</v>
      </c>
      <c r="L20" s="51">
        <v>986</v>
      </c>
      <c r="M20" s="51">
        <v>2467</v>
      </c>
      <c r="N20" s="51">
        <v>34577</v>
      </c>
      <c r="O20" s="51">
        <v>43147</v>
      </c>
      <c r="P20" s="51">
        <v>133</v>
      </c>
      <c r="Q20" s="51">
        <v>1033</v>
      </c>
      <c r="R20" s="51">
        <v>17223</v>
      </c>
      <c r="S20" s="51">
        <v>3997</v>
      </c>
      <c r="T20" s="52">
        <f t="shared" si="0"/>
        <v>148871</v>
      </c>
    </row>
    <row r="21" spans="13:20" ht="15">
      <c r="M21" s="25"/>
      <c r="N21" s="25"/>
      <c r="O21" s="25"/>
      <c r="P21" s="25"/>
      <c r="Q21" s="25"/>
      <c r="R21" s="25"/>
      <c r="S21" s="25"/>
      <c r="T21" s="43"/>
    </row>
  </sheetData>
  <mergeCells count="1">
    <mergeCell ref="A1:T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47335-4BEC-4EA6-AB41-EA88DCF09BAB}">
  <sheetPr>
    <outlinePr summaryBelow="0"/>
  </sheetPr>
  <dimension ref="A1:T20"/>
  <sheetViews>
    <sheetView workbookViewId="0" topLeftCell="A1">
      <pane ySplit="3" topLeftCell="A4" activePane="bottomLeft" state="frozen"/>
      <selection pane="bottomLeft" activeCell="S3" sqref="S3"/>
    </sheetView>
  </sheetViews>
  <sheetFormatPr defaultColWidth="9.140625" defaultRowHeight="15"/>
  <cols>
    <col min="1" max="1" width="24.140625" style="26" bestFit="1" customWidth="1"/>
    <col min="2" max="12" width="11.00390625" style="24" customWidth="1"/>
    <col min="13" max="19" width="11.00390625" style="26" customWidth="1"/>
    <col min="20" max="20" width="13.57421875" style="26" customWidth="1"/>
    <col min="21" max="16384" width="9.140625" style="26" customWidth="1"/>
  </cols>
  <sheetData>
    <row r="1" spans="1:20" ht="15.75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2.7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69" t="s">
        <v>73</v>
      </c>
      <c r="T2" s="70"/>
    </row>
    <row r="3" spans="1:20" ht="45">
      <c r="A3" s="47" t="s">
        <v>11</v>
      </c>
      <c r="B3" s="48" t="s">
        <v>0</v>
      </c>
      <c r="C3" s="48" t="s">
        <v>1</v>
      </c>
      <c r="D3" s="48" t="s">
        <v>2</v>
      </c>
      <c r="E3" s="48" t="s">
        <v>3</v>
      </c>
      <c r="F3" s="48" t="s">
        <v>4</v>
      </c>
      <c r="G3" s="48" t="s">
        <v>5</v>
      </c>
      <c r="H3" s="48" t="s">
        <v>6</v>
      </c>
      <c r="I3" s="48" t="s">
        <v>7</v>
      </c>
      <c r="J3" s="48" t="s">
        <v>8</v>
      </c>
      <c r="K3" s="48" t="s">
        <v>9</v>
      </c>
      <c r="L3" s="48" t="s">
        <v>10</v>
      </c>
      <c r="M3" s="48" t="s">
        <v>27</v>
      </c>
      <c r="N3" s="48" t="s">
        <v>26</v>
      </c>
      <c r="O3" s="48" t="s">
        <v>25</v>
      </c>
      <c r="P3" s="48" t="s">
        <v>24</v>
      </c>
      <c r="Q3" s="48" t="s">
        <v>23</v>
      </c>
      <c r="R3" s="48" t="s">
        <v>22</v>
      </c>
      <c r="S3" s="48" t="s">
        <v>21</v>
      </c>
      <c r="T3" s="49" t="s">
        <v>65</v>
      </c>
    </row>
    <row r="4" spans="1:20" ht="15">
      <c r="A4" s="57" t="s">
        <v>68</v>
      </c>
      <c r="B4" s="58">
        <f>SUM(B5:B13)</f>
        <v>110298</v>
      </c>
      <c r="C4" s="58">
        <f aca="true" t="shared" si="0" ref="C4:S4">SUM(C5:C13)</f>
        <v>10606</v>
      </c>
      <c r="D4" s="58">
        <f t="shared" si="0"/>
        <v>34857</v>
      </c>
      <c r="E4" s="58">
        <f t="shared" si="0"/>
        <v>5308</v>
      </c>
      <c r="F4" s="58">
        <f t="shared" si="0"/>
        <v>34162</v>
      </c>
      <c r="G4" s="58">
        <f t="shared" si="0"/>
        <v>29</v>
      </c>
      <c r="H4" s="58">
        <f t="shared" si="0"/>
        <v>30509</v>
      </c>
      <c r="I4" s="58">
        <f t="shared" si="0"/>
        <v>0</v>
      </c>
      <c r="J4" s="58">
        <f t="shared" si="0"/>
        <v>80404</v>
      </c>
      <c r="K4" s="58">
        <f t="shared" si="0"/>
        <v>0</v>
      </c>
      <c r="L4" s="58">
        <f t="shared" si="0"/>
        <v>2306.892</v>
      </c>
      <c r="M4" s="58">
        <f t="shared" si="0"/>
        <v>42782.799999999996</v>
      </c>
      <c r="N4" s="58">
        <f t="shared" si="0"/>
        <v>26342.47</v>
      </c>
      <c r="O4" s="58">
        <f t="shared" si="0"/>
        <v>36546</v>
      </c>
      <c r="P4" s="58">
        <f t="shared" si="0"/>
        <v>0</v>
      </c>
      <c r="Q4" s="58">
        <f t="shared" si="0"/>
        <v>0</v>
      </c>
      <c r="R4" s="58">
        <f t="shared" si="0"/>
        <v>50637</v>
      </c>
      <c r="S4" s="58">
        <f t="shared" si="0"/>
        <v>10290.64</v>
      </c>
      <c r="T4" s="59">
        <f>SUM(B4:S4)</f>
        <v>475078.802</v>
      </c>
    </row>
    <row r="5" spans="1:20" ht="15">
      <c r="A5" s="54" t="s">
        <v>51</v>
      </c>
      <c r="B5" s="34">
        <v>110298</v>
      </c>
      <c r="C5" s="34">
        <v>0</v>
      </c>
      <c r="D5" s="34">
        <v>0</v>
      </c>
      <c r="E5" s="34">
        <v>0</v>
      </c>
      <c r="F5" s="34">
        <v>0</v>
      </c>
      <c r="G5" s="34">
        <v>29</v>
      </c>
      <c r="H5" s="34">
        <v>0</v>
      </c>
      <c r="I5" s="34">
        <v>0</v>
      </c>
      <c r="J5" s="34">
        <v>80404</v>
      </c>
      <c r="K5" s="34">
        <v>0</v>
      </c>
      <c r="L5" s="34">
        <v>0</v>
      </c>
      <c r="M5" s="55">
        <v>39955.77</v>
      </c>
      <c r="N5" s="55">
        <v>0</v>
      </c>
      <c r="O5" s="55">
        <v>0</v>
      </c>
      <c r="P5" s="55">
        <v>0</v>
      </c>
      <c r="Q5" s="55">
        <v>0</v>
      </c>
      <c r="R5" s="55">
        <v>0</v>
      </c>
      <c r="S5" s="55">
        <v>0</v>
      </c>
      <c r="T5" s="46">
        <f>SUM(B5:S5)</f>
        <v>230686.77</v>
      </c>
    </row>
    <row r="6" spans="1:20" ht="15">
      <c r="A6" s="54" t="s">
        <v>53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55">
        <v>2827.03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10322</v>
      </c>
      <c r="T6" s="46">
        <f aca="true" t="shared" si="1" ref="T6:T20">SUM(B6:S6)</f>
        <v>13149.03</v>
      </c>
    </row>
    <row r="7" spans="1:20" ht="15">
      <c r="A7" s="54" t="s">
        <v>52</v>
      </c>
      <c r="B7" s="34">
        <v>0</v>
      </c>
      <c r="C7" s="34">
        <v>0</v>
      </c>
      <c r="D7" s="34">
        <v>0</v>
      </c>
      <c r="E7" s="34">
        <v>5308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2306.892</v>
      </c>
      <c r="M7" s="55">
        <v>0</v>
      </c>
      <c r="N7" s="55">
        <v>26342.47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46">
        <f t="shared" si="1"/>
        <v>33957.362</v>
      </c>
    </row>
    <row r="8" spans="1:20" ht="15">
      <c r="A8" s="54" t="s">
        <v>54</v>
      </c>
      <c r="B8" s="34">
        <v>0</v>
      </c>
      <c r="C8" s="34">
        <v>0</v>
      </c>
      <c r="D8" s="34">
        <v>0</v>
      </c>
      <c r="E8" s="34">
        <v>0</v>
      </c>
      <c r="F8" s="34">
        <v>34162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46">
        <f t="shared" si="1"/>
        <v>34162</v>
      </c>
    </row>
    <row r="9" spans="1:20" ht="15">
      <c r="A9" s="54" t="s">
        <v>55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-31.36</v>
      </c>
      <c r="T9" s="46">
        <f t="shared" si="1"/>
        <v>-31.36</v>
      </c>
    </row>
    <row r="10" spans="1:20" ht="15">
      <c r="A10" s="54" t="s">
        <v>56</v>
      </c>
      <c r="B10" s="34">
        <v>0</v>
      </c>
      <c r="C10" s="34">
        <v>0</v>
      </c>
      <c r="D10" s="34">
        <v>34857</v>
      </c>
      <c r="E10" s="34">
        <v>0</v>
      </c>
      <c r="F10" s="34">
        <v>0</v>
      </c>
      <c r="G10" s="34">
        <v>0</v>
      </c>
      <c r="H10" s="34">
        <v>30509</v>
      </c>
      <c r="I10" s="34">
        <v>0</v>
      </c>
      <c r="J10" s="34">
        <v>0</v>
      </c>
      <c r="K10" s="34">
        <v>0</v>
      </c>
      <c r="L10" s="34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46">
        <f t="shared" si="1"/>
        <v>65366</v>
      </c>
    </row>
    <row r="11" spans="1:20" ht="15">
      <c r="A11" s="54" t="s">
        <v>58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50637</v>
      </c>
      <c r="S11" s="55">
        <v>0</v>
      </c>
      <c r="T11" s="46">
        <f t="shared" si="1"/>
        <v>50637</v>
      </c>
    </row>
    <row r="12" spans="1:20" ht="15">
      <c r="A12" s="54" t="s">
        <v>59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55">
        <v>0</v>
      </c>
      <c r="N12" s="55">
        <v>0</v>
      </c>
      <c r="O12" s="55">
        <v>36546</v>
      </c>
      <c r="P12" s="55">
        <v>0</v>
      </c>
      <c r="Q12" s="55">
        <v>0</v>
      </c>
      <c r="R12" s="55">
        <v>0</v>
      </c>
      <c r="S12" s="55">
        <v>0</v>
      </c>
      <c r="T12" s="46">
        <f t="shared" si="1"/>
        <v>36546</v>
      </c>
    </row>
    <row r="13" spans="1:20" ht="15">
      <c r="A13" s="54" t="s">
        <v>60</v>
      </c>
      <c r="B13" s="34">
        <v>0</v>
      </c>
      <c r="C13" s="34">
        <v>10606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56"/>
      <c r="N13" s="56"/>
      <c r="O13" s="56"/>
      <c r="P13" s="56"/>
      <c r="Q13" s="56"/>
      <c r="R13" s="56"/>
      <c r="S13" s="56"/>
      <c r="T13" s="46">
        <f t="shared" si="1"/>
        <v>10606</v>
      </c>
    </row>
    <row r="14" spans="1:20" ht="15">
      <c r="A14" s="57" t="s">
        <v>67</v>
      </c>
      <c r="B14" s="58">
        <f>SUM(B15:B19)</f>
        <v>3726</v>
      </c>
      <c r="C14" s="58">
        <f aca="true" t="shared" si="2" ref="C14:S14">SUM(C15:C19)</f>
        <v>0</v>
      </c>
      <c r="D14" s="58">
        <f t="shared" si="2"/>
        <v>1412</v>
      </c>
      <c r="E14" s="58">
        <f t="shared" si="2"/>
        <v>354</v>
      </c>
      <c r="F14" s="58">
        <f t="shared" si="2"/>
        <v>0</v>
      </c>
      <c r="G14" s="58">
        <f t="shared" si="2"/>
        <v>7103</v>
      </c>
      <c r="H14" s="58">
        <f t="shared" si="2"/>
        <v>0</v>
      </c>
      <c r="I14" s="58">
        <f t="shared" si="2"/>
        <v>53406</v>
      </c>
      <c r="J14" s="58">
        <f t="shared" si="2"/>
        <v>4326</v>
      </c>
      <c r="K14" s="58">
        <f t="shared" si="2"/>
        <v>25255</v>
      </c>
      <c r="L14" s="58">
        <f t="shared" si="2"/>
        <v>260</v>
      </c>
      <c r="M14" s="58">
        <f t="shared" si="2"/>
        <v>13821</v>
      </c>
      <c r="N14" s="58">
        <f t="shared" si="2"/>
        <v>61432</v>
      </c>
      <c r="O14" s="58">
        <f t="shared" si="2"/>
        <v>44019</v>
      </c>
      <c r="P14" s="58">
        <f t="shared" si="2"/>
        <v>2744</v>
      </c>
      <c r="Q14" s="58">
        <f t="shared" si="2"/>
        <v>21058</v>
      </c>
      <c r="R14" s="58">
        <f t="shared" si="2"/>
        <v>51451</v>
      </c>
      <c r="S14" s="58">
        <f t="shared" si="2"/>
        <v>24567</v>
      </c>
      <c r="T14" s="59">
        <f t="shared" si="1"/>
        <v>314934</v>
      </c>
    </row>
    <row r="15" spans="1:20" ht="15">
      <c r="A15" s="54" t="s">
        <v>57</v>
      </c>
      <c r="B15" s="34">
        <v>37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55">
        <v>0</v>
      </c>
      <c r="N15" s="55">
        <v>48819</v>
      </c>
      <c r="O15" s="55">
        <v>0</v>
      </c>
      <c r="P15" s="55">
        <v>0</v>
      </c>
      <c r="Q15" s="55">
        <v>21058</v>
      </c>
      <c r="R15" s="55">
        <v>358</v>
      </c>
      <c r="S15" s="55">
        <v>0</v>
      </c>
      <c r="T15" s="46">
        <f t="shared" si="1"/>
        <v>70272</v>
      </c>
    </row>
    <row r="16" spans="1:20" ht="15">
      <c r="A16" s="54" t="s">
        <v>61</v>
      </c>
      <c r="B16" s="34">
        <v>0</v>
      </c>
      <c r="C16" s="34">
        <v>0</v>
      </c>
      <c r="D16" s="34">
        <v>0</v>
      </c>
      <c r="E16" s="34">
        <v>354</v>
      </c>
      <c r="F16" s="34">
        <v>0</v>
      </c>
      <c r="G16" s="34">
        <v>0</v>
      </c>
      <c r="H16" s="34">
        <v>0</v>
      </c>
      <c r="I16" s="34">
        <v>53406</v>
      </c>
      <c r="J16" s="34">
        <v>0</v>
      </c>
      <c r="K16" s="34">
        <v>25255</v>
      </c>
      <c r="L16" s="34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46">
        <f t="shared" si="1"/>
        <v>79015</v>
      </c>
    </row>
    <row r="17" spans="1:20" ht="15">
      <c r="A17" s="54" t="s">
        <v>62</v>
      </c>
      <c r="B17" s="34">
        <v>3689</v>
      </c>
      <c r="C17" s="34">
        <v>0</v>
      </c>
      <c r="D17" s="34">
        <v>0</v>
      </c>
      <c r="E17" s="34">
        <v>0</v>
      </c>
      <c r="F17" s="34">
        <v>0</v>
      </c>
      <c r="G17" s="34">
        <v>7103</v>
      </c>
      <c r="H17" s="34">
        <v>0</v>
      </c>
      <c r="I17" s="34">
        <v>0</v>
      </c>
      <c r="J17" s="34">
        <v>4326</v>
      </c>
      <c r="K17" s="34">
        <v>0</v>
      </c>
      <c r="L17" s="34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24567</v>
      </c>
      <c r="T17" s="46">
        <f t="shared" si="1"/>
        <v>39685</v>
      </c>
    </row>
    <row r="18" spans="1:20" ht="15">
      <c r="A18" s="54" t="s">
        <v>63</v>
      </c>
      <c r="B18" s="34">
        <v>0</v>
      </c>
      <c r="C18" s="34">
        <v>0</v>
      </c>
      <c r="D18" s="34">
        <v>1412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13</v>
      </c>
      <c r="M18" s="31">
        <v>0</v>
      </c>
      <c r="N18" s="31">
        <v>0</v>
      </c>
      <c r="O18" s="31">
        <v>44019</v>
      </c>
      <c r="P18" s="31">
        <v>0</v>
      </c>
      <c r="Q18" s="31">
        <v>0</v>
      </c>
      <c r="R18" s="31">
        <v>0</v>
      </c>
      <c r="S18" s="31">
        <v>0</v>
      </c>
      <c r="T18" s="46">
        <f t="shared" si="1"/>
        <v>45444</v>
      </c>
    </row>
    <row r="19" spans="1:20" ht="15">
      <c r="A19" s="54" t="s">
        <v>64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247</v>
      </c>
      <c r="M19" s="31">
        <v>13821</v>
      </c>
      <c r="N19" s="31">
        <v>12613</v>
      </c>
      <c r="O19" s="31">
        <v>0</v>
      </c>
      <c r="P19" s="31">
        <v>2744</v>
      </c>
      <c r="Q19" s="31">
        <v>0</v>
      </c>
      <c r="R19" s="31">
        <v>51093</v>
      </c>
      <c r="S19" s="31">
        <v>0</v>
      </c>
      <c r="T19" s="46">
        <f t="shared" si="1"/>
        <v>80518</v>
      </c>
    </row>
    <row r="20" spans="1:20" ht="12" thickBot="1">
      <c r="A20" s="50" t="s">
        <v>65</v>
      </c>
      <c r="B20" s="51">
        <f>B4+B14</f>
        <v>114024</v>
      </c>
      <c r="C20" s="51">
        <f aca="true" t="shared" si="3" ref="C20:S20">C4+C14</f>
        <v>10606</v>
      </c>
      <c r="D20" s="51">
        <f t="shared" si="3"/>
        <v>36269</v>
      </c>
      <c r="E20" s="51">
        <f t="shared" si="3"/>
        <v>5662</v>
      </c>
      <c r="F20" s="51">
        <f t="shared" si="3"/>
        <v>34162</v>
      </c>
      <c r="G20" s="51">
        <f t="shared" si="3"/>
        <v>7132</v>
      </c>
      <c r="H20" s="51">
        <f t="shared" si="3"/>
        <v>30509</v>
      </c>
      <c r="I20" s="51">
        <f t="shared" si="3"/>
        <v>53406</v>
      </c>
      <c r="J20" s="51">
        <f t="shared" si="3"/>
        <v>84730</v>
      </c>
      <c r="K20" s="51">
        <f t="shared" si="3"/>
        <v>25255</v>
      </c>
      <c r="L20" s="51">
        <f t="shared" si="3"/>
        <v>2566.892</v>
      </c>
      <c r="M20" s="51">
        <f t="shared" si="3"/>
        <v>56603.799999999996</v>
      </c>
      <c r="N20" s="51">
        <f t="shared" si="3"/>
        <v>87774.47</v>
      </c>
      <c r="O20" s="51">
        <f t="shared" si="3"/>
        <v>80565</v>
      </c>
      <c r="P20" s="51">
        <f t="shared" si="3"/>
        <v>2744</v>
      </c>
      <c r="Q20" s="51">
        <f t="shared" si="3"/>
        <v>21058</v>
      </c>
      <c r="R20" s="51">
        <f t="shared" si="3"/>
        <v>102088</v>
      </c>
      <c r="S20" s="51">
        <f t="shared" si="3"/>
        <v>34857.64</v>
      </c>
      <c r="T20" s="52">
        <f t="shared" si="1"/>
        <v>790012.802</v>
      </c>
    </row>
  </sheetData>
  <mergeCells count="2">
    <mergeCell ref="A1:T1"/>
    <mergeCell ref="S2:T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8093D-E2E8-4A9C-8A10-EBA4F95F259E}">
  <sheetPr>
    <outlinePr summaryBelow="0"/>
  </sheetPr>
  <dimension ref="A1:T28"/>
  <sheetViews>
    <sheetView workbookViewId="0" topLeftCell="A1">
      <pane ySplit="3" topLeftCell="A4" activePane="bottomLeft" state="frozen"/>
      <selection pane="bottomLeft" activeCell="A31" sqref="A31"/>
    </sheetView>
  </sheetViews>
  <sheetFormatPr defaultColWidth="9.140625" defaultRowHeight="15"/>
  <cols>
    <col min="1" max="1" width="46.00390625" style="26" customWidth="1"/>
    <col min="2" max="12" width="10.57421875" style="24" customWidth="1"/>
    <col min="13" max="19" width="10.57421875" style="26" customWidth="1"/>
    <col min="20" max="16384" width="9.140625" style="26" customWidth="1"/>
  </cols>
  <sheetData>
    <row r="1" spans="1:20" ht="22.5" customHeight="1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2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68" t="s">
        <v>73</v>
      </c>
      <c r="T2" s="68"/>
    </row>
    <row r="3" spans="1:20" ht="45">
      <c r="A3" s="47" t="s">
        <v>69</v>
      </c>
      <c r="B3" s="48" t="s">
        <v>0</v>
      </c>
      <c r="C3" s="48" t="s">
        <v>1</v>
      </c>
      <c r="D3" s="48" t="s">
        <v>2</v>
      </c>
      <c r="E3" s="48" t="s">
        <v>3</v>
      </c>
      <c r="F3" s="48" t="s">
        <v>4</v>
      </c>
      <c r="G3" s="48" t="s">
        <v>5</v>
      </c>
      <c r="H3" s="48" t="s">
        <v>6</v>
      </c>
      <c r="I3" s="48" t="s">
        <v>7</v>
      </c>
      <c r="J3" s="48" t="s">
        <v>8</v>
      </c>
      <c r="K3" s="48" t="s">
        <v>9</v>
      </c>
      <c r="L3" s="48" t="s">
        <v>10</v>
      </c>
      <c r="M3" s="48" t="s">
        <v>27</v>
      </c>
      <c r="N3" s="48" t="s">
        <v>26</v>
      </c>
      <c r="O3" s="48" t="s">
        <v>25</v>
      </c>
      <c r="P3" s="48" t="s">
        <v>24</v>
      </c>
      <c r="Q3" s="48" t="s">
        <v>23</v>
      </c>
      <c r="R3" s="48" t="s">
        <v>22</v>
      </c>
      <c r="S3" s="48" t="s">
        <v>21</v>
      </c>
      <c r="T3" s="49" t="s">
        <v>65</v>
      </c>
    </row>
    <row r="4" spans="1:20" ht="15">
      <c r="A4" s="45" t="s">
        <v>50</v>
      </c>
      <c r="B4" s="34">
        <v>10124</v>
      </c>
      <c r="C4" s="34">
        <v>845</v>
      </c>
      <c r="D4" s="34">
        <v>2047</v>
      </c>
      <c r="E4" s="34">
        <v>237</v>
      </c>
      <c r="F4" s="34">
        <v>1498</v>
      </c>
      <c r="G4" s="34">
        <v>0</v>
      </c>
      <c r="H4" s="34">
        <v>970</v>
      </c>
      <c r="I4" s="34">
        <v>0</v>
      </c>
      <c r="J4" s="34">
        <v>9154</v>
      </c>
      <c r="K4" s="34">
        <v>0</v>
      </c>
      <c r="L4" s="34">
        <v>634.17</v>
      </c>
      <c r="M4" s="34">
        <v>573.4</v>
      </c>
      <c r="N4" s="34">
        <v>10906.95</v>
      </c>
      <c r="O4" s="34">
        <v>14397</v>
      </c>
      <c r="P4" s="34">
        <v>0</v>
      </c>
      <c r="Q4" s="34">
        <v>0</v>
      </c>
      <c r="R4" s="34">
        <v>8641</v>
      </c>
      <c r="S4" s="34">
        <v>0</v>
      </c>
      <c r="T4" s="53">
        <f>SUM(B4:S4)</f>
        <v>60027.520000000004</v>
      </c>
    </row>
    <row r="5" spans="1:20" ht="15">
      <c r="A5" s="45" t="s">
        <v>49</v>
      </c>
      <c r="B5" s="34">
        <v>4557</v>
      </c>
      <c r="C5" s="34">
        <v>0</v>
      </c>
      <c r="D5" s="34">
        <v>221</v>
      </c>
      <c r="E5" s="34">
        <v>25</v>
      </c>
      <c r="F5" s="34">
        <v>0</v>
      </c>
      <c r="G5" s="34">
        <v>18</v>
      </c>
      <c r="H5" s="34">
        <v>0</v>
      </c>
      <c r="I5" s="34">
        <v>0</v>
      </c>
      <c r="J5" s="34">
        <v>41</v>
      </c>
      <c r="K5" s="34">
        <v>0</v>
      </c>
      <c r="L5" s="34">
        <v>44.485</v>
      </c>
      <c r="M5" s="34">
        <v>0</v>
      </c>
      <c r="N5" s="34">
        <v>326.08</v>
      </c>
      <c r="O5" s="34">
        <v>5343</v>
      </c>
      <c r="P5" s="34">
        <v>0</v>
      </c>
      <c r="Q5" s="34">
        <v>0</v>
      </c>
      <c r="R5" s="34">
        <v>17455</v>
      </c>
      <c r="S5" s="34">
        <v>0</v>
      </c>
      <c r="T5" s="53">
        <f aca="true" t="shared" si="0" ref="T5:T27">SUM(B5:S5)</f>
        <v>28030.565</v>
      </c>
    </row>
    <row r="6" spans="1:20" ht="15">
      <c r="A6" s="45" t="s">
        <v>48</v>
      </c>
      <c r="B6" s="34">
        <v>14510</v>
      </c>
      <c r="C6" s="34">
        <v>646</v>
      </c>
      <c r="D6" s="34">
        <v>3376</v>
      </c>
      <c r="E6" s="34">
        <v>467</v>
      </c>
      <c r="F6" s="34">
        <v>2118</v>
      </c>
      <c r="G6" s="34">
        <v>0</v>
      </c>
      <c r="H6" s="34">
        <v>2835</v>
      </c>
      <c r="I6" s="34">
        <v>0</v>
      </c>
      <c r="J6" s="34">
        <v>5950</v>
      </c>
      <c r="K6" s="34">
        <v>0</v>
      </c>
      <c r="L6" s="34">
        <v>678.324</v>
      </c>
      <c r="M6" s="34">
        <v>176.63</v>
      </c>
      <c r="N6" s="34">
        <v>1142.25</v>
      </c>
      <c r="O6" s="34">
        <v>355</v>
      </c>
      <c r="P6" s="34">
        <v>0</v>
      </c>
      <c r="Q6" s="34">
        <v>0</v>
      </c>
      <c r="R6" s="34">
        <v>5297</v>
      </c>
      <c r="S6" s="34">
        <v>0</v>
      </c>
      <c r="T6" s="53">
        <f t="shared" si="0"/>
        <v>37551.204</v>
      </c>
    </row>
    <row r="7" spans="1:20" ht="15">
      <c r="A7" s="45" t="s">
        <v>47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53">
        <f t="shared" si="0"/>
        <v>0</v>
      </c>
    </row>
    <row r="8" spans="1:20" ht="15">
      <c r="A8" s="45" t="s">
        <v>46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53">
        <f t="shared" si="0"/>
        <v>0</v>
      </c>
    </row>
    <row r="9" spans="1:20" ht="15">
      <c r="A9" s="45" t="s">
        <v>45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53">
        <f t="shared" si="0"/>
        <v>0</v>
      </c>
    </row>
    <row r="10" spans="1:20" ht="15">
      <c r="A10" s="45" t="s">
        <v>44</v>
      </c>
      <c r="B10" s="34">
        <v>1328</v>
      </c>
      <c r="C10" s="34">
        <v>23</v>
      </c>
      <c r="D10" s="34">
        <v>38</v>
      </c>
      <c r="E10" s="34">
        <v>0</v>
      </c>
      <c r="F10" s="34">
        <v>4</v>
      </c>
      <c r="G10" s="34">
        <v>0</v>
      </c>
      <c r="H10" s="34">
        <v>1</v>
      </c>
      <c r="I10" s="34">
        <v>0</v>
      </c>
      <c r="J10" s="34">
        <v>2118</v>
      </c>
      <c r="K10" s="34">
        <v>0</v>
      </c>
      <c r="L10" s="34">
        <v>0</v>
      </c>
      <c r="M10" s="34">
        <v>2790.32</v>
      </c>
      <c r="N10" s="34">
        <v>0</v>
      </c>
      <c r="O10" s="34">
        <v>0</v>
      </c>
      <c r="P10" s="34">
        <v>0</v>
      </c>
      <c r="Q10" s="34">
        <v>0</v>
      </c>
      <c r="R10" s="34">
        <v>2982</v>
      </c>
      <c r="S10" s="34">
        <v>0</v>
      </c>
      <c r="T10" s="53">
        <f t="shared" si="0"/>
        <v>9284.32</v>
      </c>
    </row>
    <row r="11" spans="1:20" ht="15">
      <c r="A11" s="45" t="s">
        <v>43</v>
      </c>
      <c r="B11" s="34">
        <v>8797</v>
      </c>
      <c r="C11" s="34">
        <v>541</v>
      </c>
      <c r="D11" s="34">
        <v>810</v>
      </c>
      <c r="E11" s="34">
        <v>47</v>
      </c>
      <c r="F11" s="34">
        <v>1006</v>
      </c>
      <c r="G11" s="34">
        <v>0</v>
      </c>
      <c r="H11" s="34">
        <v>303</v>
      </c>
      <c r="I11" s="34">
        <v>0</v>
      </c>
      <c r="J11" s="34">
        <v>10540</v>
      </c>
      <c r="K11" s="34">
        <v>0</v>
      </c>
      <c r="L11" s="34">
        <v>79.724</v>
      </c>
      <c r="M11" s="34">
        <v>10541.39</v>
      </c>
      <c r="N11" s="34">
        <v>3459.87</v>
      </c>
      <c r="O11" s="34">
        <v>10767</v>
      </c>
      <c r="P11" s="34">
        <v>0</v>
      </c>
      <c r="Q11" s="34">
        <v>0</v>
      </c>
      <c r="R11" s="34">
        <v>12534</v>
      </c>
      <c r="S11" s="34">
        <v>2390.64</v>
      </c>
      <c r="T11" s="53">
        <f t="shared" si="0"/>
        <v>61816.623999999996</v>
      </c>
    </row>
    <row r="12" spans="1:20" ht="15">
      <c r="A12" s="45" t="s">
        <v>42</v>
      </c>
      <c r="B12" s="34">
        <v>18190</v>
      </c>
      <c r="C12" s="34">
        <v>470</v>
      </c>
      <c r="D12" s="34">
        <v>395</v>
      </c>
      <c r="E12" s="34">
        <v>188</v>
      </c>
      <c r="F12" s="34">
        <v>6308</v>
      </c>
      <c r="G12" s="34">
        <v>0</v>
      </c>
      <c r="H12" s="34">
        <v>217</v>
      </c>
      <c r="I12" s="34">
        <v>0</v>
      </c>
      <c r="J12" s="34">
        <v>12608</v>
      </c>
      <c r="K12" s="34">
        <v>0</v>
      </c>
      <c r="L12" s="34">
        <v>174.995</v>
      </c>
      <c r="M12" s="34">
        <v>25906.68</v>
      </c>
      <c r="N12" s="34">
        <v>9684.5</v>
      </c>
      <c r="O12" s="34">
        <v>1974</v>
      </c>
      <c r="P12" s="34">
        <v>0</v>
      </c>
      <c r="Q12" s="34">
        <v>0</v>
      </c>
      <c r="R12" s="34">
        <v>0</v>
      </c>
      <c r="S12" s="34">
        <v>-20</v>
      </c>
      <c r="T12" s="53">
        <f t="shared" si="0"/>
        <v>76096.175</v>
      </c>
    </row>
    <row r="13" spans="1:20" ht="15">
      <c r="A13" s="45" t="s">
        <v>41</v>
      </c>
      <c r="B13" s="34">
        <v>46874</v>
      </c>
      <c r="C13" s="34">
        <v>7641</v>
      </c>
      <c r="D13" s="34">
        <v>26986</v>
      </c>
      <c r="E13" s="34">
        <v>4109</v>
      </c>
      <c r="F13" s="34">
        <v>22493</v>
      </c>
      <c r="G13" s="34">
        <v>0</v>
      </c>
      <c r="H13" s="34">
        <v>25588</v>
      </c>
      <c r="I13" s="34">
        <v>0</v>
      </c>
      <c r="J13" s="34">
        <v>37314</v>
      </c>
      <c r="K13" s="34">
        <v>0</v>
      </c>
      <c r="L13" s="34">
        <v>585.479</v>
      </c>
      <c r="M13" s="34">
        <v>72.53</v>
      </c>
      <c r="N13" s="34">
        <v>399.31</v>
      </c>
      <c r="O13" s="34">
        <v>887</v>
      </c>
      <c r="P13" s="34">
        <v>0</v>
      </c>
      <c r="Q13" s="34">
        <v>0</v>
      </c>
      <c r="R13" s="34">
        <v>2725</v>
      </c>
      <c r="S13" s="34">
        <v>0</v>
      </c>
      <c r="T13" s="53">
        <f t="shared" si="0"/>
        <v>175674.319</v>
      </c>
    </row>
    <row r="14" spans="1:20" ht="15">
      <c r="A14" s="45" t="s">
        <v>40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53">
        <f t="shared" si="0"/>
        <v>0</v>
      </c>
    </row>
    <row r="15" spans="1:20" ht="22.5">
      <c r="A15" s="45" t="s">
        <v>39</v>
      </c>
      <c r="B15" s="34">
        <v>17</v>
      </c>
      <c r="C15" s="34">
        <v>0</v>
      </c>
      <c r="D15" s="34">
        <v>7</v>
      </c>
      <c r="E15" s="34">
        <v>4</v>
      </c>
      <c r="F15" s="34">
        <v>0</v>
      </c>
      <c r="G15" s="34">
        <v>0</v>
      </c>
      <c r="H15" s="34">
        <v>0</v>
      </c>
      <c r="I15" s="34">
        <v>0</v>
      </c>
      <c r="J15" s="34">
        <v>9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53">
        <f t="shared" si="0"/>
        <v>37</v>
      </c>
    </row>
    <row r="16" spans="1:20" ht="15">
      <c r="A16" s="45" t="s">
        <v>38</v>
      </c>
      <c r="B16" s="34">
        <v>3215</v>
      </c>
      <c r="C16" s="34">
        <v>60</v>
      </c>
      <c r="D16" s="34">
        <v>348</v>
      </c>
      <c r="E16" s="34">
        <v>12</v>
      </c>
      <c r="F16" s="34">
        <v>270</v>
      </c>
      <c r="G16" s="34">
        <v>11</v>
      </c>
      <c r="H16" s="34">
        <v>106</v>
      </c>
      <c r="I16" s="34">
        <v>0</v>
      </c>
      <c r="J16" s="34">
        <v>1256</v>
      </c>
      <c r="K16" s="34">
        <v>0</v>
      </c>
      <c r="L16" s="34">
        <v>82.123</v>
      </c>
      <c r="M16" s="34">
        <v>143.98</v>
      </c>
      <c r="N16" s="34">
        <v>5.23</v>
      </c>
      <c r="O16" s="34">
        <v>957</v>
      </c>
      <c r="P16" s="34">
        <v>0</v>
      </c>
      <c r="Q16" s="34">
        <v>0</v>
      </c>
      <c r="R16" s="34">
        <v>622</v>
      </c>
      <c r="S16" s="34">
        <v>0</v>
      </c>
      <c r="T16" s="53">
        <f t="shared" si="0"/>
        <v>7088.332999999999</v>
      </c>
    </row>
    <row r="17" spans="1:20" ht="15">
      <c r="A17" s="45" t="s">
        <v>37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2515.45</v>
      </c>
      <c r="N17" s="34">
        <v>0</v>
      </c>
      <c r="O17" s="34">
        <v>1249</v>
      </c>
      <c r="P17" s="34">
        <v>0</v>
      </c>
      <c r="Q17" s="34">
        <v>0</v>
      </c>
      <c r="R17" s="34">
        <v>0</v>
      </c>
      <c r="S17" s="34">
        <v>7920</v>
      </c>
      <c r="T17" s="53">
        <f t="shared" si="0"/>
        <v>11684.45</v>
      </c>
    </row>
    <row r="18" spans="1:20" ht="15">
      <c r="A18" s="45" t="s">
        <v>36</v>
      </c>
      <c r="B18" s="34">
        <v>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53">
        <f t="shared" si="0"/>
        <v>3</v>
      </c>
    </row>
    <row r="19" spans="1:20" ht="15">
      <c r="A19" s="45" t="s">
        <v>35</v>
      </c>
      <c r="B19" s="34">
        <v>422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101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196</v>
      </c>
      <c r="S19" s="34">
        <v>0</v>
      </c>
      <c r="T19" s="53">
        <f t="shared" si="0"/>
        <v>719</v>
      </c>
    </row>
    <row r="20" spans="1:20" ht="15">
      <c r="A20" s="45" t="s">
        <v>34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53">
        <f t="shared" si="0"/>
        <v>0</v>
      </c>
    </row>
    <row r="21" spans="1:20" ht="15">
      <c r="A21" s="45" t="s">
        <v>33</v>
      </c>
      <c r="B21" s="34">
        <v>2261</v>
      </c>
      <c r="C21" s="34">
        <v>380</v>
      </c>
      <c r="D21" s="34">
        <v>629</v>
      </c>
      <c r="E21" s="34">
        <v>219</v>
      </c>
      <c r="F21" s="34">
        <v>465</v>
      </c>
      <c r="G21" s="34">
        <v>0</v>
      </c>
      <c r="H21" s="34">
        <v>489</v>
      </c>
      <c r="I21" s="34">
        <v>0</v>
      </c>
      <c r="J21" s="34">
        <v>1313</v>
      </c>
      <c r="K21" s="34">
        <v>0</v>
      </c>
      <c r="L21" s="34">
        <v>27.592</v>
      </c>
      <c r="M21" s="34">
        <v>62.42</v>
      </c>
      <c r="N21" s="34">
        <v>418.28</v>
      </c>
      <c r="O21" s="34">
        <v>617</v>
      </c>
      <c r="P21" s="34">
        <v>0</v>
      </c>
      <c r="Q21" s="34">
        <v>0</v>
      </c>
      <c r="R21" s="34">
        <v>185</v>
      </c>
      <c r="S21" s="34">
        <v>0</v>
      </c>
      <c r="T21" s="53">
        <f t="shared" si="0"/>
        <v>7066.2919999999995</v>
      </c>
    </row>
    <row r="22" spans="1:20" ht="15">
      <c r="A22" s="45" t="s">
        <v>32</v>
      </c>
      <c r="B22" s="34">
        <v>3683</v>
      </c>
      <c r="C22" s="34">
        <v>0</v>
      </c>
      <c r="D22" s="34">
        <v>1296</v>
      </c>
      <c r="E22" s="34">
        <v>354</v>
      </c>
      <c r="F22" s="34">
        <v>0</v>
      </c>
      <c r="G22" s="34">
        <v>7103</v>
      </c>
      <c r="H22" s="34">
        <v>0</v>
      </c>
      <c r="I22" s="34">
        <v>53406</v>
      </c>
      <c r="J22" s="34">
        <v>4143</v>
      </c>
      <c r="K22" s="34">
        <v>25255</v>
      </c>
      <c r="L22" s="34">
        <v>247</v>
      </c>
      <c r="M22" s="34">
        <v>13821</v>
      </c>
      <c r="N22" s="34">
        <v>48819</v>
      </c>
      <c r="O22" s="34">
        <v>43965</v>
      </c>
      <c r="P22" s="34">
        <v>2744</v>
      </c>
      <c r="Q22" s="34">
        <v>21058</v>
      </c>
      <c r="R22" s="34">
        <v>51451</v>
      </c>
      <c r="S22" s="34">
        <v>24567</v>
      </c>
      <c r="T22" s="53">
        <f t="shared" si="0"/>
        <v>301912</v>
      </c>
    </row>
    <row r="23" spans="1:20" ht="15">
      <c r="A23" s="45" t="s">
        <v>31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53">
        <f t="shared" si="0"/>
        <v>0</v>
      </c>
    </row>
    <row r="24" spans="1:20" ht="22.5">
      <c r="A24" s="45" t="s">
        <v>30</v>
      </c>
      <c r="B24" s="34">
        <v>43</v>
      </c>
      <c r="C24" s="34">
        <v>0</v>
      </c>
      <c r="D24" s="34">
        <v>116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183</v>
      </c>
      <c r="K24" s="34">
        <v>0</v>
      </c>
      <c r="L24" s="34">
        <v>13</v>
      </c>
      <c r="M24" s="34">
        <v>0</v>
      </c>
      <c r="N24" s="34">
        <v>12613</v>
      </c>
      <c r="O24" s="34">
        <v>54</v>
      </c>
      <c r="P24" s="34">
        <v>0</v>
      </c>
      <c r="Q24" s="34">
        <v>0</v>
      </c>
      <c r="R24" s="34">
        <v>0</v>
      </c>
      <c r="S24" s="34">
        <v>0</v>
      </c>
      <c r="T24" s="53">
        <f t="shared" si="0"/>
        <v>13022</v>
      </c>
    </row>
    <row r="25" spans="1:20" ht="15">
      <c r="A25" s="45" t="s">
        <v>29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53">
        <f t="shared" si="0"/>
        <v>0</v>
      </c>
    </row>
    <row r="26" spans="1:20" ht="15">
      <c r="A26" s="45" t="s">
        <v>28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53">
        <f t="shared" si="0"/>
        <v>0</v>
      </c>
    </row>
    <row r="27" spans="1:20" ht="12" thickBot="1">
      <c r="A27" s="50" t="s">
        <v>65</v>
      </c>
      <c r="B27" s="51">
        <v>114024</v>
      </c>
      <c r="C27" s="51">
        <v>10606</v>
      </c>
      <c r="D27" s="51">
        <v>36269</v>
      </c>
      <c r="E27" s="51">
        <v>5662</v>
      </c>
      <c r="F27" s="51">
        <v>34162</v>
      </c>
      <c r="G27" s="51">
        <v>7132</v>
      </c>
      <c r="H27" s="51">
        <v>30509</v>
      </c>
      <c r="I27" s="51">
        <v>53406</v>
      </c>
      <c r="J27" s="51">
        <v>84730</v>
      </c>
      <c r="K27" s="51">
        <v>25255</v>
      </c>
      <c r="L27" s="51">
        <f>SUM(L4:L26)</f>
        <v>2566.892</v>
      </c>
      <c r="M27" s="51">
        <v>56603.8</v>
      </c>
      <c r="N27" s="51">
        <v>87774.47</v>
      </c>
      <c r="O27" s="51">
        <v>80565</v>
      </c>
      <c r="P27" s="51">
        <v>2744</v>
      </c>
      <c r="Q27" s="51">
        <v>21058</v>
      </c>
      <c r="R27" s="51">
        <v>102088</v>
      </c>
      <c r="S27" s="51">
        <v>34857.64</v>
      </c>
      <c r="T27" s="52">
        <f t="shared" si="0"/>
        <v>790012.802</v>
      </c>
    </row>
    <row r="28" ht="15">
      <c r="T28" s="43"/>
    </row>
  </sheetData>
  <mergeCells count="2">
    <mergeCell ref="A1:T1"/>
    <mergeCell ref="S2:T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GrapeCity,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Kosta Spaseski</cp:lastModifiedBy>
  <dcterms:created xsi:type="dcterms:W3CDTF">2022-10-18T07:23:43Z</dcterms:created>
  <dcterms:modified xsi:type="dcterms:W3CDTF">2022-10-18T09:13:33Z</dcterms:modified>
  <cp:category/>
  <cp:version/>
  <cp:contentType/>
  <cp:contentStatus/>
</cp:coreProperties>
</file>