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firstSheet="2" activeTab="7"/>
  </bookViews>
  <sheets>
    <sheet name="BPP23" sheetId="1" r:id="rId1"/>
    <sheet name="BPP22" sheetId="2" r:id="rId2"/>
    <sheet name="Broj_dogovori_23" sheetId="3" r:id="rId3"/>
    <sheet name="Broj_dogovori_22" sheetId="4" r:id="rId4"/>
    <sheet name="BIS23" sheetId="5" r:id="rId5"/>
    <sheet name="BIS22" sheetId="9" r:id="rId6"/>
    <sheet name="Broj_steti_23" sheetId="11" r:id="rId7"/>
    <sheet name="Broj_steti_22" sheetId="10" r:id="rId8"/>
  </sheets>
  <definedNames>
    <definedName name="_xlnm.Print_Area" localSheetId="5">'BIS22'!$A$1:$N$45</definedName>
    <definedName name="_xlnm.Print_Area" localSheetId="4">'BIS23'!$A$1:$N$45</definedName>
    <definedName name="_xlnm.Print_Area" localSheetId="1">'BPP22'!$A$1:$H$44</definedName>
    <definedName name="_xlnm.Print_Area" localSheetId="0">'BPP23'!$A$1:$H$44</definedName>
    <definedName name="_xlnm.Print_Area" localSheetId="3">'Broj_dogovori_22'!$A$1:$H$44</definedName>
    <definedName name="_xlnm.Print_Area" localSheetId="2">'Broj_dogovori_23'!$A$1:$H$44</definedName>
    <definedName name="_xlnm.Print_Area" localSheetId="7">'Broj_steti_22'!$A$1:$N$45</definedName>
    <definedName name="_xlnm.Print_Area" localSheetId="6">'Broj_steti_23'!$A$1:$N$45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<sst xmlns="http://schemas.openxmlformats.org/spreadsheetml/2006/main" count="912" uniqueCount="96">
  <si>
    <t>април</t>
  </si>
  <si>
    <t>Вкупно осигурување на живот</t>
  </si>
  <si>
    <t>19</t>
  </si>
  <si>
    <t>(со учество во добивката)</t>
  </si>
  <si>
    <t>1901</t>
  </si>
  <si>
    <t xml:space="preserve"> вкупно основно осигурување на живот</t>
  </si>
  <si>
    <t>190101</t>
  </si>
  <si>
    <t xml:space="preserve">  мешано осигурување</t>
  </si>
  <si>
    <t>19010101</t>
  </si>
  <si>
    <t xml:space="preserve">  смрт (терминско)</t>
  </si>
  <si>
    <t>19010102</t>
  </si>
  <si>
    <t xml:space="preserve">  доживување</t>
  </si>
  <si>
    <t>19010103</t>
  </si>
  <si>
    <t xml:space="preserve">  мешано осигурување со ТБС</t>
  </si>
  <si>
    <t>19010104</t>
  </si>
  <si>
    <t xml:space="preserve">  смрт (доживотно)</t>
  </si>
  <si>
    <t>19010105</t>
  </si>
  <si>
    <t xml:space="preserve"> вкупно дополнително осигурување</t>
  </si>
  <si>
    <t>190102</t>
  </si>
  <si>
    <t xml:space="preserve">  несреќен случај  (смрт)</t>
  </si>
  <si>
    <t>19010201</t>
  </si>
  <si>
    <t xml:space="preserve">  несреќен случај  (инвалидитет)</t>
  </si>
  <si>
    <t>19010202</t>
  </si>
  <si>
    <t xml:space="preserve">  здравствено (дополнително ЗДЗО)</t>
  </si>
  <si>
    <t>19010203</t>
  </si>
  <si>
    <t xml:space="preserve">  здравствено (приватно ЗДЗО)</t>
  </si>
  <si>
    <t>19010204</t>
  </si>
  <si>
    <t xml:space="preserve">  здравствено (останато)</t>
  </si>
  <si>
    <t>19010205</t>
  </si>
  <si>
    <t xml:space="preserve"> вкупно рентно осигурување</t>
  </si>
  <si>
    <t>190103</t>
  </si>
  <si>
    <t xml:space="preserve">  лична доживотна рента</t>
  </si>
  <si>
    <t>19010301</t>
  </si>
  <si>
    <t xml:space="preserve">  лична рента со одредено времетраење</t>
  </si>
  <si>
    <t>19010302</t>
  </si>
  <si>
    <t xml:space="preserve">  останати рентни осигурувања</t>
  </si>
  <si>
    <t>19010399</t>
  </si>
  <si>
    <t>(без учество во добивката)</t>
  </si>
  <si>
    <t>1902</t>
  </si>
  <si>
    <t>190201</t>
  </si>
  <si>
    <t>19020101</t>
  </si>
  <si>
    <t>19020102</t>
  </si>
  <si>
    <t>19020103</t>
  </si>
  <si>
    <t>19020104</t>
  </si>
  <si>
    <t>19020105</t>
  </si>
  <si>
    <t>190202</t>
  </si>
  <si>
    <t>19020201</t>
  </si>
  <si>
    <t>19020202</t>
  </si>
  <si>
    <t>19020203</t>
  </si>
  <si>
    <t>19020204</t>
  </si>
  <si>
    <t>19020205</t>
  </si>
  <si>
    <t>190203</t>
  </si>
  <si>
    <t>19020301</t>
  </si>
  <si>
    <t>19020302</t>
  </si>
  <si>
    <t>19020399</t>
  </si>
  <si>
    <t>Брак или породување</t>
  </si>
  <si>
    <t>20</t>
  </si>
  <si>
    <t>Осигурување на живот кога инвестициониот ризик е на товар на осигуреникот</t>
  </si>
  <si>
    <t>21</t>
  </si>
  <si>
    <t>Тонтина (здружение на рентиери)</t>
  </si>
  <si>
    <t>22</t>
  </si>
  <si>
    <t>Средства за исплата</t>
  </si>
  <si>
    <t>23</t>
  </si>
  <si>
    <t>Исплата на пензии од втор столб</t>
  </si>
  <si>
    <t>24</t>
  </si>
  <si>
    <t>Исплата на пензии од трет столб</t>
  </si>
  <si>
    <t>25</t>
  </si>
  <si>
    <t>ВКУПНО</t>
  </si>
  <si>
    <t>0000</t>
  </si>
  <si>
    <t>Кроација живот</t>
  </si>
  <si>
    <t>Граве</t>
  </si>
  <si>
    <t>Винер живот</t>
  </si>
  <si>
    <t>Уника живот</t>
  </si>
  <si>
    <t>Триглав живот</t>
  </si>
  <si>
    <t>јануари</t>
  </si>
  <si>
    <t>февруари</t>
  </si>
  <si>
    <t>март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</si>
  <si>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</si>
  <si>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</si>
  <si>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</si>
  <si>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</si>
  <si>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</si>
  <si>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</si>
  <si>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</si>
  <si>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</si>
  <si>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Вкупно живот</t>
  </si>
  <si>
    <t>единечна сума</t>
  </si>
  <si>
    <t>ануитет</t>
  </si>
  <si>
    <t xml:space="preserve">Бруто полисирана премија, во илјади денари, на друштвата за осигурување на живот, за периодот 1.5.2023 - 31.05.2023 </t>
  </si>
  <si>
    <t>Бруто полисирана премија, во илјади денари, на друштвата за осигурување на живот, за периодот 1.5.2022 - 31.05.2022</t>
  </si>
  <si>
    <t xml:space="preserve">Број на склучени договори на друштвата за осигурување на живот, за периодот 1.5.2023 - 31.05.2023 </t>
  </si>
  <si>
    <t>Број на склучени договори на друштвата за осигурување на живот, за периодот 1.5.2022 - 31.05.2022</t>
  </si>
  <si>
    <t xml:space="preserve">Бруто исплатени штети, во илјади денари, на друштвата за осигурување на живот, за периодот 1.5.2023 - 31.05.2023 </t>
  </si>
  <si>
    <t>Бруто исплатени штети, во илјади денари, на друштвата за осигурување на живот, за периодот 1.5.2022 - 31.05.2022</t>
  </si>
  <si>
    <t>Број на исплатени штети на друштвата за осигурување на живот, за периодот 1.5.2023 - 31.05.2023</t>
  </si>
  <si>
    <t>Број на исплатени штети на друштвата за осигурување на живот, за периодот 1.5.2022 - 31.05.2022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</si>
</sst>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4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5F1E7-638A-41C9-B920-2CD5B6CA5C08}">
  <dimension ref="A1:AQ126"/>
  <sheetViews>
    <sheetView zoomScale="90" zoomScaleNormal="90" workbookViewId="0" topLeftCell="A1">
      <selection activeCell="N22" sqref="N22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88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18">
        <v>20479</v>
      </c>
      <c r="D3" s="21">
        <v>11125</v>
      </c>
      <c r="E3" s="21">
        <v>3302</v>
      </c>
      <c r="F3" s="21">
        <v>18543</v>
      </c>
      <c r="G3" s="21">
        <v>32316.159999999996</v>
      </c>
      <c r="H3" s="22">
        <f>SUM(C3:G3)</f>
        <v>85765.16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7018</v>
      </c>
      <c r="D4" s="21">
        <v>11072</v>
      </c>
      <c r="E4" s="21">
        <v>1214</v>
      </c>
      <c r="F4" s="21">
        <v>250</v>
      </c>
      <c r="G4" s="21">
        <v>18891.94</v>
      </c>
      <c r="H4" s="22">
        <f aca="true" t="shared" si="0" ref="H4:H44">SUM(C4:G4)</f>
        <v>38445.94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6962</v>
      </c>
      <c r="D5" s="23">
        <v>10572</v>
      </c>
      <c r="E5" s="23">
        <v>1127</v>
      </c>
      <c r="F5" s="23">
        <v>241</v>
      </c>
      <c r="G5" s="23">
        <v>18205</v>
      </c>
      <c r="H5" s="24">
        <f t="shared" si="0"/>
        <v>37107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6771</v>
      </c>
      <c r="D6" s="23">
        <v>8172</v>
      </c>
      <c r="E6" s="23">
        <v>197</v>
      </c>
      <c r="F6" s="23">
        <v>95</v>
      </c>
      <c r="G6" s="23">
        <v>18143.55</v>
      </c>
      <c r="H6" s="24">
        <f t="shared" si="0"/>
        <v>33378.55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158</v>
      </c>
      <c r="D8" s="23">
        <v>1360</v>
      </c>
      <c r="E8" s="23"/>
      <c r="F8" s="23">
        <v>7</v>
      </c>
      <c r="G8" s="23">
        <v>61.45</v>
      </c>
      <c r="H8" s="24">
        <f t="shared" si="0"/>
        <v>1586.45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1040</v>
      </c>
      <c r="E9" s="23">
        <v>930</v>
      </c>
      <c r="F9" s="23">
        <v>139</v>
      </c>
      <c r="G9" s="23"/>
      <c r="H9" s="24">
        <f t="shared" si="0"/>
        <v>2109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33</v>
      </c>
      <c r="D10" s="23">
        <v>0</v>
      </c>
      <c r="E10" s="23"/>
      <c r="F10" s="23">
        <v>0</v>
      </c>
      <c r="G10" s="23"/>
      <c r="H10" s="24">
        <f t="shared" si="0"/>
        <v>33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56</v>
      </c>
      <c r="D11" s="23">
        <v>500</v>
      </c>
      <c r="E11" s="23">
        <v>87</v>
      </c>
      <c r="F11" s="23">
        <v>9</v>
      </c>
      <c r="G11" s="23">
        <v>686.94</v>
      </c>
      <c r="H11" s="24">
        <f t="shared" si="0"/>
        <v>1338.94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27.171565750000003</v>
      </c>
      <c r="D12" s="23">
        <v>117</v>
      </c>
      <c r="E12" s="23">
        <v>27</v>
      </c>
      <c r="F12" s="23">
        <v>0</v>
      </c>
      <c r="G12" s="23">
        <v>70.69</v>
      </c>
      <c r="H12" s="24">
        <f t="shared" si="0"/>
        <v>241.86156575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35</v>
      </c>
      <c r="D13" s="23">
        <v>373</v>
      </c>
      <c r="E13" s="23">
        <v>58</v>
      </c>
      <c r="F13" s="23">
        <v>6</v>
      </c>
      <c r="G13" s="23">
        <v>406.69</v>
      </c>
      <c r="H13" s="24">
        <f t="shared" si="0"/>
        <v>878.69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21</v>
      </c>
      <c r="D16" s="23">
        <v>10</v>
      </c>
      <c r="E16" s="23">
        <v>2</v>
      </c>
      <c r="F16" s="23">
        <v>3</v>
      </c>
      <c r="G16" s="23">
        <v>209.56</v>
      </c>
      <c r="H16" s="24">
        <f t="shared" si="0"/>
        <v>245.56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0</v>
      </c>
      <c r="D17" s="23">
        <v>0</v>
      </c>
      <c r="E17" s="23">
        <v>0</v>
      </c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13461</v>
      </c>
      <c r="D21" s="21">
        <v>53</v>
      </c>
      <c r="E21" s="21">
        <v>2088</v>
      </c>
      <c r="F21" s="21">
        <v>17519</v>
      </c>
      <c r="G21" s="21">
        <v>13424.22</v>
      </c>
      <c r="H21" s="22">
        <f t="shared" si="0"/>
        <v>46545.22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12227</v>
      </c>
      <c r="D22" s="23">
        <v>53</v>
      </c>
      <c r="E22" s="23">
        <v>2088</v>
      </c>
      <c r="F22" s="23">
        <v>17519</v>
      </c>
      <c r="G22" s="23">
        <v>13424.22</v>
      </c>
      <c r="H22" s="24">
        <f t="shared" si="0"/>
        <v>45311.22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12227</v>
      </c>
      <c r="D24" s="23">
        <v>53</v>
      </c>
      <c r="E24" s="23">
        <v>2088</v>
      </c>
      <c r="F24" s="23">
        <v>17519</v>
      </c>
      <c r="G24" s="23">
        <v>13424.22</v>
      </c>
      <c r="H24" s="24">
        <f t="shared" si="0"/>
        <v>45311.22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1234</v>
      </c>
      <c r="D28" s="23">
        <v>0</v>
      </c>
      <c r="E28" s="23">
        <v>0</v>
      </c>
      <c r="F28" s="23">
        <v>774</v>
      </c>
      <c r="G28" s="23">
        <v>0</v>
      </c>
      <c r="H28" s="24">
        <f t="shared" si="0"/>
        <v>2008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32</v>
      </c>
      <c r="D29" s="23">
        <v>0</v>
      </c>
      <c r="E29" s="23"/>
      <c r="F29" s="23">
        <v>70</v>
      </c>
      <c r="G29" s="23">
        <v>0</v>
      </c>
      <c r="H29" s="24">
        <f t="shared" si="0"/>
        <v>102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1114</v>
      </c>
      <c r="D30" s="23">
        <v>0</v>
      </c>
      <c r="E30" s="23"/>
      <c r="F30" s="23">
        <v>586</v>
      </c>
      <c r="G30" s="23">
        <v>0</v>
      </c>
      <c r="H30" s="24">
        <f t="shared" si="0"/>
        <v>1700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120</v>
      </c>
      <c r="D33" s="23">
        <v>0</v>
      </c>
      <c r="E33" s="23"/>
      <c r="F33" s="23">
        <v>118</v>
      </c>
      <c r="G33" s="23">
        <v>0</v>
      </c>
      <c r="H33" s="24">
        <f t="shared" si="0"/>
        <v>238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>
        <v>0</v>
      </c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4019</v>
      </c>
      <c r="D39" s="21">
        <v>642</v>
      </c>
      <c r="E39" s="21">
        <v>9436</v>
      </c>
      <c r="F39" s="21">
        <v>948</v>
      </c>
      <c r="G39" s="21">
        <v>6159.35</v>
      </c>
      <c r="H39" s="22">
        <f t="shared" si="0"/>
        <v>21204.35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24498</v>
      </c>
      <c r="D44" s="25">
        <v>11767</v>
      </c>
      <c r="E44" s="25">
        <v>12738</v>
      </c>
      <c r="F44" s="25">
        <v>19491</v>
      </c>
      <c r="G44" s="25">
        <v>38475.509999999995</v>
      </c>
      <c r="H44" s="26">
        <f t="shared" si="0"/>
        <v>106969.51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908B8-C460-472D-90C3-C87C531AB9D9}">
  <dimension ref="A1:AQ126"/>
  <sheetViews>
    <sheetView zoomScale="90" zoomScaleNormal="90" workbookViewId="0" topLeftCell="A1">
      <selection activeCell="L27" sqref="L27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89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18">
        <v>13878</v>
      </c>
      <c r="D3" s="21">
        <v>4819</v>
      </c>
      <c r="E3" s="21">
        <v>3096</v>
      </c>
      <c r="F3" s="21">
        <v>10600</v>
      </c>
      <c r="G3" s="21">
        <v>33015.57</v>
      </c>
      <c r="H3" s="22">
        <f>SUM(C3:G3)</f>
        <v>65408.57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1190</v>
      </c>
      <c r="D4" s="21">
        <v>4740</v>
      </c>
      <c r="E4" s="21">
        <v>1416</v>
      </c>
      <c r="F4" s="21">
        <v>178</v>
      </c>
      <c r="G4" s="21">
        <v>16989.61</v>
      </c>
      <c r="H4" s="22">
        <f aca="true" t="shared" si="0" ref="H4:H44">SUM(C4:G4)</f>
        <v>24513.61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1184</v>
      </c>
      <c r="D5" s="23">
        <v>4490</v>
      </c>
      <c r="E5" s="23">
        <v>1348</v>
      </c>
      <c r="F5" s="23">
        <v>163</v>
      </c>
      <c r="G5" s="23">
        <v>16352.14</v>
      </c>
      <c r="H5" s="24">
        <f t="shared" si="0"/>
        <v>23537.14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970</v>
      </c>
      <c r="D6" s="23">
        <v>371</v>
      </c>
      <c r="E6" s="23">
        <v>1004</v>
      </c>
      <c r="F6" s="23">
        <v>49</v>
      </c>
      <c r="G6" s="23">
        <v>16352.14</v>
      </c>
      <c r="H6" s="24">
        <f t="shared" si="0"/>
        <v>18746.14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151</v>
      </c>
      <c r="D8" s="23">
        <v>2890</v>
      </c>
      <c r="E8" s="23"/>
      <c r="F8" s="23">
        <v>25</v>
      </c>
      <c r="G8" s="23"/>
      <c r="H8" s="24">
        <f t="shared" si="0"/>
        <v>3066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1229</v>
      </c>
      <c r="E9" s="23">
        <v>344</v>
      </c>
      <c r="F9" s="23">
        <v>89</v>
      </c>
      <c r="G9" s="23"/>
      <c r="H9" s="24">
        <f t="shared" si="0"/>
        <v>1662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63</v>
      </c>
      <c r="D10" s="23">
        <v>0</v>
      </c>
      <c r="E10" s="23"/>
      <c r="F10" s="23">
        <v>0</v>
      </c>
      <c r="G10" s="23"/>
      <c r="H10" s="24">
        <f t="shared" si="0"/>
        <v>63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6</v>
      </c>
      <c r="D11" s="23">
        <v>250</v>
      </c>
      <c r="E11" s="23">
        <v>68</v>
      </c>
      <c r="F11" s="23">
        <v>15</v>
      </c>
      <c r="G11" s="23">
        <v>637.4699999999999</v>
      </c>
      <c r="H11" s="24">
        <f t="shared" si="0"/>
        <v>976.4699999999999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2</v>
      </c>
      <c r="D12" s="23">
        <v>94</v>
      </c>
      <c r="E12" s="23">
        <v>12</v>
      </c>
      <c r="F12" s="23">
        <v>0</v>
      </c>
      <c r="G12" s="23">
        <v>68.03</v>
      </c>
      <c r="H12" s="24">
        <f t="shared" si="0"/>
        <v>176.03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6</v>
      </c>
      <c r="D13" s="23">
        <v>156</v>
      </c>
      <c r="E13" s="23">
        <v>46</v>
      </c>
      <c r="F13" s="23">
        <v>4</v>
      </c>
      <c r="G13" s="23">
        <v>387.52</v>
      </c>
      <c r="H13" s="24">
        <f t="shared" si="0"/>
        <v>599.52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1</v>
      </c>
      <c r="D16" s="23">
        <v>0</v>
      </c>
      <c r="E16" s="23">
        <v>10</v>
      </c>
      <c r="F16" s="23">
        <v>11</v>
      </c>
      <c r="G16" s="23">
        <v>181.92</v>
      </c>
      <c r="H16" s="24">
        <f t="shared" si="0"/>
        <v>203.92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0</v>
      </c>
      <c r="D17" s="23">
        <v>0</v>
      </c>
      <c r="E17" s="23">
        <v>0</v>
      </c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12688</v>
      </c>
      <c r="D21" s="21">
        <v>79</v>
      </c>
      <c r="E21" s="21">
        <v>1680</v>
      </c>
      <c r="F21" s="21">
        <v>10218</v>
      </c>
      <c r="G21" s="21">
        <v>16025.96</v>
      </c>
      <c r="H21" s="22">
        <f t="shared" si="0"/>
        <v>40690.96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11683</v>
      </c>
      <c r="D22" s="23">
        <v>79</v>
      </c>
      <c r="E22" s="23">
        <v>1680</v>
      </c>
      <c r="F22" s="23">
        <v>10218</v>
      </c>
      <c r="G22" s="23">
        <v>16017.56</v>
      </c>
      <c r="H22" s="24">
        <f t="shared" si="0"/>
        <v>39677.56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11683</v>
      </c>
      <c r="D24" s="23">
        <v>79</v>
      </c>
      <c r="E24" s="23">
        <v>1680</v>
      </c>
      <c r="F24" s="23">
        <v>10218</v>
      </c>
      <c r="G24" s="23">
        <v>16017.56</v>
      </c>
      <c r="H24" s="24">
        <f t="shared" si="0"/>
        <v>39677.56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1005</v>
      </c>
      <c r="D28" s="23">
        <v>0</v>
      </c>
      <c r="E28" s="23">
        <v>0</v>
      </c>
      <c r="F28" s="23">
        <v>204</v>
      </c>
      <c r="G28" s="23">
        <v>8.399999999999999</v>
      </c>
      <c r="H28" s="24">
        <f t="shared" si="0"/>
        <v>1217.4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7</v>
      </c>
      <c r="D29" s="23">
        <v>0</v>
      </c>
      <c r="E29" s="23"/>
      <c r="F29" s="23">
        <v>26</v>
      </c>
      <c r="G29" s="23">
        <v>0.74</v>
      </c>
      <c r="H29" s="24">
        <f t="shared" si="0"/>
        <v>33.74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956</v>
      </c>
      <c r="D30" s="23">
        <v>0</v>
      </c>
      <c r="E30" s="23"/>
      <c r="F30" s="23">
        <v>119</v>
      </c>
      <c r="G30" s="23">
        <v>7.38</v>
      </c>
      <c r="H30" s="24">
        <f t="shared" si="0"/>
        <v>1082.38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48</v>
      </c>
      <c r="D33" s="23">
        <v>0</v>
      </c>
      <c r="E33" s="23"/>
      <c r="F33" s="23">
        <v>59</v>
      </c>
      <c r="G33" s="23">
        <v>0.28</v>
      </c>
      <c r="H33" s="24">
        <f t="shared" si="0"/>
        <v>107.28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>
        <v>0</v>
      </c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1464</v>
      </c>
      <c r="D39" s="21">
        <v>1042</v>
      </c>
      <c r="E39" s="21">
        <v>2934</v>
      </c>
      <c r="F39" s="21">
        <v>2736</v>
      </c>
      <c r="G39" s="21">
        <v>2910.95</v>
      </c>
      <c r="H39" s="22">
        <f t="shared" si="0"/>
        <v>11086.95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15342</v>
      </c>
      <c r="D44" s="25">
        <v>5861</v>
      </c>
      <c r="E44" s="25">
        <v>6030</v>
      </c>
      <c r="F44" s="25">
        <v>13336</v>
      </c>
      <c r="G44" s="25">
        <v>35926.52</v>
      </c>
      <c r="H44" s="26">
        <f t="shared" si="0"/>
        <v>76495.51999999999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9FCA-A4C1-48AA-9F55-C7655278AB48}">
  <dimension ref="A1:AQ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90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18">
        <v>444</v>
      </c>
      <c r="D3" s="21">
        <v>221</v>
      </c>
      <c r="E3" s="21">
        <v>139</v>
      </c>
      <c r="F3" s="21">
        <v>1945</v>
      </c>
      <c r="G3" s="21">
        <v>3209</v>
      </c>
      <c r="H3" s="22">
        <f>SUM(C3:G3)</f>
        <v>5958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56</v>
      </c>
      <c r="D4" s="21">
        <v>218</v>
      </c>
      <c r="E4" s="21">
        <v>32</v>
      </c>
      <c r="F4" s="21">
        <v>16</v>
      </c>
      <c r="G4" s="21">
        <v>192</v>
      </c>
      <c r="H4" s="22">
        <f aca="true" t="shared" si="0" ref="H4:H44">SUM(C4:G4)</f>
        <v>514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56</v>
      </c>
      <c r="D5" s="23">
        <v>218</v>
      </c>
      <c r="E5" s="23">
        <v>32</v>
      </c>
      <c r="F5" s="23">
        <v>10</v>
      </c>
      <c r="G5" s="23">
        <v>192</v>
      </c>
      <c r="H5" s="24">
        <f t="shared" si="0"/>
        <v>508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45</v>
      </c>
      <c r="D6" s="23">
        <v>153</v>
      </c>
      <c r="E6" s="23">
        <v>10</v>
      </c>
      <c r="F6" s="23">
        <v>4</v>
      </c>
      <c r="G6" s="23">
        <v>187</v>
      </c>
      <c r="H6" s="24">
        <f t="shared" si="0"/>
        <v>399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9</v>
      </c>
      <c r="D8" s="23">
        <v>37</v>
      </c>
      <c r="E8" s="23"/>
      <c r="F8" s="23">
        <v>1</v>
      </c>
      <c r="G8" s="23">
        <v>5</v>
      </c>
      <c r="H8" s="24">
        <f t="shared" si="0"/>
        <v>52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28</v>
      </c>
      <c r="E9" s="23">
        <v>22</v>
      </c>
      <c r="F9" s="23">
        <v>5</v>
      </c>
      <c r="G9" s="23"/>
      <c r="H9" s="24">
        <f t="shared" si="0"/>
        <v>55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2</v>
      </c>
      <c r="D10" s="23">
        <v>0</v>
      </c>
      <c r="E10" s="23"/>
      <c r="F10" s="23">
        <v>0</v>
      </c>
      <c r="G10" s="23"/>
      <c r="H10" s="24">
        <f t="shared" si="0"/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28</v>
      </c>
      <c r="D11" s="23">
        <v>211</v>
      </c>
      <c r="E11" s="23">
        <v>29</v>
      </c>
      <c r="F11" s="23">
        <v>6</v>
      </c>
      <c r="G11" s="23">
        <v>184</v>
      </c>
      <c r="H11" s="24">
        <f t="shared" si="0"/>
        <v>458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22</v>
      </c>
      <c r="D12" s="23">
        <v>211</v>
      </c>
      <c r="E12" s="23">
        <v>26</v>
      </c>
      <c r="F12" s="23">
        <v>0</v>
      </c>
      <c r="G12" s="23">
        <v>184</v>
      </c>
      <c r="H12" s="24">
        <f t="shared" si="0"/>
        <v>443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28</v>
      </c>
      <c r="D13" s="23">
        <v>203</v>
      </c>
      <c r="E13" s="23">
        <v>21</v>
      </c>
      <c r="F13" s="23">
        <v>5</v>
      </c>
      <c r="G13" s="23">
        <v>184</v>
      </c>
      <c r="H13" s="24">
        <f t="shared" si="0"/>
        <v>441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/>
      <c r="D16" s="23">
        <v>2</v>
      </c>
      <c r="E16" s="23">
        <v>3</v>
      </c>
      <c r="F16" s="23">
        <v>1</v>
      </c>
      <c r="G16" s="23">
        <v>139</v>
      </c>
      <c r="H16" s="24">
        <f t="shared" si="0"/>
        <v>145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/>
      <c r="D17" s="23">
        <v>0</v>
      </c>
      <c r="E17" s="23">
        <v>0</v>
      </c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388</v>
      </c>
      <c r="D21" s="21">
        <v>3</v>
      </c>
      <c r="E21" s="21">
        <v>107</v>
      </c>
      <c r="F21" s="21">
        <v>1156</v>
      </c>
      <c r="G21" s="21">
        <v>3017</v>
      </c>
      <c r="H21" s="22">
        <f t="shared" si="0"/>
        <v>4671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388</v>
      </c>
      <c r="D22" s="23">
        <v>3</v>
      </c>
      <c r="E22" s="23">
        <v>107</v>
      </c>
      <c r="F22" s="23">
        <v>1156</v>
      </c>
      <c r="G22" s="23">
        <v>3017</v>
      </c>
      <c r="H22" s="24">
        <f t="shared" si="0"/>
        <v>4671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388</v>
      </c>
      <c r="D24" s="23">
        <v>3</v>
      </c>
      <c r="E24" s="23">
        <v>107</v>
      </c>
      <c r="F24" s="23">
        <v>1156</v>
      </c>
      <c r="G24" s="23">
        <v>3017</v>
      </c>
      <c r="H24" s="24">
        <f t="shared" si="0"/>
        <v>4671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69</v>
      </c>
      <c r="D28" s="23">
        <v>0</v>
      </c>
      <c r="E28" s="23"/>
      <c r="F28" s="23">
        <v>773</v>
      </c>
      <c r="G28" s="23">
        <v>0</v>
      </c>
      <c r="H28" s="24">
        <f t="shared" si="0"/>
        <v>842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33</v>
      </c>
      <c r="D29" s="23">
        <v>0</v>
      </c>
      <c r="E29" s="23"/>
      <c r="F29" s="23">
        <v>14</v>
      </c>
      <c r="G29" s="23">
        <v>0</v>
      </c>
      <c r="H29" s="24">
        <f t="shared" si="0"/>
        <v>47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64</v>
      </c>
      <c r="D30" s="23">
        <v>0</v>
      </c>
      <c r="E30" s="23"/>
      <c r="F30" s="23">
        <v>721</v>
      </c>
      <c r="G30" s="23">
        <v>0</v>
      </c>
      <c r="H30" s="24">
        <f t="shared" si="0"/>
        <v>785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/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/>
      <c r="D33" s="23">
        <v>0</v>
      </c>
      <c r="E33" s="23"/>
      <c r="F33" s="23">
        <v>38</v>
      </c>
      <c r="G33" s="23">
        <v>0</v>
      </c>
      <c r="H33" s="24">
        <f t="shared" si="0"/>
        <v>38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>
        <v>0</v>
      </c>
      <c r="D34" s="23">
        <v>0</v>
      </c>
      <c r="E34" s="23">
        <v>0</v>
      </c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69</v>
      </c>
      <c r="D39" s="21">
        <v>12</v>
      </c>
      <c r="E39" s="21">
        <v>129</v>
      </c>
      <c r="F39" s="21">
        <v>30</v>
      </c>
      <c r="G39" s="21">
        <v>16</v>
      </c>
      <c r="H39" s="22">
        <f t="shared" si="0"/>
        <v>256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513</v>
      </c>
      <c r="D44" s="25">
        <v>233</v>
      </c>
      <c r="E44" s="25">
        <v>268</v>
      </c>
      <c r="F44" s="25">
        <v>1975</v>
      </c>
      <c r="G44" s="25">
        <v>3225</v>
      </c>
      <c r="H44" s="26">
        <f t="shared" si="0"/>
        <v>6214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B68-4236-47D0-8448-BC83B3434DB5}">
  <dimension ref="A1:AQ126"/>
  <sheetViews>
    <sheetView zoomScale="90" zoomScaleNormal="90" workbookViewId="0" topLeftCell="A1">
      <selection activeCell="G3" sqref="G3:G44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3" width="15.421875" style="3" customWidth="1"/>
    <col min="4" max="8" width="15.421875" style="5" customWidth="1"/>
    <col min="9" max="16384" width="9.140625" style="5" customWidth="1"/>
  </cols>
  <sheetData>
    <row r="1" ht="15">
      <c r="A1" s="20" t="s">
        <v>91</v>
      </c>
    </row>
    <row r="2" spans="1:8" s="7" customFormat="1" ht="15">
      <c r="A2" s="8"/>
      <c r="B2" s="9"/>
      <c r="C2" s="9" t="s">
        <v>69</v>
      </c>
      <c r="D2" s="9" t="s">
        <v>70</v>
      </c>
      <c r="E2" s="9" t="s">
        <v>71</v>
      </c>
      <c r="F2" s="9" t="s">
        <v>72</v>
      </c>
      <c r="G2" s="9" t="s">
        <v>73</v>
      </c>
      <c r="H2" s="17" t="s">
        <v>85</v>
      </c>
    </row>
    <row r="3" spans="1:38" s="1" customFormat="1" ht="15">
      <c r="A3" s="10" t="s">
        <v>1</v>
      </c>
      <c r="B3" s="11" t="s">
        <v>2</v>
      </c>
      <c r="C3" s="18">
        <v>329</v>
      </c>
      <c r="D3" s="21">
        <v>65</v>
      </c>
      <c r="E3" s="21">
        <v>183</v>
      </c>
      <c r="F3" s="21">
        <v>1174</v>
      </c>
      <c r="G3" s="21">
        <v>1668</v>
      </c>
      <c r="H3" s="22">
        <f>SUM(C3:G3)</f>
        <v>3419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2" customFormat="1" ht="15">
      <c r="A4" s="10" t="s">
        <v>3</v>
      </c>
      <c r="B4" s="11" t="s">
        <v>4</v>
      </c>
      <c r="C4" s="18">
        <v>24</v>
      </c>
      <c r="D4" s="21">
        <v>61</v>
      </c>
      <c r="E4" s="21">
        <v>32</v>
      </c>
      <c r="F4" s="21">
        <v>12</v>
      </c>
      <c r="G4" s="21">
        <v>78</v>
      </c>
      <c r="H4" s="22">
        <f aca="true" t="shared" si="0" ref="H4:H44">SUM(C4:G4)</f>
        <v>207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5">
      <c r="A5" s="15" t="s">
        <v>5</v>
      </c>
      <c r="B5" s="16" t="s">
        <v>6</v>
      </c>
      <c r="C5" s="12">
        <v>24</v>
      </c>
      <c r="D5" s="23">
        <v>61</v>
      </c>
      <c r="E5" s="23">
        <v>32</v>
      </c>
      <c r="F5" s="23">
        <v>6</v>
      </c>
      <c r="G5" s="23">
        <v>78</v>
      </c>
      <c r="H5" s="24">
        <f t="shared" si="0"/>
        <v>201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5">
      <c r="A6" s="15" t="s">
        <v>7</v>
      </c>
      <c r="B6" s="16" t="s">
        <v>8</v>
      </c>
      <c r="C6" s="12">
        <v>17</v>
      </c>
      <c r="D6" s="23">
        <v>7</v>
      </c>
      <c r="E6" s="23">
        <v>20</v>
      </c>
      <c r="F6" s="23">
        <v>2</v>
      </c>
      <c r="G6" s="23">
        <v>78</v>
      </c>
      <c r="H6" s="24">
        <f t="shared" si="0"/>
        <v>124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5">
      <c r="A7" s="15" t="s">
        <v>9</v>
      </c>
      <c r="B7" s="16" t="s">
        <v>10</v>
      </c>
      <c r="C7" s="12"/>
      <c r="D7" s="23">
        <v>0</v>
      </c>
      <c r="E7" s="23"/>
      <c r="F7" s="23">
        <v>0</v>
      </c>
      <c r="G7" s="23"/>
      <c r="H7" s="24">
        <f t="shared" si="0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1" customFormat="1" ht="15">
      <c r="A8" s="15" t="s">
        <v>11</v>
      </c>
      <c r="B8" s="16" t="s">
        <v>12</v>
      </c>
      <c r="C8" s="12">
        <v>4</v>
      </c>
      <c r="D8" s="23">
        <v>22</v>
      </c>
      <c r="E8" s="23"/>
      <c r="F8" s="23">
        <v>2</v>
      </c>
      <c r="G8" s="23"/>
      <c r="H8" s="24">
        <f t="shared" si="0"/>
        <v>28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1" customFormat="1" ht="15">
      <c r="A9" s="15" t="s">
        <v>13</v>
      </c>
      <c r="B9" s="16" t="s">
        <v>14</v>
      </c>
      <c r="C9" s="12"/>
      <c r="D9" s="23">
        <v>32</v>
      </c>
      <c r="E9" s="23">
        <v>12</v>
      </c>
      <c r="F9" s="23">
        <v>2</v>
      </c>
      <c r="G9" s="23"/>
      <c r="H9" s="24">
        <f t="shared" si="0"/>
        <v>46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1" customFormat="1" ht="15">
      <c r="A10" s="15" t="s">
        <v>15</v>
      </c>
      <c r="B10" s="16" t="s">
        <v>16</v>
      </c>
      <c r="C10" s="12">
        <v>3</v>
      </c>
      <c r="D10" s="23">
        <v>0</v>
      </c>
      <c r="E10" s="23"/>
      <c r="F10" s="23">
        <v>0</v>
      </c>
      <c r="G10" s="23"/>
      <c r="H10" s="24">
        <f t="shared" si="0"/>
        <v>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1" customFormat="1" ht="15">
      <c r="A11" s="15" t="s">
        <v>17</v>
      </c>
      <c r="B11" s="16" t="s">
        <v>18</v>
      </c>
      <c r="C11" s="12">
        <v>7</v>
      </c>
      <c r="D11" s="23">
        <v>72</v>
      </c>
      <c r="E11" s="23">
        <v>22</v>
      </c>
      <c r="F11" s="23">
        <v>6</v>
      </c>
      <c r="G11" s="23">
        <v>53</v>
      </c>
      <c r="H11" s="24">
        <f t="shared" si="0"/>
        <v>160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1" customFormat="1" ht="15">
      <c r="A12" s="15" t="s">
        <v>19</v>
      </c>
      <c r="B12" s="16" t="s">
        <v>20</v>
      </c>
      <c r="C12" s="12">
        <v>4</v>
      </c>
      <c r="D12" s="23">
        <v>72</v>
      </c>
      <c r="E12" s="23">
        <v>15</v>
      </c>
      <c r="F12" s="23">
        <v>0</v>
      </c>
      <c r="G12" s="23">
        <v>53</v>
      </c>
      <c r="H12" s="24">
        <f t="shared" si="0"/>
        <v>144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1" customFormat="1" ht="15">
      <c r="A13" s="15" t="s">
        <v>21</v>
      </c>
      <c r="B13" s="16" t="s">
        <v>22</v>
      </c>
      <c r="C13" s="12">
        <v>7</v>
      </c>
      <c r="D13" s="23">
        <v>53</v>
      </c>
      <c r="E13" s="23">
        <v>21</v>
      </c>
      <c r="F13" s="23">
        <v>3</v>
      </c>
      <c r="G13" s="23">
        <v>53</v>
      </c>
      <c r="H13" s="24">
        <f t="shared" si="0"/>
        <v>137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1" customFormat="1" ht="15">
      <c r="A14" s="15" t="s">
        <v>23</v>
      </c>
      <c r="B14" s="16" t="s">
        <v>24</v>
      </c>
      <c r="C14" s="12"/>
      <c r="D14" s="23">
        <v>0</v>
      </c>
      <c r="E14" s="23"/>
      <c r="F14" s="23">
        <v>0</v>
      </c>
      <c r="G14" s="23"/>
      <c r="H14" s="24">
        <f t="shared" si="0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1" customFormat="1" ht="15">
      <c r="A15" s="15" t="s">
        <v>25</v>
      </c>
      <c r="B15" s="16" t="s">
        <v>26</v>
      </c>
      <c r="C15" s="12"/>
      <c r="D15" s="23">
        <v>0</v>
      </c>
      <c r="E15" s="23"/>
      <c r="F15" s="23">
        <v>0</v>
      </c>
      <c r="G15" s="23"/>
      <c r="H15" s="24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1" customFormat="1" ht="15">
      <c r="A16" s="15" t="s">
        <v>27</v>
      </c>
      <c r="B16" s="16" t="s">
        <v>28</v>
      </c>
      <c r="C16" s="12">
        <v>2</v>
      </c>
      <c r="D16" s="23">
        <v>0</v>
      </c>
      <c r="E16" s="23">
        <v>2</v>
      </c>
      <c r="F16" s="23">
        <v>3</v>
      </c>
      <c r="G16" s="23">
        <v>19</v>
      </c>
      <c r="H16" s="24">
        <f t="shared" si="0"/>
        <v>26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1" customFormat="1" ht="15">
      <c r="A17" s="15" t="s">
        <v>29</v>
      </c>
      <c r="B17" s="16" t="s">
        <v>30</v>
      </c>
      <c r="C17" s="12">
        <v>0</v>
      </c>
      <c r="D17" s="23">
        <v>0</v>
      </c>
      <c r="E17" s="23">
        <v>0</v>
      </c>
      <c r="F17" s="23">
        <v>0</v>
      </c>
      <c r="G17" s="23"/>
      <c r="H17" s="24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1" customFormat="1" ht="15">
      <c r="A18" s="15" t="s">
        <v>31</v>
      </c>
      <c r="B18" s="16" t="s">
        <v>32</v>
      </c>
      <c r="C18" s="12"/>
      <c r="D18" s="23">
        <v>0</v>
      </c>
      <c r="E18" s="23"/>
      <c r="F18" s="23">
        <v>0</v>
      </c>
      <c r="G18" s="23"/>
      <c r="H18" s="24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1" customFormat="1" ht="15">
      <c r="A19" s="15" t="s">
        <v>33</v>
      </c>
      <c r="B19" s="16" t="s">
        <v>34</v>
      </c>
      <c r="C19" s="12"/>
      <c r="D19" s="23">
        <v>0</v>
      </c>
      <c r="E19" s="23"/>
      <c r="F19" s="23">
        <v>0</v>
      </c>
      <c r="G19" s="23"/>
      <c r="H19" s="24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1" customFormat="1" ht="15">
      <c r="A20" s="15" t="s">
        <v>35</v>
      </c>
      <c r="B20" s="16" t="s">
        <v>36</v>
      </c>
      <c r="C20" s="12"/>
      <c r="D20" s="23">
        <v>0</v>
      </c>
      <c r="E20" s="23"/>
      <c r="F20" s="23">
        <v>0</v>
      </c>
      <c r="G20" s="23"/>
      <c r="H20" s="24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5">
      <c r="A21" s="10" t="s">
        <v>37</v>
      </c>
      <c r="B21" s="11" t="s">
        <v>38</v>
      </c>
      <c r="C21" s="18">
        <v>305</v>
      </c>
      <c r="D21" s="21">
        <v>4</v>
      </c>
      <c r="E21" s="21">
        <v>151</v>
      </c>
      <c r="F21" s="21">
        <v>706</v>
      </c>
      <c r="G21" s="21">
        <v>1590</v>
      </c>
      <c r="H21" s="22">
        <f t="shared" si="0"/>
        <v>2756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1" customFormat="1" ht="15">
      <c r="A22" s="15" t="s">
        <v>5</v>
      </c>
      <c r="B22" s="16" t="s">
        <v>39</v>
      </c>
      <c r="C22" s="12">
        <v>305</v>
      </c>
      <c r="D22" s="23">
        <v>4</v>
      </c>
      <c r="E22" s="23">
        <v>151</v>
      </c>
      <c r="F22" s="23">
        <v>706</v>
      </c>
      <c r="G22" s="23">
        <v>1590</v>
      </c>
      <c r="H22" s="24">
        <f t="shared" si="0"/>
        <v>2756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1" customFormat="1" ht="15">
      <c r="A23" s="15" t="s">
        <v>7</v>
      </c>
      <c r="B23" s="16" t="s">
        <v>40</v>
      </c>
      <c r="C23" s="12"/>
      <c r="D23" s="23">
        <v>0</v>
      </c>
      <c r="E23" s="23"/>
      <c r="F23" s="23">
        <v>0</v>
      </c>
      <c r="G23" s="23"/>
      <c r="H23" s="24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1" customFormat="1" ht="15">
      <c r="A24" s="15" t="s">
        <v>9</v>
      </c>
      <c r="B24" s="16" t="s">
        <v>41</v>
      </c>
      <c r="C24" s="12">
        <v>305</v>
      </c>
      <c r="D24" s="23">
        <v>4</v>
      </c>
      <c r="E24" s="23">
        <v>151</v>
      </c>
      <c r="F24" s="23">
        <v>706</v>
      </c>
      <c r="G24" s="23">
        <v>1590</v>
      </c>
      <c r="H24" s="24">
        <f t="shared" si="0"/>
        <v>2756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1" customFormat="1" ht="15">
      <c r="A25" s="15" t="s">
        <v>11</v>
      </c>
      <c r="B25" s="16" t="s">
        <v>42</v>
      </c>
      <c r="C25" s="12"/>
      <c r="D25" s="23">
        <v>0</v>
      </c>
      <c r="E25" s="23"/>
      <c r="F25" s="23">
        <v>0</v>
      </c>
      <c r="G25" s="23"/>
      <c r="H25" s="24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1" customFormat="1" ht="15">
      <c r="A26" s="15" t="s">
        <v>13</v>
      </c>
      <c r="B26" s="16" t="s">
        <v>43</v>
      </c>
      <c r="C26" s="12"/>
      <c r="D26" s="23">
        <v>0</v>
      </c>
      <c r="E26" s="23"/>
      <c r="F26" s="23">
        <v>0</v>
      </c>
      <c r="G26" s="23"/>
      <c r="H26" s="24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1" customFormat="1" ht="15">
      <c r="A27" s="15" t="s">
        <v>15</v>
      </c>
      <c r="B27" s="16" t="s">
        <v>44</v>
      </c>
      <c r="C27" s="12"/>
      <c r="D27" s="23">
        <v>0</v>
      </c>
      <c r="E27" s="23"/>
      <c r="F27" s="23">
        <v>0</v>
      </c>
      <c r="G27" s="23"/>
      <c r="H27" s="24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1" customFormat="1" ht="15">
      <c r="A28" s="15" t="s">
        <v>17</v>
      </c>
      <c r="B28" s="16" t="s">
        <v>45</v>
      </c>
      <c r="C28" s="12">
        <v>36</v>
      </c>
      <c r="D28" s="23">
        <v>0</v>
      </c>
      <c r="E28" s="23"/>
      <c r="F28" s="23">
        <v>456</v>
      </c>
      <c r="G28" s="23">
        <v>5</v>
      </c>
      <c r="H28" s="24">
        <f t="shared" si="0"/>
        <v>497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1" customFormat="1" ht="15">
      <c r="A29" s="15" t="s">
        <v>19</v>
      </c>
      <c r="B29" s="16" t="s">
        <v>46</v>
      </c>
      <c r="C29" s="12">
        <v>10</v>
      </c>
      <c r="D29" s="23">
        <v>0</v>
      </c>
      <c r="E29" s="23"/>
      <c r="F29" s="23">
        <v>2</v>
      </c>
      <c r="G29" s="23">
        <v>5</v>
      </c>
      <c r="H29" s="24">
        <f t="shared" si="0"/>
        <v>17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1" customFormat="1" ht="15">
      <c r="A30" s="15" t="s">
        <v>21</v>
      </c>
      <c r="B30" s="16" t="s">
        <v>47</v>
      </c>
      <c r="C30" s="12">
        <v>36</v>
      </c>
      <c r="D30" s="23">
        <v>0</v>
      </c>
      <c r="E30" s="23"/>
      <c r="F30" s="23">
        <v>441</v>
      </c>
      <c r="G30" s="23">
        <v>5</v>
      </c>
      <c r="H30" s="24">
        <f t="shared" si="0"/>
        <v>482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1" customFormat="1" ht="15">
      <c r="A31" s="15" t="s">
        <v>23</v>
      </c>
      <c r="B31" s="16" t="s">
        <v>48</v>
      </c>
      <c r="C31" s="12"/>
      <c r="D31" s="23">
        <v>0</v>
      </c>
      <c r="E31" s="23"/>
      <c r="F31" s="23">
        <v>0</v>
      </c>
      <c r="G31" s="23"/>
      <c r="H31" s="24">
        <f t="shared" si="0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1" customFormat="1" ht="15">
      <c r="A32" s="15" t="s">
        <v>25</v>
      </c>
      <c r="B32" s="16" t="s">
        <v>49</v>
      </c>
      <c r="C32" s="12"/>
      <c r="D32" s="23">
        <v>0</v>
      </c>
      <c r="E32" s="23"/>
      <c r="F32" s="23">
        <v>0</v>
      </c>
      <c r="G32" s="23"/>
      <c r="H32" s="24">
        <f t="shared" si="0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1" customFormat="1" ht="15">
      <c r="A33" s="15" t="s">
        <v>27</v>
      </c>
      <c r="B33" s="16" t="s">
        <v>50</v>
      </c>
      <c r="C33" s="12">
        <v>16</v>
      </c>
      <c r="D33" s="23">
        <v>0</v>
      </c>
      <c r="E33" s="23"/>
      <c r="F33" s="23">
        <v>13</v>
      </c>
      <c r="G33" s="23">
        <v>2</v>
      </c>
      <c r="H33" s="24">
        <f t="shared" si="0"/>
        <v>31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1" customFormat="1" ht="15">
      <c r="A34" s="15" t="s">
        <v>29</v>
      </c>
      <c r="B34" s="16" t="s">
        <v>51</v>
      </c>
      <c r="C34" s="12"/>
      <c r="D34" s="23">
        <v>0</v>
      </c>
      <c r="E34" s="23">
        <v>0</v>
      </c>
      <c r="F34" s="23">
        <v>0</v>
      </c>
      <c r="G34" s="23"/>
      <c r="H34" s="24">
        <f t="shared" si="0"/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1" customFormat="1" ht="15">
      <c r="A35" s="15" t="s">
        <v>31</v>
      </c>
      <c r="B35" s="16" t="s">
        <v>52</v>
      </c>
      <c r="C35" s="12"/>
      <c r="D35" s="23">
        <v>0</v>
      </c>
      <c r="E35" s="23"/>
      <c r="F35" s="23">
        <v>0</v>
      </c>
      <c r="G35" s="23"/>
      <c r="H35" s="24">
        <f t="shared" si="0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1" customFormat="1" ht="15">
      <c r="A36" s="15" t="s">
        <v>33</v>
      </c>
      <c r="B36" s="16" t="s">
        <v>53</v>
      </c>
      <c r="C36" s="12"/>
      <c r="D36" s="23">
        <v>0</v>
      </c>
      <c r="E36" s="23"/>
      <c r="F36" s="23">
        <v>0</v>
      </c>
      <c r="G36" s="23"/>
      <c r="H36" s="24">
        <f t="shared" si="0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1" customFormat="1" ht="15">
      <c r="A37" s="15" t="s">
        <v>35</v>
      </c>
      <c r="B37" s="16" t="s">
        <v>54</v>
      </c>
      <c r="C37" s="12"/>
      <c r="D37" s="23">
        <v>0</v>
      </c>
      <c r="E37" s="23"/>
      <c r="F37" s="23">
        <v>0</v>
      </c>
      <c r="G37" s="23"/>
      <c r="H37" s="24">
        <f t="shared" si="0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1" customFormat="1" ht="15">
      <c r="A38" s="10" t="s">
        <v>55</v>
      </c>
      <c r="B38" s="11" t="s">
        <v>56</v>
      </c>
      <c r="C38" s="18"/>
      <c r="D38" s="21">
        <v>0</v>
      </c>
      <c r="E38" s="21"/>
      <c r="F38" s="21">
        <v>0</v>
      </c>
      <c r="G38" s="21"/>
      <c r="H38" s="22">
        <f t="shared" si="0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1" customFormat="1" ht="25.5">
      <c r="A39" s="10" t="s">
        <v>57</v>
      </c>
      <c r="B39" s="11" t="s">
        <v>58</v>
      </c>
      <c r="C39" s="18">
        <v>35</v>
      </c>
      <c r="D39" s="21">
        <v>29</v>
      </c>
      <c r="E39" s="21">
        <v>58</v>
      </c>
      <c r="F39" s="21">
        <v>53</v>
      </c>
      <c r="G39" s="21">
        <v>6</v>
      </c>
      <c r="H39" s="22">
        <f t="shared" si="0"/>
        <v>181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1" customFormat="1" ht="15">
      <c r="A40" s="10" t="s">
        <v>59</v>
      </c>
      <c r="B40" s="11" t="s">
        <v>60</v>
      </c>
      <c r="C40" s="18"/>
      <c r="D40" s="21">
        <v>0</v>
      </c>
      <c r="E40" s="21"/>
      <c r="F40" s="21">
        <v>0</v>
      </c>
      <c r="G40" s="21"/>
      <c r="H40" s="22">
        <f t="shared" si="0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1" customFormat="1" ht="15">
      <c r="A41" s="10" t="s">
        <v>61</v>
      </c>
      <c r="B41" s="11" t="s">
        <v>62</v>
      </c>
      <c r="C41" s="18"/>
      <c r="D41" s="21">
        <v>0</v>
      </c>
      <c r="E41" s="21"/>
      <c r="F41" s="21">
        <v>0</v>
      </c>
      <c r="G41" s="21"/>
      <c r="H41" s="22">
        <f t="shared" si="0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1" customFormat="1" ht="15">
      <c r="A42" s="10" t="s">
        <v>63</v>
      </c>
      <c r="B42" s="11" t="s">
        <v>64</v>
      </c>
      <c r="C42" s="18"/>
      <c r="D42" s="21">
        <v>0</v>
      </c>
      <c r="E42" s="21"/>
      <c r="F42" s="21">
        <v>0</v>
      </c>
      <c r="G42" s="21"/>
      <c r="H42" s="22">
        <f t="shared" si="0"/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1" customFormat="1" ht="15">
      <c r="A43" s="10" t="s">
        <v>65</v>
      </c>
      <c r="B43" s="11" t="s">
        <v>66</v>
      </c>
      <c r="C43" s="18"/>
      <c r="D43" s="21">
        <v>0</v>
      </c>
      <c r="E43" s="21"/>
      <c r="F43" s="21">
        <v>0</v>
      </c>
      <c r="G43" s="21"/>
      <c r="H43" s="22">
        <f t="shared" si="0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1" customFormat="1" ht="15">
      <c r="A44" s="13" t="s">
        <v>67</v>
      </c>
      <c r="B44" s="14" t="s">
        <v>68</v>
      </c>
      <c r="C44" s="19">
        <v>364</v>
      </c>
      <c r="D44" s="25">
        <v>94</v>
      </c>
      <c r="E44" s="25">
        <v>241</v>
      </c>
      <c r="F44" s="25">
        <v>1227</v>
      </c>
      <c r="G44" s="25">
        <v>1674</v>
      </c>
      <c r="H44" s="26">
        <f t="shared" si="0"/>
        <v>3600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4:38" s="1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4:38" s="1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4:38" s="1" customFormat="1" ht="1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ht="15">
      <c r="C48" s="4"/>
    </row>
    <row r="73" spans="1:43" s="3" customFormat="1" ht="15">
      <c r="A73" s="6" t="s">
        <v>69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s="3" customFormat="1" ht="15">
      <c r="A74" s="6" t="s">
        <v>70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s="3" customFormat="1" ht="15">
      <c r="A75" s="6" t="s">
        <v>71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s="3" customFormat="1" ht="15">
      <c r="A76" s="6" t="s">
        <v>72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s="3" customFormat="1" ht="15">
      <c r="A77" s="6" t="s">
        <v>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s="3" customFormat="1" ht="15">
      <c r="A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s="3" customFormat="1" ht="15">
      <c r="A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s="3" customFormat="1" ht="15">
      <c r="A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s="3" customFormat="1" ht="15">
      <c r="A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s="3" customFormat="1" ht="15">
      <c r="A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s="3" customFormat="1" ht="15">
      <c r="A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s="3" customFormat="1" ht="15">
      <c r="A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s="3" customFormat="1" ht="15">
      <c r="A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s="3" customFormat="1" ht="15">
      <c r="A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s="3" customFormat="1" ht="15">
      <c r="A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s="3" customFormat="1" ht="15">
      <c r="A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s="3" customFormat="1" ht="15">
      <c r="A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" customFormat="1" ht="15">
      <c r="A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s="3" customFormat="1" ht="15">
      <c r="A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s="3" customFormat="1" ht="15">
      <c r="A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s="3" customFormat="1" ht="15">
      <c r="A93" s="6">
        <v>2020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s="3" customFormat="1" ht="15">
      <c r="A94" s="6">
        <v>2021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3" customFormat="1" ht="15">
      <c r="A95" s="6">
        <v>2022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s="3" customFormat="1" ht="15">
      <c r="A96" s="6">
        <v>2023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s="3" customFormat="1" ht="15">
      <c r="A97" s="6">
        <v>2024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s="3" customFormat="1" ht="15">
      <c r="A98" s="6">
        <v>2025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3" customFormat="1" ht="15">
      <c r="A99" s="6">
        <v>2026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3" customFormat="1" ht="15">
      <c r="A100" s="6">
        <v>2027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s="3" customFormat="1" ht="15">
      <c r="A101" s="6">
        <v>2028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s="3" customFormat="1" ht="15">
      <c r="A102" s="6">
        <v>2029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s="3" customFormat="1" ht="15">
      <c r="A103" s="6">
        <v>2030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s="3" customFormat="1" ht="15">
      <c r="A104" s="6">
        <v>2031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s="3" customFormat="1" ht="15">
      <c r="A105" s="6">
        <v>2032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s="3" customFormat="1" ht="15">
      <c r="A106" s="6">
        <v>2033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s="3" customFormat="1" ht="15">
      <c r="A107" s="6">
        <v>2034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s="3" customFormat="1" ht="15">
      <c r="A108" s="6">
        <v>2035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s="3" customFormat="1" ht="15">
      <c r="A109" s="6">
        <v>2036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s="3" customFormat="1" ht="15">
      <c r="A110" s="6">
        <v>2037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s="3" customFormat="1" ht="15">
      <c r="A111" s="6">
        <v>2038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s="3" customFormat="1" ht="15">
      <c r="A112" s="6">
        <v>2039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" customFormat="1" ht="15">
      <c r="A113" s="6">
        <v>2040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s="3" customFormat="1" ht="15">
      <c r="A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" customFormat="1" ht="15">
      <c r="A115" s="6" t="s">
        <v>74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s="3" customFormat="1" ht="15">
      <c r="A116" s="6" t="s">
        <v>75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s="3" customFormat="1" ht="15">
      <c r="A117" s="6" t="s">
        <v>76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s="3" customFormat="1" ht="15">
      <c r="A118" s="6" t="s">
        <v>0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s="3" customFormat="1" ht="15">
      <c r="A119" s="6" t="s">
        <v>77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s="3" customFormat="1" ht="15">
      <c r="A120" s="6" t="s">
        <v>78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s="3" customFormat="1" ht="15">
      <c r="A121" s="6" t="s">
        <v>79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s="3" customFormat="1" ht="15">
      <c r="A122" s="6" t="s">
        <v>80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s="3" customFormat="1" ht="15">
      <c r="A123" s="6" t="s">
        <v>81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s="3" customFormat="1" ht="15">
      <c r="A124" s="6" t="s">
        <v>82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s="3" customFormat="1" ht="15">
      <c r="A125" s="6" t="s">
        <v>83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s="3" customFormat="1" ht="15">
      <c r="A126" s="6" t="s">
        <v>84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83813-F505-411E-B923-8E706DC61055}">
  <dimension ref="A1:AW127"/>
  <sheetViews>
    <sheetView zoomScale="90" zoomScaleNormal="90" workbookViewId="0" topLeftCell="A1">
      <selection activeCell="L4" sqref="L4:L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92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85</v>
      </c>
      <c r="N2" s="31"/>
    </row>
    <row r="3" spans="1:14" s="7" customFormat="1" ht="15">
      <c r="A3" s="27"/>
      <c r="B3" s="28"/>
      <c r="C3" s="28" t="s">
        <v>86</v>
      </c>
      <c r="D3" s="28" t="s">
        <v>87</v>
      </c>
      <c r="E3" s="28" t="s">
        <v>86</v>
      </c>
      <c r="F3" s="28" t="s">
        <v>87</v>
      </c>
      <c r="G3" s="28" t="s">
        <v>86</v>
      </c>
      <c r="H3" s="28" t="s">
        <v>87</v>
      </c>
      <c r="I3" s="28" t="s">
        <v>86</v>
      </c>
      <c r="J3" s="28" t="s">
        <v>87</v>
      </c>
      <c r="K3" s="28" t="s">
        <v>86</v>
      </c>
      <c r="L3" s="28" t="s">
        <v>87</v>
      </c>
      <c r="M3" s="28" t="s">
        <v>86</v>
      </c>
      <c r="N3" s="29" t="s">
        <v>87</v>
      </c>
    </row>
    <row r="4" spans="1:44" s="1" customFormat="1" ht="15">
      <c r="A4" s="10" t="s">
        <v>1</v>
      </c>
      <c r="B4" s="11" t="s">
        <v>2</v>
      </c>
      <c r="C4" s="18">
        <v>33313.009</v>
      </c>
      <c r="D4" s="18"/>
      <c r="E4" s="21">
        <v>15889</v>
      </c>
      <c r="F4" s="21">
        <v>0</v>
      </c>
      <c r="G4" s="21">
        <v>11084</v>
      </c>
      <c r="H4" s="21">
        <v>16</v>
      </c>
      <c r="I4" s="21">
        <v>1730</v>
      </c>
      <c r="J4" s="21">
        <v>0</v>
      </c>
      <c r="K4" s="21">
        <v>10643.52</v>
      </c>
      <c r="L4" s="21"/>
      <c r="M4" s="21">
        <f>C4+E4+G4+I4+K4</f>
        <v>72659.529</v>
      </c>
      <c r="N4" s="22">
        <f>D4+F4+H4+J4+L4</f>
        <v>16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29259.666999999998</v>
      </c>
      <c r="D5" s="18"/>
      <c r="E5" s="21">
        <v>15712</v>
      </c>
      <c r="F5" s="21">
        <v>0</v>
      </c>
      <c r="G5" s="21">
        <v>8318</v>
      </c>
      <c r="H5" s="21">
        <v>0</v>
      </c>
      <c r="I5" s="21">
        <v>1730</v>
      </c>
      <c r="J5" s="21">
        <v>0</v>
      </c>
      <c r="K5" s="21">
        <v>10643.52</v>
      </c>
      <c r="L5" s="21"/>
      <c r="M5" s="21">
        <f aca="true" t="shared" si="0" ref="M5:M45">C5+E5+G5+I5+K5</f>
        <v>65663.187</v>
      </c>
      <c r="N5" s="22">
        <f aca="true" t="shared" si="1" ref="N5:N45">D5+F5+H5+J5+L5</f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28713.686999999998</v>
      </c>
      <c r="D6" s="12"/>
      <c r="E6" s="23">
        <v>15270</v>
      </c>
      <c r="F6" s="23">
        <v>0</v>
      </c>
      <c r="G6" s="23">
        <v>8022</v>
      </c>
      <c r="H6" s="23">
        <v>0</v>
      </c>
      <c r="I6" s="23">
        <v>1634</v>
      </c>
      <c r="J6" s="23">
        <v>0</v>
      </c>
      <c r="K6" s="23">
        <v>10643.52</v>
      </c>
      <c r="L6" s="23"/>
      <c r="M6" s="21">
        <f t="shared" si="0"/>
        <v>64283.206999999995</v>
      </c>
      <c r="N6" s="22">
        <f t="shared" si="1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23215.289</v>
      </c>
      <c r="D7" s="12"/>
      <c r="E7" s="23">
        <v>11525</v>
      </c>
      <c r="F7" s="23">
        <v>0</v>
      </c>
      <c r="G7" s="23">
        <v>8022</v>
      </c>
      <c r="H7" s="23"/>
      <c r="I7" s="23">
        <v>1188</v>
      </c>
      <c r="J7" s="23">
        <v>0</v>
      </c>
      <c r="K7" s="23">
        <v>10643.52</v>
      </c>
      <c r="L7" s="23"/>
      <c r="M7" s="21">
        <f t="shared" si="0"/>
        <v>54593.80900000001</v>
      </c>
      <c r="N7" s="22">
        <f t="shared" si="1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>
        <v>0</v>
      </c>
      <c r="G8" s="23"/>
      <c r="H8" s="23"/>
      <c r="I8" s="23">
        <v>0</v>
      </c>
      <c r="J8" s="23">
        <v>0</v>
      </c>
      <c r="K8" s="23"/>
      <c r="L8" s="23"/>
      <c r="M8" s="21">
        <f t="shared" si="0"/>
        <v>0</v>
      </c>
      <c r="N8" s="22">
        <f t="shared" si="1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5398.014</v>
      </c>
      <c r="D9" s="12"/>
      <c r="E9" s="23">
        <v>327</v>
      </c>
      <c r="F9" s="23">
        <v>0</v>
      </c>
      <c r="G9" s="23"/>
      <c r="H9" s="23"/>
      <c r="I9" s="23">
        <v>226</v>
      </c>
      <c r="J9" s="23">
        <v>0</v>
      </c>
      <c r="K9" s="23">
        <v>0</v>
      </c>
      <c r="L9" s="23"/>
      <c r="M9" s="21">
        <f t="shared" si="0"/>
        <v>5951.014</v>
      </c>
      <c r="N9" s="22">
        <f t="shared" si="1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3418</v>
      </c>
      <c r="F10" s="23">
        <v>0</v>
      </c>
      <c r="G10" s="23"/>
      <c r="H10" s="23"/>
      <c r="I10" s="23">
        <v>220</v>
      </c>
      <c r="J10" s="23">
        <v>0</v>
      </c>
      <c r="K10" s="23"/>
      <c r="L10" s="23"/>
      <c r="M10" s="21">
        <f t="shared" si="0"/>
        <v>3638</v>
      </c>
      <c r="N10" s="22">
        <f t="shared" si="1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100.384</v>
      </c>
      <c r="D11" s="12"/>
      <c r="E11" s="23">
        <v>0</v>
      </c>
      <c r="F11" s="23">
        <v>0</v>
      </c>
      <c r="G11" s="23"/>
      <c r="H11" s="23"/>
      <c r="I11" s="23">
        <v>0</v>
      </c>
      <c r="J11" s="23">
        <v>0</v>
      </c>
      <c r="K11" s="23"/>
      <c r="L11" s="23"/>
      <c r="M11" s="21">
        <f t="shared" si="0"/>
        <v>100.384</v>
      </c>
      <c r="N11" s="22">
        <f t="shared" si="1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545.98</v>
      </c>
      <c r="D12" s="12"/>
      <c r="E12" s="23">
        <v>442</v>
      </c>
      <c r="F12" s="23">
        <v>0</v>
      </c>
      <c r="G12" s="23">
        <v>296</v>
      </c>
      <c r="H12" s="23">
        <v>0</v>
      </c>
      <c r="I12" s="23">
        <v>96</v>
      </c>
      <c r="J12" s="23">
        <v>0</v>
      </c>
      <c r="K12" s="23">
        <v>0</v>
      </c>
      <c r="L12" s="23"/>
      <c r="M12" s="21">
        <f t="shared" si="0"/>
        <v>1379.98</v>
      </c>
      <c r="N12" s="22">
        <f t="shared" si="1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>
        <v>0</v>
      </c>
      <c r="G13" s="23"/>
      <c r="H13" s="23"/>
      <c r="I13" s="23">
        <v>0</v>
      </c>
      <c r="J13" s="23">
        <v>0</v>
      </c>
      <c r="K13" s="23">
        <v>0</v>
      </c>
      <c r="L13" s="23"/>
      <c r="M13" s="21">
        <f t="shared" si="0"/>
        <v>0</v>
      </c>
      <c r="N13" s="22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415.361</v>
      </c>
      <c r="D14" s="12"/>
      <c r="E14" s="23">
        <v>442</v>
      </c>
      <c r="F14" s="23">
        <v>0</v>
      </c>
      <c r="G14" s="23">
        <v>81</v>
      </c>
      <c r="H14" s="23"/>
      <c r="I14" s="23">
        <v>92</v>
      </c>
      <c r="J14" s="23">
        <v>0</v>
      </c>
      <c r="K14" s="23">
        <v>0</v>
      </c>
      <c r="L14" s="23"/>
      <c r="M14" s="21">
        <f t="shared" si="0"/>
        <v>1030.3609999999999</v>
      </c>
      <c r="N14" s="22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>
        <v>0</v>
      </c>
      <c r="G15" s="23"/>
      <c r="H15" s="23"/>
      <c r="I15" s="23">
        <v>0</v>
      </c>
      <c r="J15" s="23">
        <v>0</v>
      </c>
      <c r="K15" s="23"/>
      <c r="L15" s="23"/>
      <c r="M15" s="21">
        <f t="shared" si="0"/>
        <v>0</v>
      </c>
      <c r="N15" s="22">
        <f t="shared" si="1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>
        <v>0</v>
      </c>
      <c r="G16" s="23"/>
      <c r="H16" s="23"/>
      <c r="I16" s="23">
        <v>0</v>
      </c>
      <c r="J16" s="23">
        <v>0</v>
      </c>
      <c r="K16" s="23"/>
      <c r="L16" s="23"/>
      <c r="M16" s="21">
        <f t="shared" si="0"/>
        <v>0</v>
      </c>
      <c r="N16" s="22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130.619</v>
      </c>
      <c r="D17" s="12"/>
      <c r="E17" s="23">
        <v>0</v>
      </c>
      <c r="F17" s="23">
        <v>0</v>
      </c>
      <c r="G17" s="23">
        <v>215</v>
      </c>
      <c r="H17" s="23"/>
      <c r="I17" s="23">
        <v>4</v>
      </c>
      <c r="J17" s="23">
        <v>0</v>
      </c>
      <c r="K17" s="23">
        <v>0</v>
      </c>
      <c r="L17" s="23"/>
      <c r="M17" s="21">
        <f t="shared" si="0"/>
        <v>349.619</v>
      </c>
      <c r="N17" s="22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/>
      <c r="L18" s="23"/>
      <c r="M18" s="21">
        <f t="shared" si="0"/>
        <v>0</v>
      </c>
      <c r="N18" s="22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>
        <v>0</v>
      </c>
      <c r="G19" s="23"/>
      <c r="H19" s="23"/>
      <c r="I19" s="23">
        <v>0</v>
      </c>
      <c r="J19" s="23">
        <v>0</v>
      </c>
      <c r="K19" s="23"/>
      <c r="L19" s="23"/>
      <c r="M19" s="21">
        <f t="shared" si="0"/>
        <v>0</v>
      </c>
      <c r="N19" s="22">
        <f t="shared" si="1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>
        <v>0</v>
      </c>
      <c r="G20" s="23"/>
      <c r="H20" s="23"/>
      <c r="I20" s="23">
        <v>0</v>
      </c>
      <c r="J20" s="23">
        <v>0</v>
      </c>
      <c r="K20" s="23"/>
      <c r="L20" s="23"/>
      <c r="M20" s="21">
        <f t="shared" si="0"/>
        <v>0</v>
      </c>
      <c r="N20" s="22">
        <f t="shared" si="1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3"/>
      <c r="L21" s="23"/>
      <c r="M21" s="21">
        <f t="shared" si="0"/>
        <v>0</v>
      </c>
      <c r="N21" s="22">
        <f t="shared" si="1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4053.3419999999996</v>
      </c>
      <c r="D22" s="18"/>
      <c r="E22" s="21">
        <v>177</v>
      </c>
      <c r="F22" s="21">
        <v>0</v>
      </c>
      <c r="G22" s="21">
        <v>2766</v>
      </c>
      <c r="H22" s="21">
        <v>16</v>
      </c>
      <c r="I22" s="21">
        <v>0</v>
      </c>
      <c r="J22" s="21">
        <v>0</v>
      </c>
      <c r="K22" s="21">
        <v>0</v>
      </c>
      <c r="L22" s="21"/>
      <c r="M22" s="21">
        <f t="shared" si="0"/>
        <v>6996.342</v>
      </c>
      <c r="N22" s="22">
        <f t="shared" si="1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3701.537</v>
      </c>
      <c r="D23" s="12"/>
      <c r="E23" s="23">
        <v>177</v>
      </c>
      <c r="F23" s="23">
        <v>0</v>
      </c>
      <c r="G23" s="23">
        <v>2766</v>
      </c>
      <c r="H23" s="23">
        <v>0</v>
      </c>
      <c r="I23" s="23">
        <v>0</v>
      </c>
      <c r="J23" s="23">
        <v>0</v>
      </c>
      <c r="K23" s="23">
        <v>0</v>
      </c>
      <c r="L23" s="23"/>
      <c r="M23" s="21">
        <f t="shared" si="0"/>
        <v>6644.537</v>
      </c>
      <c r="N23" s="22">
        <f t="shared" si="1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3"/>
      <c r="L24" s="23"/>
      <c r="M24" s="21">
        <f t="shared" si="0"/>
        <v>0</v>
      </c>
      <c r="N24" s="22">
        <f t="shared" si="1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3701.537</v>
      </c>
      <c r="D25" s="12"/>
      <c r="E25" s="23">
        <v>177</v>
      </c>
      <c r="F25" s="23">
        <v>0</v>
      </c>
      <c r="G25" s="23">
        <v>2766</v>
      </c>
      <c r="H25" s="23"/>
      <c r="I25" s="23">
        <v>0</v>
      </c>
      <c r="J25" s="23">
        <v>0</v>
      </c>
      <c r="K25" s="23">
        <v>0</v>
      </c>
      <c r="L25" s="23"/>
      <c r="M25" s="21">
        <f t="shared" si="0"/>
        <v>6644.537</v>
      </c>
      <c r="N25" s="22">
        <f t="shared" si="1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>
        <v>0</v>
      </c>
      <c r="G26" s="23"/>
      <c r="H26" s="23"/>
      <c r="I26" s="23">
        <v>0</v>
      </c>
      <c r="J26" s="23">
        <v>0</v>
      </c>
      <c r="K26" s="23"/>
      <c r="L26" s="23"/>
      <c r="M26" s="21">
        <f t="shared" si="0"/>
        <v>0</v>
      </c>
      <c r="N26" s="22">
        <f t="shared" si="1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>
        <v>0</v>
      </c>
      <c r="G27" s="23"/>
      <c r="H27" s="23"/>
      <c r="I27" s="23">
        <v>0</v>
      </c>
      <c r="J27" s="23">
        <v>0</v>
      </c>
      <c r="K27" s="23"/>
      <c r="L27" s="23"/>
      <c r="M27" s="21">
        <f t="shared" si="0"/>
        <v>0</v>
      </c>
      <c r="N27" s="22">
        <f t="shared" si="1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>
        <v>0</v>
      </c>
      <c r="G28" s="23"/>
      <c r="H28" s="23"/>
      <c r="I28" s="23">
        <v>0</v>
      </c>
      <c r="J28" s="23">
        <v>0</v>
      </c>
      <c r="K28" s="23"/>
      <c r="L28" s="23"/>
      <c r="M28" s="21">
        <f t="shared" si="0"/>
        <v>0</v>
      </c>
      <c r="N28" s="22">
        <f t="shared" si="1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351.80499999999995</v>
      </c>
      <c r="D29" s="12"/>
      <c r="E29" s="23">
        <v>0</v>
      </c>
      <c r="F29" s="23">
        <v>0</v>
      </c>
      <c r="G29" s="23">
        <v>0</v>
      </c>
      <c r="H29" s="23">
        <v>0</v>
      </c>
      <c r="I29" s="23">
        <v>87</v>
      </c>
      <c r="J29" s="23">
        <v>0</v>
      </c>
      <c r="K29" s="23">
        <v>0</v>
      </c>
      <c r="L29" s="23"/>
      <c r="M29" s="21">
        <f t="shared" si="0"/>
        <v>438.80499999999995</v>
      </c>
      <c r="N29" s="22">
        <f t="shared" si="1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>
        <v>0</v>
      </c>
      <c r="G30" s="23"/>
      <c r="H30" s="23"/>
      <c r="I30" s="23">
        <v>0</v>
      </c>
      <c r="J30" s="23">
        <v>0</v>
      </c>
      <c r="K30" s="23">
        <v>0</v>
      </c>
      <c r="L30" s="23"/>
      <c r="M30" s="21">
        <f t="shared" si="0"/>
        <v>0</v>
      </c>
      <c r="N30" s="22">
        <f t="shared" si="1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295.078</v>
      </c>
      <c r="D31" s="12"/>
      <c r="E31" s="23">
        <v>0</v>
      </c>
      <c r="F31" s="23">
        <v>0</v>
      </c>
      <c r="G31" s="23"/>
      <c r="H31" s="23"/>
      <c r="I31" s="23">
        <v>57</v>
      </c>
      <c r="J31" s="23">
        <v>0</v>
      </c>
      <c r="K31" s="23">
        <v>0</v>
      </c>
      <c r="L31" s="23"/>
      <c r="M31" s="21">
        <f t="shared" si="0"/>
        <v>352.078</v>
      </c>
      <c r="N31" s="22">
        <f t="shared" si="1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>
        <v>0</v>
      </c>
      <c r="G32" s="23"/>
      <c r="H32" s="23"/>
      <c r="I32" s="23">
        <v>0</v>
      </c>
      <c r="J32" s="23">
        <v>0</v>
      </c>
      <c r="K32" s="23"/>
      <c r="L32" s="23"/>
      <c r="M32" s="21">
        <f t="shared" si="0"/>
        <v>0</v>
      </c>
      <c r="N32" s="22">
        <f t="shared" si="1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>
        <v>0</v>
      </c>
      <c r="G33" s="23"/>
      <c r="H33" s="23"/>
      <c r="I33" s="23">
        <v>0</v>
      </c>
      <c r="J33" s="23">
        <v>0</v>
      </c>
      <c r="K33" s="23"/>
      <c r="L33" s="23"/>
      <c r="M33" s="21">
        <f t="shared" si="0"/>
        <v>0</v>
      </c>
      <c r="N33" s="22">
        <f t="shared" si="1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>
        <v>56.727</v>
      </c>
      <c r="D34" s="12"/>
      <c r="E34" s="23">
        <v>0</v>
      </c>
      <c r="F34" s="23">
        <v>0</v>
      </c>
      <c r="G34" s="23"/>
      <c r="H34" s="23"/>
      <c r="I34" s="23">
        <v>30</v>
      </c>
      <c r="J34" s="23">
        <v>0</v>
      </c>
      <c r="K34" s="23">
        <v>0</v>
      </c>
      <c r="L34" s="23"/>
      <c r="M34" s="21">
        <f t="shared" si="0"/>
        <v>86.727</v>
      </c>
      <c r="N34" s="22">
        <f t="shared" si="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>
        <v>0</v>
      </c>
      <c r="G35" s="23">
        <v>0</v>
      </c>
      <c r="H35" s="23">
        <v>16</v>
      </c>
      <c r="I35" s="23">
        <v>0</v>
      </c>
      <c r="J35" s="23">
        <v>0</v>
      </c>
      <c r="K35" s="23"/>
      <c r="L35" s="23"/>
      <c r="M35" s="21">
        <f t="shared" si="0"/>
        <v>0</v>
      </c>
      <c r="N35" s="22">
        <f t="shared" si="1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>
        <v>0</v>
      </c>
      <c r="G36" s="23"/>
      <c r="H36" s="23">
        <v>16</v>
      </c>
      <c r="I36" s="23">
        <v>0</v>
      </c>
      <c r="J36" s="23">
        <v>0</v>
      </c>
      <c r="K36" s="23"/>
      <c r="L36" s="23"/>
      <c r="M36" s="21">
        <f t="shared" si="0"/>
        <v>0</v>
      </c>
      <c r="N36" s="22">
        <f t="shared" si="1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27.666</v>
      </c>
      <c r="E37" s="23">
        <v>0</v>
      </c>
      <c r="F37" s="23">
        <v>0</v>
      </c>
      <c r="G37" s="23"/>
      <c r="H37" s="23"/>
      <c r="I37" s="23">
        <v>0</v>
      </c>
      <c r="J37" s="23">
        <v>0</v>
      </c>
      <c r="K37" s="23"/>
      <c r="L37" s="23"/>
      <c r="M37" s="21">
        <f t="shared" si="0"/>
        <v>0</v>
      </c>
      <c r="N37" s="22">
        <f t="shared" si="1"/>
        <v>27.666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>
        <v>0</v>
      </c>
      <c r="G38" s="23"/>
      <c r="H38" s="23"/>
      <c r="I38" s="23">
        <v>0</v>
      </c>
      <c r="J38" s="23">
        <v>0</v>
      </c>
      <c r="K38" s="23"/>
      <c r="L38" s="23"/>
      <c r="M38" s="21">
        <f t="shared" si="0"/>
        <v>0</v>
      </c>
      <c r="N38" s="22">
        <f t="shared" si="1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>
        <v>0</v>
      </c>
      <c r="G39" s="21"/>
      <c r="H39" s="21"/>
      <c r="I39" s="21">
        <v>0</v>
      </c>
      <c r="J39" s="21">
        <v>0</v>
      </c>
      <c r="K39" s="21"/>
      <c r="L39" s="21"/>
      <c r="M39" s="21">
        <f t="shared" si="0"/>
        <v>0</v>
      </c>
      <c r="N39" s="22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140</v>
      </c>
      <c r="D40" s="18"/>
      <c r="E40" s="21">
        <v>14</v>
      </c>
      <c r="F40" s="21">
        <v>0</v>
      </c>
      <c r="G40" s="21">
        <v>2800</v>
      </c>
      <c r="H40" s="21"/>
      <c r="I40" s="21">
        <v>805</v>
      </c>
      <c r="J40" s="21">
        <v>0</v>
      </c>
      <c r="K40" s="21">
        <v>0</v>
      </c>
      <c r="L40" s="21"/>
      <c r="M40" s="21">
        <f t="shared" si="0"/>
        <v>3759</v>
      </c>
      <c r="N40" s="22">
        <f t="shared" si="1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>
        <v>0</v>
      </c>
      <c r="G41" s="21"/>
      <c r="H41" s="21"/>
      <c r="I41" s="21">
        <v>0</v>
      </c>
      <c r="J41" s="21">
        <v>0</v>
      </c>
      <c r="K41" s="21"/>
      <c r="L41" s="21"/>
      <c r="M41" s="21">
        <f t="shared" si="0"/>
        <v>0</v>
      </c>
      <c r="N41" s="22">
        <f t="shared" si="1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>
        <v>0</v>
      </c>
      <c r="G42" s="21"/>
      <c r="H42" s="21"/>
      <c r="I42" s="21">
        <v>0</v>
      </c>
      <c r="J42" s="21">
        <v>0</v>
      </c>
      <c r="K42" s="21"/>
      <c r="L42" s="21"/>
      <c r="M42" s="21">
        <f t="shared" si="0"/>
        <v>0</v>
      </c>
      <c r="N42" s="22">
        <f t="shared" si="1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>
        <v>0</v>
      </c>
      <c r="G43" s="21"/>
      <c r="H43" s="21"/>
      <c r="I43" s="21">
        <v>0</v>
      </c>
      <c r="J43" s="21">
        <v>0</v>
      </c>
      <c r="K43" s="21"/>
      <c r="L43" s="21"/>
      <c r="M43" s="21">
        <f t="shared" si="0"/>
        <v>0</v>
      </c>
      <c r="N43" s="22">
        <f t="shared" si="1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>
        <v>0</v>
      </c>
      <c r="G44" s="21"/>
      <c r="H44" s="21"/>
      <c r="I44" s="21">
        <v>0</v>
      </c>
      <c r="J44" s="21">
        <v>0</v>
      </c>
      <c r="K44" s="21"/>
      <c r="L44" s="21"/>
      <c r="M44" s="21">
        <f t="shared" si="0"/>
        <v>0</v>
      </c>
      <c r="N44" s="22">
        <f t="shared" si="1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33453.009</v>
      </c>
      <c r="D45" s="19">
        <v>27.666</v>
      </c>
      <c r="E45" s="25">
        <v>15903</v>
      </c>
      <c r="F45" s="25">
        <v>0</v>
      </c>
      <c r="G45" s="25">
        <v>13884</v>
      </c>
      <c r="H45" s="25">
        <v>16</v>
      </c>
      <c r="I45" s="25">
        <v>2535</v>
      </c>
      <c r="J45" s="25">
        <v>0</v>
      </c>
      <c r="K45" s="25">
        <v>10643.52</v>
      </c>
      <c r="L45" s="25"/>
      <c r="M45" s="25">
        <f t="shared" si="0"/>
        <v>76418.529</v>
      </c>
      <c r="N45" s="26">
        <f t="shared" si="1"/>
        <v>43.666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7855-642A-4D87-BD82-E84E8FE38F80}">
  <dimension ref="A1:AW127"/>
  <sheetViews>
    <sheetView zoomScale="90" zoomScaleNormal="9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93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85</v>
      </c>
      <c r="N2" s="31"/>
    </row>
    <row r="3" spans="1:14" s="7" customFormat="1" ht="15">
      <c r="A3" s="27"/>
      <c r="B3" s="28"/>
      <c r="C3" s="28" t="s">
        <v>86</v>
      </c>
      <c r="D3" s="28" t="s">
        <v>87</v>
      </c>
      <c r="E3" s="28" t="s">
        <v>86</v>
      </c>
      <c r="F3" s="28" t="s">
        <v>87</v>
      </c>
      <c r="G3" s="28" t="s">
        <v>86</v>
      </c>
      <c r="H3" s="28" t="s">
        <v>87</v>
      </c>
      <c r="I3" s="28" t="s">
        <v>86</v>
      </c>
      <c r="J3" s="28" t="s">
        <v>87</v>
      </c>
      <c r="K3" s="28" t="s">
        <v>86</v>
      </c>
      <c r="L3" s="28" t="s">
        <v>87</v>
      </c>
      <c r="M3" s="28" t="s">
        <v>86</v>
      </c>
      <c r="N3" s="29" t="s">
        <v>87</v>
      </c>
    </row>
    <row r="4" spans="1:44" s="1" customFormat="1" ht="15">
      <c r="A4" s="10" t="s">
        <v>1</v>
      </c>
      <c r="B4" s="11" t="s">
        <v>2</v>
      </c>
      <c r="C4" s="18">
        <v>11960.224</v>
      </c>
      <c r="D4" s="18"/>
      <c r="E4" s="21">
        <v>11076.6375</v>
      </c>
      <c r="F4" s="21">
        <v>0</v>
      </c>
      <c r="G4" s="21">
        <v>3364</v>
      </c>
      <c r="H4" s="21">
        <v>16</v>
      </c>
      <c r="I4" s="21">
        <v>4107</v>
      </c>
      <c r="J4" s="21">
        <v>34</v>
      </c>
      <c r="K4" s="21">
        <v>10570.08</v>
      </c>
      <c r="L4" s="21"/>
      <c r="M4" s="21">
        <f>C4+E4+G4+I4+K4</f>
        <v>41077.9415</v>
      </c>
      <c r="N4" s="22">
        <f>D4+F4+H4+J4+L4</f>
        <v>50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9103.531</v>
      </c>
      <c r="D5" s="18"/>
      <c r="E5" s="21">
        <v>10876.2515</v>
      </c>
      <c r="F5" s="21">
        <v>0</v>
      </c>
      <c r="G5" s="21">
        <v>3185</v>
      </c>
      <c r="H5" s="21">
        <v>0</v>
      </c>
      <c r="I5" s="21">
        <v>1388</v>
      </c>
      <c r="J5" s="21">
        <v>34</v>
      </c>
      <c r="K5" s="21">
        <v>9798.83</v>
      </c>
      <c r="L5" s="21"/>
      <c r="M5" s="21">
        <f aca="true" t="shared" si="0" ref="M5:N45">C5+E5+G5+I5+K5</f>
        <v>34351.6125</v>
      </c>
      <c r="N5" s="22">
        <f t="shared" si="0"/>
        <v>34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8943</v>
      </c>
      <c r="D6" s="12"/>
      <c r="E6" s="23">
        <v>10388.1115</v>
      </c>
      <c r="F6" s="23">
        <v>0</v>
      </c>
      <c r="G6" s="23">
        <v>2771</v>
      </c>
      <c r="H6" s="23">
        <v>0</v>
      </c>
      <c r="I6" s="23">
        <v>1306</v>
      </c>
      <c r="J6" s="23">
        <v>34</v>
      </c>
      <c r="K6" s="23">
        <v>9410.46</v>
      </c>
      <c r="L6" s="23"/>
      <c r="M6" s="21">
        <f t="shared" si="0"/>
        <v>32818.5715</v>
      </c>
      <c r="N6" s="22">
        <f t="shared" si="0"/>
        <v>34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8703</v>
      </c>
      <c r="D7" s="12"/>
      <c r="E7" s="23">
        <v>7386.200000000001</v>
      </c>
      <c r="F7" s="23">
        <v>0</v>
      </c>
      <c r="G7" s="23">
        <v>2771</v>
      </c>
      <c r="H7" s="23"/>
      <c r="I7" s="23">
        <v>1263</v>
      </c>
      <c r="J7" s="23">
        <v>0</v>
      </c>
      <c r="K7" s="23">
        <v>9410.46</v>
      </c>
      <c r="L7" s="23"/>
      <c r="M7" s="21">
        <f t="shared" si="0"/>
        <v>29533.66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>
        <v>0</v>
      </c>
      <c r="G8" s="23"/>
      <c r="H8" s="23"/>
      <c r="I8" s="23">
        <v>0</v>
      </c>
      <c r="J8" s="23">
        <v>0</v>
      </c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240</v>
      </c>
      <c r="D9" s="12"/>
      <c r="E9" s="23">
        <v>205.8119999999999</v>
      </c>
      <c r="F9" s="23">
        <v>0</v>
      </c>
      <c r="G9" s="23"/>
      <c r="H9" s="23"/>
      <c r="I9" s="23">
        <v>0</v>
      </c>
      <c r="J9" s="23">
        <v>34</v>
      </c>
      <c r="K9" s="23"/>
      <c r="L9" s="23"/>
      <c r="M9" s="21">
        <f t="shared" si="0"/>
        <v>445.8119999999999</v>
      </c>
      <c r="N9" s="22">
        <f t="shared" si="0"/>
        <v>34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2796.0995000000003</v>
      </c>
      <c r="F10" s="23">
        <v>0</v>
      </c>
      <c r="G10" s="23"/>
      <c r="H10" s="23"/>
      <c r="I10" s="23">
        <v>43</v>
      </c>
      <c r="J10" s="23">
        <v>0</v>
      </c>
      <c r="K10" s="23"/>
      <c r="L10" s="23"/>
      <c r="M10" s="21">
        <f t="shared" si="0"/>
        <v>2839.0995000000003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/>
      <c r="D11" s="12"/>
      <c r="E11" s="23">
        <v>0</v>
      </c>
      <c r="F11" s="23">
        <v>0</v>
      </c>
      <c r="G11" s="23"/>
      <c r="H11" s="23"/>
      <c r="I11" s="23">
        <v>0</v>
      </c>
      <c r="J11" s="23">
        <v>0</v>
      </c>
      <c r="K11" s="23"/>
      <c r="L11" s="23"/>
      <c r="M11" s="21">
        <f t="shared" si="0"/>
        <v>0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160.531</v>
      </c>
      <c r="D12" s="12"/>
      <c r="E12" s="23">
        <v>488.1399999999999</v>
      </c>
      <c r="F12" s="23">
        <v>0</v>
      </c>
      <c r="G12" s="23">
        <v>414</v>
      </c>
      <c r="H12" s="23">
        <v>0</v>
      </c>
      <c r="I12" s="23">
        <v>82</v>
      </c>
      <c r="J12" s="23">
        <v>0</v>
      </c>
      <c r="K12" s="23">
        <v>388.37</v>
      </c>
      <c r="L12" s="23"/>
      <c r="M12" s="21">
        <f t="shared" si="0"/>
        <v>1533.0409999999997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>
        <v>0</v>
      </c>
      <c r="G13" s="23"/>
      <c r="H13" s="23"/>
      <c r="I13" s="23">
        <v>0</v>
      </c>
      <c r="J13" s="23">
        <v>0</v>
      </c>
      <c r="K13" s="23"/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158.975</v>
      </c>
      <c r="D14" s="12"/>
      <c r="E14" s="23">
        <v>488.1399999999999</v>
      </c>
      <c r="F14" s="23">
        <v>0</v>
      </c>
      <c r="G14" s="23">
        <v>228</v>
      </c>
      <c r="H14" s="23"/>
      <c r="I14" s="23">
        <v>82</v>
      </c>
      <c r="J14" s="23">
        <v>0</v>
      </c>
      <c r="K14" s="23">
        <v>203.28</v>
      </c>
      <c r="L14" s="23"/>
      <c r="M14" s="21">
        <f t="shared" si="0"/>
        <v>1160.395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>
        <v>0</v>
      </c>
      <c r="G15" s="23"/>
      <c r="H15" s="23"/>
      <c r="I15" s="23">
        <v>0</v>
      </c>
      <c r="J15" s="23">
        <v>0</v>
      </c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>
        <v>0</v>
      </c>
      <c r="G16" s="23"/>
      <c r="H16" s="23"/>
      <c r="I16" s="23">
        <v>0</v>
      </c>
      <c r="J16" s="23">
        <v>0</v>
      </c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1.556</v>
      </c>
      <c r="D17" s="12"/>
      <c r="E17" s="23">
        <v>0</v>
      </c>
      <c r="F17" s="23">
        <v>0</v>
      </c>
      <c r="G17" s="23">
        <v>186</v>
      </c>
      <c r="H17" s="23"/>
      <c r="I17" s="23">
        <v>0</v>
      </c>
      <c r="J17" s="23">
        <v>0</v>
      </c>
      <c r="K17" s="23">
        <v>185.09</v>
      </c>
      <c r="L17" s="23"/>
      <c r="M17" s="21">
        <f t="shared" si="0"/>
        <v>372.646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>
        <v>0</v>
      </c>
      <c r="G19" s="23"/>
      <c r="H19" s="23"/>
      <c r="I19" s="23">
        <v>0</v>
      </c>
      <c r="J19" s="23">
        <v>0</v>
      </c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>
        <v>0</v>
      </c>
      <c r="G20" s="23"/>
      <c r="H20" s="23"/>
      <c r="I20" s="23">
        <v>0</v>
      </c>
      <c r="J20" s="23">
        <v>0</v>
      </c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2856.6929999999998</v>
      </c>
      <c r="D22" s="18"/>
      <c r="E22" s="21">
        <v>200.38600000000042</v>
      </c>
      <c r="F22" s="21">
        <v>0</v>
      </c>
      <c r="G22" s="21">
        <v>179</v>
      </c>
      <c r="H22" s="21">
        <v>16</v>
      </c>
      <c r="I22" s="21">
        <v>2719</v>
      </c>
      <c r="J22" s="21">
        <v>0</v>
      </c>
      <c r="K22" s="21">
        <v>771.25</v>
      </c>
      <c r="L22" s="21"/>
      <c r="M22" s="21">
        <f t="shared" si="0"/>
        <v>6726.329</v>
      </c>
      <c r="N22" s="22">
        <f t="shared" si="0"/>
        <v>16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2767.435</v>
      </c>
      <c r="D23" s="12"/>
      <c r="E23" s="23">
        <v>200.38600000000042</v>
      </c>
      <c r="F23" s="23">
        <v>0</v>
      </c>
      <c r="G23" s="23">
        <v>179</v>
      </c>
      <c r="H23" s="23">
        <v>0</v>
      </c>
      <c r="I23" s="23">
        <v>2608</v>
      </c>
      <c r="J23" s="23">
        <v>0</v>
      </c>
      <c r="K23" s="23">
        <v>771.25</v>
      </c>
      <c r="L23" s="23"/>
      <c r="M23" s="21">
        <f t="shared" si="0"/>
        <v>6526.071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2767.435</v>
      </c>
      <c r="D25" s="12"/>
      <c r="E25" s="23">
        <v>200.38600000000042</v>
      </c>
      <c r="F25" s="23">
        <v>0</v>
      </c>
      <c r="G25" s="23">
        <v>179</v>
      </c>
      <c r="H25" s="23"/>
      <c r="I25" s="23">
        <v>2608</v>
      </c>
      <c r="J25" s="23">
        <v>0</v>
      </c>
      <c r="K25" s="23">
        <v>771.25</v>
      </c>
      <c r="L25" s="23"/>
      <c r="M25" s="21">
        <f t="shared" si="0"/>
        <v>6526.071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>
        <v>0</v>
      </c>
      <c r="G26" s="23"/>
      <c r="H26" s="23"/>
      <c r="I26" s="23">
        <v>0</v>
      </c>
      <c r="J26" s="23">
        <v>0</v>
      </c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>
        <v>0</v>
      </c>
      <c r="G27" s="23"/>
      <c r="H27" s="23"/>
      <c r="I27" s="23">
        <v>0</v>
      </c>
      <c r="J27" s="23">
        <v>0</v>
      </c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>
        <v>0</v>
      </c>
      <c r="G28" s="23"/>
      <c r="H28" s="23"/>
      <c r="I28" s="23">
        <v>0</v>
      </c>
      <c r="J28" s="23">
        <v>0</v>
      </c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89.258</v>
      </c>
      <c r="D29" s="12"/>
      <c r="E29" s="23">
        <v>0</v>
      </c>
      <c r="F29" s="23">
        <v>0</v>
      </c>
      <c r="G29" s="23">
        <v>0</v>
      </c>
      <c r="H29" s="23">
        <v>0</v>
      </c>
      <c r="I29" s="23">
        <v>111</v>
      </c>
      <c r="J29" s="23">
        <v>0</v>
      </c>
      <c r="K29" s="23">
        <v>0</v>
      </c>
      <c r="L29" s="23"/>
      <c r="M29" s="21">
        <f t="shared" si="0"/>
        <v>200.25799999999998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>
        <v>0</v>
      </c>
      <c r="G30" s="23"/>
      <c r="H30" s="23"/>
      <c r="I30" s="23">
        <v>0</v>
      </c>
      <c r="J30" s="23">
        <v>0</v>
      </c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89.258</v>
      </c>
      <c r="D31" s="12"/>
      <c r="E31" s="23">
        <v>0</v>
      </c>
      <c r="F31" s="23">
        <v>0</v>
      </c>
      <c r="G31" s="23"/>
      <c r="H31" s="23"/>
      <c r="I31" s="23">
        <v>111</v>
      </c>
      <c r="J31" s="23">
        <v>0</v>
      </c>
      <c r="K31" s="23">
        <v>0</v>
      </c>
      <c r="L31" s="23"/>
      <c r="M31" s="21">
        <f t="shared" si="0"/>
        <v>200.25799999999998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>
        <v>0</v>
      </c>
      <c r="G32" s="23"/>
      <c r="H32" s="23"/>
      <c r="I32" s="23">
        <v>0</v>
      </c>
      <c r="J32" s="23">
        <v>0</v>
      </c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>
        <v>0</v>
      </c>
      <c r="G33" s="23"/>
      <c r="H33" s="23"/>
      <c r="I33" s="23">
        <v>0</v>
      </c>
      <c r="J33" s="23">
        <v>0</v>
      </c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/>
      <c r="D34" s="12"/>
      <c r="E34" s="23">
        <v>0</v>
      </c>
      <c r="F34" s="23">
        <v>0</v>
      </c>
      <c r="G34" s="23"/>
      <c r="H34" s="23"/>
      <c r="I34" s="23">
        <v>0</v>
      </c>
      <c r="J34" s="23">
        <v>0</v>
      </c>
      <c r="K34" s="23">
        <v>0</v>
      </c>
      <c r="L34" s="23"/>
      <c r="M34" s="21">
        <f t="shared" si="0"/>
        <v>0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>
        <v>0</v>
      </c>
      <c r="G35" s="23">
        <v>0</v>
      </c>
      <c r="H35" s="23">
        <v>16</v>
      </c>
      <c r="I35" s="23">
        <v>0</v>
      </c>
      <c r="J35" s="23">
        <v>0</v>
      </c>
      <c r="K35" s="23"/>
      <c r="L35" s="23"/>
      <c r="M35" s="21">
        <f t="shared" si="0"/>
        <v>0</v>
      </c>
      <c r="N35" s="22">
        <f t="shared" si="0"/>
        <v>16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>
        <v>0</v>
      </c>
      <c r="G36" s="23"/>
      <c r="H36" s="23">
        <v>16</v>
      </c>
      <c r="I36" s="23">
        <v>0</v>
      </c>
      <c r="J36" s="23">
        <v>0</v>
      </c>
      <c r="K36" s="23"/>
      <c r="L36" s="23"/>
      <c r="M36" s="21">
        <f t="shared" si="0"/>
        <v>0</v>
      </c>
      <c r="N36" s="22">
        <f t="shared" si="0"/>
        <v>16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22.005</v>
      </c>
      <c r="E37" s="23">
        <v>0</v>
      </c>
      <c r="F37" s="23">
        <v>0</v>
      </c>
      <c r="G37" s="23"/>
      <c r="H37" s="23"/>
      <c r="I37" s="23">
        <v>0</v>
      </c>
      <c r="J37" s="23">
        <v>0</v>
      </c>
      <c r="K37" s="23"/>
      <c r="L37" s="23"/>
      <c r="M37" s="21">
        <f t="shared" si="0"/>
        <v>0</v>
      </c>
      <c r="N37" s="22">
        <f t="shared" si="0"/>
        <v>22.005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>
        <v>0</v>
      </c>
      <c r="G38" s="23"/>
      <c r="H38" s="23"/>
      <c r="I38" s="23">
        <v>0</v>
      </c>
      <c r="J38" s="23">
        <v>0</v>
      </c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>
        <v>0</v>
      </c>
      <c r="G39" s="21"/>
      <c r="H39" s="21"/>
      <c r="I39" s="21">
        <v>0</v>
      </c>
      <c r="J39" s="21">
        <v>0</v>
      </c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223</v>
      </c>
      <c r="D40" s="18"/>
      <c r="E40" s="21">
        <v>0</v>
      </c>
      <c r="F40" s="21">
        <v>0</v>
      </c>
      <c r="G40" s="21">
        <v>2327</v>
      </c>
      <c r="H40" s="21"/>
      <c r="I40" s="21"/>
      <c r="J40" s="21">
        <v>0</v>
      </c>
      <c r="K40" s="21">
        <v>0</v>
      </c>
      <c r="L40" s="21"/>
      <c r="M40" s="21">
        <f t="shared" si="0"/>
        <v>2550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>
        <v>0</v>
      </c>
      <c r="G41" s="21"/>
      <c r="H41" s="21"/>
      <c r="I41" s="21">
        <v>0</v>
      </c>
      <c r="J41" s="21">
        <v>0</v>
      </c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>
        <v>0</v>
      </c>
      <c r="G42" s="21"/>
      <c r="H42" s="21"/>
      <c r="I42" s="21">
        <v>0</v>
      </c>
      <c r="J42" s="21">
        <v>0</v>
      </c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>
        <v>0</v>
      </c>
      <c r="G43" s="21"/>
      <c r="H43" s="21"/>
      <c r="I43" s="21">
        <v>0</v>
      </c>
      <c r="J43" s="21">
        <v>0</v>
      </c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>
        <v>0</v>
      </c>
      <c r="G44" s="21"/>
      <c r="H44" s="21"/>
      <c r="I44" s="21">
        <v>0</v>
      </c>
      <c r="J44" s="21">
        <v>0</v>
      </c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12183.224</v>
      </c>
      <c r="D45" s="19">
        <v>22</v>
      </c>
      <c r="E45" s="25">
        <v>11076.6375</v>
      </c>
      <c r="F45" s="25">
        <v>0</v>
      </c>
      <c r="G45" s="25">
        <v>5691</v>
      </c>
      <c r="H45" s="25">
        <v>16</v>
      </c>
      <c r="I45" s="25">
        <v>4107</v>
      </c>
      <c r="J45" s="25">
        <v>34</v>
      </c>
      <c r="K45" s="25">
        <v>10570.08</v>
      </c>
      <c r="L45" s="25"/>
      <c r="M45" s="25">
        <f t="shared" si="0"/>
        <v>43627.9415</v>
      </c>
      <c r="N45" s="26">
        <f t="shared" si="0"/>
        <v>72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ED84-A07E-4234-B245-6F073E9EF9AB}">
  <dimension ref="A1:AW127"/>
  <sheetViews>
    <sheetView zoomScale="90" zoomScaleNormal="90" workbookViewId="0" topLeftCell="A1">
      <selection activeCell="K4" sqref="K4:K45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94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85</v>
      </c>
      <c r="N2" s="31"/>
    </row>
    <row r="3" spans="1:14" s="7" customFormat="1" ht="15">
      <c r="A3" s="27"/>
      <c r="B3" s="28"/>
      <c r="C3" s="28" t="s">
        <v>86</v>
      </c>
      <c r="D3" s="28" t="s">
        <v>87</v>
      </c>
      <c r="E3" s="28" t="s">
        <v>86</v>
      </c>
      <c r="F3" s="28" t="s">
        <v>87</v>
      </c>
      <c r="G3" s="28" t="s">
        <v>86</v>
      </c>
      <c r="H3" s="28" t="s">
        <v>87</v>
      </c>
      <c r="I3" s="28" t="s">
        <v>86</v>
      </c>
      <c r="J3" s="28" t="s">
        <v>87</v>
      </c>
      <c r="K3" s="28" t="s">
        <v>86</v>
      </c>
      <c r="L3" s="28" t="s">
        <v>87</v>
      </c>
      <c r="M3" s="28" t="s">
        <v>86</v>
      </c>
      <c r="N3" s="29" t="s">
        <v>87</v>
      </c>
    </row>
    <row r="4" spans="1:44" s="1" customFormat="1" ht="15">
      <c r="A4" s="10" t="s">
        <v>1</v>
      </c>
      <c r="B4" s="11" t="s">
        <v>2</v>
      </c>
      <c r="C4" s="18">
        <v>246</v>
      </c>
      <c r="D4" s="18"/>
      <c r="E4" s="21">
        <v>70</v>
      </c>
      <c r="F4" s="21">
        <v>0</v>
      </c>
      <c r="G4" s="21">
        <v>30</v>
      </c>
      <c r="H4" s="21">
        <v>3</v>
      </c>
      <c r="I4" s="21">
        <v>25</v>
      </c>
      <c r="J4" s="21">
        <v>0</v>
      </c>
      <c r="K4" s="21">
        <v>35</v>
      </c>
      <c r="L4" s="21"/>
      <c r="M4" s="21">
        <f>C4+E4+G4+I4+K4</f>
        <v>406</v>
      </c>
      <c r="N4" s="22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224</v>
      </c>
      <c r="D5" s="18"/>
      <c r="E5" s="21">
        <v>68</v>
      </c>
      <c r="F5" s="21">
        <v>0</v>
      </c>
      <c r="G5" s="21">
        <v>22</v>
      </c>
      <c r="H5" s="21">
        <v>0</v>
      </c>
      <c r="I5" s="21">
        <v>25</v>
      </c>
      <c r="J5" s="21">
        <v>0</v>
      </c>
      <c r="K5" s="21">
        <v>35</v>
      </c>
      <c r="L5" s="21"/>
      <c r="M5" s="21">
        <f aca="true" t="shared" si="0" ref="M5:N45">C5+E5+G5+I5+K5</f>
        <v>374</v>
      </c>
      <c r="N5" s="22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192</v>
      </c>
      <c r="D6" s="12"/>
      <c r="E6" s="23">
        <v>62</v>
      </c>
      <c r="F6" s="23">
        <v>0</v>
      </c>
      <c r="G6" s="23">
        <v>16</v>
      </c>
      <c r="H6" s="23">
        <v>0</v>
      </c>
      <c r="I6" s="23">
        <v>20</v>
      </c>
      <c r="J6" s="23">
        <v>0</v>
      </c>
      <c r="K6" s="23">
        <v>35</v>
      </c>
      <c r="L6" s="23"/>
      <c r="M6" s="21">
        <f t="shared" si="0"/>
        <v>325</v>
      </c>
      <c r="N6" s="22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150</v>
      </c>
      <c r="D7" s="12"/>
      <c r="E7" s="23">
        <v>28</v>
      </c>
      <c r="F7" s="23">
        <v>0</v>
      </c>
      <c r="G7" s="23">
        <v>16</v>
      </c>
      <c r="H7" s="23"/>
      <c r="I7" s="23">
        <v>14</v>
      </c>
      <c r="J7" s="23">
        <v>0</v>
      </c>
      <c r="K7" s="23">
        <v>35</v>
      </c>
      <c r="L7" s="23"/>
      <c r="M7" s="21">
        <f t="shared" si="0"/>
        <v>243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>
        <v>0</v>
      </c>
      <c r="G8" s="23"/>
      <c r="H8" s="23"/>
      <c r="I8" s="23">
        <v>0</v>
      </c>
      <c r="J8" s="23">
        <v>0</v>
      </c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41</v>
      </c>
      <c r="D9" s="12"/>
      <c r="E9" s="23">
        <v>4</v>
      </c>
      <c r="F9" s="23">
        <v>0</v>
      </c>
      <c r="G9" s="23"/>
      <c r="H9" s="23"/>
      <c r="I9" s="23">
        <v>1</v>
      </c>
      <c r="J9" s="23">
        <v>0</v>
      </c>
      <c r="K9" s="23">
        <v>0</v>
      </c>
      <c r="L9" s="23"/>
      <c r="M9" s="21">
        <f t="shared" si="0"/>
        <v>46</v>
      </c>
      <c r="N9" s="22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30</v>
      </c>
      <c r="F10" s="23">
        <v>0</v>
      </c>
      <c r="G10" s="23"/>
      <c r="H10" s="23"/>
      <c r="I10" s="23">
        <v>5</v>
      </c>
      <c r="J10" s="23">
        <v>0</v>
      </c>
      <c r="K10" s="23"/>
      <c r="L10" s="23"/>
      <c r="M10" s="21">
        <f t="shared" si="0"/>
        <v>35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>
        <v>1</v>
      </c>
      <c r="D11" s="12"/>
      <c r="E11" s="23">
        <v>0</v>
      </c>
      <c r="F11" s="23">
        <v>0</v>
      </c>
      <c r="G11" s="23"/>
      <c r="H11" s="23"/>
      <c r="I11" s="23">
        <v>0</v>
      </c>
      <c r="J11" s="23">
        <v>0</v>
      </c>
      <c r="K11" s="23"/>
      <c r="L11" s="23"/>
      <c r="M11" s="21">
        <f t="shared" si="0"/>
        <v>1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32</v>
      </c>
      <c r="D12" s="12"/>
      <c r="E12" s="23">
        <v>6</v>
      </c>
      <c r="F12" s="23">
        <v>0</v>
      </c>
      <c r="G12" s="23">
        <v>6</v>
      </c>
      <c r="H12" s="23">
        <v>0</v>
      </c>
      <c r="I12" s="23">
        <v>5</v>
      </c>
      <c r="J12" s="23">
        <v>0</v>
      </c>
      <c r="K12" s="23">
        <v>0</v>
      </c>
      <c r="L12" s="23"/>
      <c r="M12" s="21">
        <f t="shared" si="0"/>
        <v>49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>
        <v>0</v>
      </c>
      <c r="G13" s="23"/>
      <c r="H13" s="23"/>
      <c r="I13" s="23">
        <v>0</v>
      </c>
      <c r="J13" s="23">
        <v>0</v>
      </c>
      <c r="K13" s="23">
        <v>0</v>
      </c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28</v>
      </c>
      <c r="D14" s="12"/>
      <c r="E14" s="23">
        <v>6</v>
      </c>
      <c r="F14" s="23">
        <v>0</v>
      </c>
      <c r="G14" s="23">
        <v>3</v>
      </c>
      <c r="H14" s="23"/>
      <c r="I14" s="23">
        <v>4</v>
      </c>
      <c r="J14" s="23">
        <v>0</v>
      </c>
      <c r="K14" s="23">
        <v>0</v>
      </c>
      <c r="L14" s="23"/>
      <c r="M14" s="21">
        <f t="shared" si="0"/>
        <v>41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>
        <v>0</v>
      </c>
      <c r="G15" s="23"/>
      <c r="H15" s="23"/>
      <c r="I15" s="23">
        <v>0</v>
      </c>
      <c r="J15" s="23">
        <v>0</v>
      </c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>
        <v>0</v>
      </c>
      <c r="G16" s="23"/>
      <c r="H16" s="23"/>
      <c r="I16" s="23">
        <v>0</v>
      </c>
      <c r="J16" s="23">
        <v>0</v>
      </c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4</v>
      </c>
      <c r="D17" s="12"/>
      <c r="E17" s="23">
        <v>0</v>
      </c>
      <c r="F17" s="23">
        <v>0</v>
      </c>
      <c r="G17" s="23">
        <v>3</v>
      </c>
      <c r="H17" s="23"/>
      <c r="I17" s="23">
        <v>1</v>
      </c>
      <c r="J17" s="23">
        <v>0</v>
      </c>
      <c r="K17" s="23">
        <v>0</v>
      </c>
      <c r="L17" s="23"/>
      <c r="M17" s="21">
        <f t="shared" si="0"/>
        <v>8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>
        <v>0</v>
      </c>
      <c r="G19" s="23"/>
      <c r="H19" s="23"/>
      <c r="I19" s="23">
        <v>0</v>
      </c>
      <c r="J19" s="23">
        <v>0</v>
      </c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>
        <v>0</v>
      </c>
      <c r="G20" s="23"/>
      <c r="H20" s="23"/>
      <c r="I20" s="23">
        <v>0</v>
      </c>
      <c r="J20" s="23">
        <v>0</v>
      </c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22</v>
      </c>
      <c r="D22" s="18"/>
      <c r="E22" s="21">
        <v>2</v>
      </c>
      <c r="F22" s="21">
        <v>0</v>
      </c>
      <c r="G22" s="21">
        <v>8</v>
      </c>
      <c r="H22" s="21">
        <v>3</v>
      </c>
      <c r="I22" s="21">
        <v>0</v>
      </c>
      <c r="J22" s="21">
        <v>0</v>
      </c>
      <c r="K22" s="21">
        <v>0</v>
      </c>
      <c r="L22" s="21"/>
      <c r="M22" s="21">
        <f t="shared" si="0"/>
        <v>32</v>
      </c>
      <c r="N22" s="22">
        <f t="shared" si="0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>
        <v>14</v>
      </c>
      <c r="D23" s="12"/>
      <c r="E23" s="23">
        <v>2</v>
      </c>
      <c r="F23" s="23">
        <v>0</v>
      </c>
      <c r="G23" s="23">
        <v>8</v>
      </c>
      <c r="H23" s="23">
        <v>0</v>
      </c>
      <c r="I23" s="23">
        <v>0</v>
      </c>
      <c r="J23" s="23">
        <v>0</v>
      </c>
      <c r="K23" s="23">
        <v>0</v>
      </c>
      <c r="L23" s="23"/>
      <c r="M23" s="21">
        <f t="shared" si="0"/>
        <v>24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14</v>
      </c>
      <c r="D25" s="12"/>
      <c r="E25" s="23">
        <v>2</v>
      </c>
      <c r="F25" s="23">
        <v>0</v>
      </c>
      <c r="G25" s="23">
        <v>8</v>
      </c>
      <c r="H25" s="23"/>
      <c r="I25" s="23">
        <v>0</v>
      </c>
      <c r="J25" s="23">
        <v>0</v>
      </c>
      <c r="K25" s="23">
        <v>0</v>
      </c>
      <c r="L25" s="23"/>
      <c r="M25" s="21">
        <f t="shared" si="0"/>
        <v>24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>
        <v>0</v>
      </c>
      <c r="G26" s="23"/>
      <c r="H26" s="23"/>
      <c r="I26" s="23">
        <v>0</v>
      </c>
      <c r="J26" s="23">
        <v>0</v>
      </c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>
        <v>0</v>
      </c>
      <c r="G27" s="23"/>
      <c r="H27" s="23"/>
      <c r="I27" s="23">
        <v>0</v>
      </c>
      <c r="J27" s="23">
        <v>0</v>
      </c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>
        <v>0</v>
      </c>
      <c r="G28" s="23"/>
      <c r="H28" s="23"/>
      <c r="I28" s="23">
        <v>0</v>
      </c>
      <c r="J28" s="23">
        <v>0</v>
      </c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8</v>
      </c>
      <c r="D29" s="12"/>
      <c r="E29" s="23">
        <v>0</v>
      </c>
      <c r="F29" s="23">
        <v>0</v>
      </c>
      <c r="G29" s="23">
        <v>0</v>
      </c>
      <c r="H29" s="23">
        <v>0</v>
      </c>
      <c r="I29" s="23">
        <v>3</v>
      </c>
      <c r="J29" s="23">
        <v>0</v>
      </c>
      <c r="K29" s="23">
        <v>0</v>
      </c>
      <c r="L29" s="23"/>
      <c r="M29" s="21">
        <f t="shared" si="0"/>
        <v>11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>
        <v>0</v>
      </c>
      <c r="G30" s="23"/>
      <c r="H30" s="23"/>
      <c r="I30" s="23">
        <v>0</v>
      </c>
      <c r="J30" s="23">
        <v>0</v>
      </c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7</v>
      </c>
      <c r="D31" s="12"/>
      <c r="E31" s="23">
        <v>0</v>
      </c>
      <c r="F31" s="23">
        <v>0</v>
      </c>
      <c r="G31" s="23"/>
      <c r="H31" s="23"/>
      <c r="I31" s="23">
        <v>2</v>
      </c>
      <c r="J31" s="23">
        <v>0</v>
      </c>
      <c r="K31" s="23">
        <v>0</v>
      </c>
      <c r="L31" s="23"/>
      <c r="M31" s="21">
        <f t="shared" si="0"/>
        <v>9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>
        <v>0</v>
      </c>
      <c r="G32" s="23"/>
      <c r="H32" s="23"/>
      <c r="I32" s="23">
        <v>0</v>
      </c>
      <c r="J32" s="23">
        <v>0</v>
      </c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>
        <v>0</v>
      </c>
      <c r="G33" s="23"/>
      <c r="H33" s="23"/>
      <c r="I33" s="23">
        <v>0</v>
      </c>
      <c r="J33" s="23">
        <v>0</v>
      </c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>
        <v>1</v>
      </c>
      <c r="D34" s="12"/>
      <c r="E34" s="23">
        <v>0</v>
      </c>
      <c r="F34" s="23">
        <v>0</v>
      </c>
      <c r="G34" s="23"/>
      <c r="H34" s="23"/>
      <c r="I34" s="23">
        <v>1</v>
      </c>
      <c r="J34" s="23">
        <v>0</v>
      </c>
      <c r="K34" s="23">
        <v>0</v>
      </c>
      <c r="L34" s="23"/>
      <c r="M34" s="21">
        <f t="shared" si="0"/>
        <v>2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>
        <v>0</v>
      </c>
      <c r="G35" s="23">
        <v>0</v>
      </c>
      <c r="H35" s="23">
        <v>3</v>
      </c>
      <c r="I35" s="23">
        <v>0</v>
      </c>
      <c r="J35" s="23">
        <v>0</v>
      </c>
      <c r="K35" s="23"/>
      <c r="L35" s="23"/>
      <c r="M35" s="21">
        <f t="shared" si="0"/>
        <v>0</v>
      </c>
      <c r="N35" s="22">
        <f t="shared" si="0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>
        <v>0</v>
      </c>
      <c r="G36" s="23"/>
      <c r="H36" s="23">
        <v>3</v>
      </c>
      <c r="I36" s="23">
        <v>0</v>
      </c>
      <c r="J36" s="23">
        <v>0</v>
      </c>
      <c r="K36" s="23"/>
      <c r="L36" s="23"/>
      <c r="M36" s="21">
        <f t="shared" si="0"/>
        <v>0</v>
      </c>
      <c r="N36" s="22">
        <f t="shared" si="0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4</v>
      </c>
      <c r="E37" s="23">
        <v>0</v>
      </c>
      <c r="F37" s="23">
        <v>0</v>
      </c>
      <c r="G37" s="23"/>
      <c r="H37" s="23"/>
      <c r="I37" s="23">
        <v>0</v>
      </c>
      <c r="J37" s="23">
        <v>0</v>
      </c>
      <c r="K37" s="23"/>
      <c r="L37" s="23"/>
      <c r="M37" s="21">
        <f t="shared" si="0"/>
        <v>0</v>
      </c>
      <c r="N37" s="22">
        <f t="shared" si="0"/>
        <v>4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>
        <v>0</v>
      </c>
      <c r="G38" s="23"/>
      <c r="H38" s="23"/>
      <c r="I38" s="23">
        <v>0</v>
      </c>
      <c r="J38" s="23">
        <v>0</v>
      </c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>
        <v>0</v>
      </c>
      <c r="G39" s="21"/>
      <c r="H39" s="21"/>
      <c r="I39" s="21">
        <v>0</v>
      </c>
      <c r="J39" s="21">
        <v>0</v>
      </c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5</v>
      </c>
      <c r="D40" s="18"/>
      <c r="E40" s="21">
        <v>2</v>
      </c>
      <c r="F40" s="21">
        <v>0</v>
      </c>
      <c r="G40" s="21">
        <v>21</v>
      </c>
      <c r="H40" s="21"/>
      <c r="I40" s="21">
        <v>9</v>
      </c>
      <c r="J40" s="21">
        <v>0</v>
      </c>
      <c r="K40" s="21">
        <v>0</v>
      </c>
      <c r="L40" s="21"/>
      <c r="M40" s="21">
        <f t="shared" si="0"/>
        <v>37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>
        <v>0</v>
      </c>
      <c r="G41" s="21"/>
      <c r="H41" s="21"/>
      <c r="I41" s="21">
        <v>0</v>
      </c>
      <c r="J41" s="21">
        <v>0</v>
      </c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>
        <v>0</v>
      </c>
      <c r="G42" s="21"/>
      <c r="H42" s="21"/>
      <c r="I42" s="21">
        <v>0</v>
      </c>
      <c r="J42" s="21">
        <v>0</v>
      </c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>
        <v>0</v>
      </c>
      <c r="G43" s="21"/>
      <c r="H43" s="21"/>
      <c r="I43" s="21">
        <v>0</v>
      </c>
      <c r="J43" s="21">
        <v>0</v>
      </c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>
        <v>0</v>
      </c>
      <c r="G44" s="21"/>
      <c r="H44" s="21"/>
      <c r="I44" s="21">
        <v>0</v>
      </c>
      <c r="J44" s="21">
        <v>0</v>
      </c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251</v>
      </c>
      <c r="D45" s="19">
        <v>4</v>
      </c>
      <c r="E45" s="25">
        <v>72</v>
      </c>
      <c r="F45" s="25">
        <v>0</v>
      </c>
      <c r="G45" s="25">
        <v>51</v>
      </c>
      <c r="H45" s="25">
        <v>3</v>
      </c>
      <c r="I45" s="25">
        <v>34</v>
      </c>
      <c r="J45" s="25">
        <v>0</v>
      </c>
      <c r="K45" s="25">
        <v>35</v>
      </c>
      <c r="L45" s="25"/>
      <c r="M45" s="25">
        <f t="shared" si="0"/>
        <v>443</v>
      </c>
      <c r="N45" s="26">
        <f t="shared" si="0"/>
        <v>7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4DD4E-6AC3-4A47-AB23-6083C5EC7942}">
  <dimension ref="A1:AW127"/>
  <sheetViews>
    <sheetView tabSelected="1" zoomScale="90" zoomScaleNormal="90" workbookViewId="0" topLeftCell="A1">
      <selection activeCell="R13" sqref="R13"/>
    </sheetView>
  </sheetViews>
  <sheetFormatPr defaultColWidth="9.140625" defaultRowHeight="15"/>
  <cols>
    <col min="1" max="1" width="40.8515625" style="3" customWidth="1"/>
    <col min="2" max="2" width="11.8515625" style="3" customWidth="1"/>
    <col min="3" max="4" width="15.421875" style="3" customWidth="1"/>
    <col min="5" max="14" width="15.421875" style="5" customWidth="1"/>
    <col min="15" max="16384" width="9.140625" style="5" customWidth="1"/>
  </cols>
  <sheetData>
    <row r="1" ht="15">
      <c r="A1" s="20" t="s">
        <v>95</v>
      </c>
    </row>
    <row r="2" spans="1:14" s="7" customFormat="1" ht="15" customHeight="1">
      <c r="A2" s="8"/>
      <c r="B2" s="9"/>
      <c r="C2" s="30" t="s">
        <v>69</v>
      </c>
      <c r="D2" s="30"/>
      <c r="E2" s="30" t="s">
        <v>70</v>
      </c>
      <c r="F2" s="30"/>
      <c r="G2" s="30" t="s">
        <v>71</v>
      </c>
      <c r="H2" s="30"/>
      <c r="I2" s="30" t="s">
        <v>72</v>
      </c>
      <c r="J2" s="30"/>
      <c r="K2" s="30" t="s">
        <v>73</v>
      </c>
      <c r="L2" s="30"/>
      <c r="M2" s="30" t="s">
        <v>85</v>
      </c>
      <c r="N2" s="31"/>
    </row>
    <row r="3" spans="1:14" s="7" customFormat="1" ht="15">
      <c r="A3" s="27"/>
      <c r="B3" s="28"/>
      <c r="C3" s="28" t="s">
        <v>86</v>
      </c>
      <c r="D3" s="28" t="s">
        <v>87</v>
      </c>
      <c r="E3" s="28" t="s">
        <v>86</v>
      </c>
      <c r="F3" s="28" t="s">
        <v>87</v>
      </c>
      <c r="G3" s="28" t="s">
        <v>86</v>
      </c>
      <c r="H3" s="28" t="s">
        <v>87</v>
      </c>
      <c r="I3" s="28" t="s">
        <v>86</v>
      </c>
      <c r="J3" s="28" t="s">
        <v>87</v>
      </c>
      <c r="K3" s="28" t="s">
        <v>86</v>
      </c>
      <c r="L3" s="28" t="s">
        <v>87</v>
      </c>
      <c r="M3" s="28" t="s">
        <v>86</v>
      </c>
      <c r="N3" s="29" t="s">
        <v>87</v>
      </c>
    </row>
    <row r="4" spans="1:44" s="1" customFormat="1" ht="15">
      <c r="A4" s="10" t="s">
        <v>1</v>
      </c>
      <c r="B4" s="11" t="s">
        <v>2</v>
      </c>
      <c r="C4" s="18">
        <v>81</v>
      </c>
      <c r="D4" s="18"/>
      <c r="E4" s="21">
        <v>67</v>
      </c>
      <c r="F4" s="21">
        <v>0</v>
      </c>
      <c r="G4" s="21">
        <v>19</v>
      </c>
      <c r="H4" s="21">
        <v>3</v>
      </c>
      <c r="I4" s="21">
        <v>23</v>
      </c>
      <c r="J4" s="21">
        <v>0</v>
      </c>
      <c r="K4" s="21">
        <v>30</v>
      </c>
      <c r="L4" s="21"/>
      <c r="M4" s="21">
        <f>C4+E4+G4+I4+K4</f>
        <v>220</v>
      </c>
      <c r="N4" s="22">
        <f>D4+F4+H4+J4+L4</f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2" customFormat="1" ht="15">
      <c r="A5" s="10" t="s">
        <v>3</v>
      </c>
      <c r="B5" s="11" t="s">
        <v>4</v>
      </c>
      <c r="C5" s="18">
        <v>75</v>
      </c>
      <c r="D5" s="18"/>
      <c r="E5" s="21">
        <v>66</v>
      </c>
      <c r="F5" s="21">
        <v>0</v>
      </c>
      <c r="G5" s="21">
        <v>17</v>
      </c>
      <c r="H5" s="21">
        <v>0</v>
      </c>
      <c r="I5" s="21">
        <v>13</v>
      </c>
      <c r="J5" s="21">
        <v>0</v>
      </c>
      <c r="K5" s="21">
        <v>26</v>
      </c>
      <c r="L5" s="21"/>
      <c r="M5" s="21">
        <f aca="true" t="shared" si="0" ref="M5:N45">C5+E5+G5+I5+K5</f>
        <v>197</v>
      </c>
      <c r="N5" s="22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1" customFormat="1" ht="15">
      <c r="A6" s="15" t="s">
        <v>5</v>
      </c>
      <c r="B6" s="16" t="s">
        <v>6</v>
      </c>
      <c r="C6" s="12">
        <v>62</v>
      </c>
      <c r="D6" s="12"/>
      <c r="E6" s="23">
        <v>57</v>
      </c>
      <c r="F6" s="23">
        <v>0</v>
      </c>
      <c r="G6" s="23">
        <v>12</v>
      </c>
      <c r="H6" s="23">
        <v>0</v>
      </c>
      <c r="I6" s="23">
        <v>11</v>
      </c>
      <c r="J6" s="23">
        <v>0</v>
      </c>
      <c r="K6" s="23">
        <v>24</v>
      </c>
      <c r="L6" s="23"/>
      <c r="M6" s="21">
        <f t="shared" si="0"/>
        <v>166</v>
      </c>
      <c r="N6" s="22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1" customFormat="1" ht="15">
      <c r="A7" s="15" t="s">
        <v>7</v>
      </c>
      <c r="B7" s="16" t="s">
        <v>8</v>
      </c>
      <c r="C7" s="12">
        <v>60</v>
      </c>
      <c r="D7" s="12"/>
      <c r="E7" s="23">
        <v>31</v>
      </c>
      <c r="F7" s="23">
        <v>0</v>
      </c>
      <c r="G7" s="23">
        <v>12</v>
      </c>
      <c r="H7" s="23"/>
      <c r="I7" s="23">
        <v>10</v>
      </c>
      <c r="J7" s="23">
        <v>0</v>
      </c>
      <c r="K7" s="23">
        <v>24</v>
      </c>
      <c r="L7" s="23"/>
      <c r="M7" s="21">
        <f t="shared" si="0"/>
        <v>137</v>
      </c>
      <c r="N7" s="22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1" customFormat="1" ht="15">
      <c r="A8" s="15" t="s">
        <v>9</v>
      </c>
      <c r="B8" s="16" t="s">
        <v>10</v>
      </c>
      <c r="C8" s="12"/>
      <c r="D8" s="12"/>
      <c r="E8" s="23">
        <v>0</v>
      </c>
      <c r="F8" s="23">
        <v>0</v>
      </c>
      <c r="G8" s="23"/>
      <c r="H8" s="23"/>
      <c r="I8" s="23">
        <v>0</v>
      </c>
      <c r="J8" s="23">
        <v>0</v>
      </c>
      <c r="K8" s="23"/>
      <c r="L8" s="23"/>
      <c r="M8" s="21">
        <f t="shared" si="0"/>
        <v>0</v>
      </c>
      <c r="N8" s="22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s="1" customFormat="1" ht="15">
      <c r="A9" s="15" t="s">
        <v>11</v>
      </c>
      <c r="B9" s="16" t="s">
        <v>12</v>
      </c>
      <c r="C9" s="12">
        <v>2</v>
      </c>
      <c r="D9" s="12"/>
      <c r="E9" s="23">
        <v>3</v>
      </c>
      <c r="F9" s="23">
        <v>0</v>
      </c>
      <c r="G9" s="23"/>
      <c r="H9" s="23"/>
      <c r="I9" s="23">
        <v>0</v>
      </c>
      <c r="J9" s="23">
        <v>1</v>
      </c>
      <c r="K9" s="23"/>
      <c r="L9" s="23"/>
      <c r="M9" s="21">
        <f t="shared" si="0"/>
        <v>5</v>
      </c>
      <c r="N9" s="22">
        <f t="shared" si="0"/>
        <v>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1" customFormat="1" ht="15">
      <c r="A10" s="15" t="s">
        <v>13</v>
      </c>
      <c r="B10" s="16" t="s">
        <v>14</v>
      </c>
      <c r="C10" s="12"/>
      <c r="D10" s="12"/>
      <c r="E10" s="23">
        <v>23</v>
      </c>
      <c r="F10" s="23">
        <v>0</v>
      </c>
      <c r="G10" s="23"/>
      <c r="H10" s="23"/>
      <c r="I10" s="23">
        <v>1</v>
      </c>
      <c r="J10" s="23">
        <v>0</v>
      </c>
      <c r="K10" s="23"/>
      <c r="L10" s="23"/>
      <c r="M10" s="21">
        <f t="shared" si="0"/>
        <v>24</v>
      </c>
      <c r="N10" s="22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1" customFormat="1" ht="15">
      <c r="A11" s="15" t="s">
        <v>15</v>
      </c>
      <c r="B11" s="16" t="s">
        <v>16</v>
      </c>
      <c r="C11" s="12"/>
      <c r="D11" s="12"/>
      <c r="E11" s="23">
        <v>0</v>
      </c>
      <c r="F11" s="23">
        <v>0</v>
      </c>
      <c r="G11" s="23"/>
      <c r="H11" s="23"/>
      <c r="I11" s="23">
        <v>0</v>
      </c>
      <c r="J11" s="23">
        <v>0</v>
      </c>
      <c r="K11" s="23"/>
      <c r="L11" s="23"/>
      <c r="M11" s="21">
        <f t="shared" si="0"/>
        <v>0</v>
      </c>
      <c r="N11" s="22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1" customFormat="1" ht="15">
      <c r="A12" s="15" t="s">
        <v>17</v>
      </c>
      <c r="B12" s="16" t="s">
        <v>18</v>
      </c>
      <c r="C12" s="12">
        <v>13</v>
      </c>
      <c r="D12" s="12"/>
      <c r="E12" s="23">
        <v>9</v>
      </c>
      <c r="F12" s="23">
        <v>0</v>
      </c>
      <c r="G12" s="23">
        <v>5</v>
      </c>
      <c r="H12" s="23">
        <v>0</v>
      </c>
      <c r="I12" s="23">
        <v>2</v>
      </c>
      <c r="J12" s="23">
        <v>0</v>
      </c>
      <c r="K12" s="23">
        <v>2</v>
      </c>
      <c r="L12" s="23"/>
      <c r="M12" s="21">
        <f t="shared" si="0"/>
        <v>31</v>
      </c>
      <c r="N12" s="22">
        <f t="shared" si="0"/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s="1" customFormat="1" ht="15">
      <c r="A13" s="15" t="s">
        <v>19</v>
      </c>
      <c r="B13" s="16" t="s">
        <v>20</v>
      </c>
      <c r="C13" s="12"/>
      <c r="D13" s="12"/>
      <c r="E13" s="23">
        <v>0</v>
      </c>
      <c r="F13" s="23">
        <v>0</v>
      </c>
      <c r="G13" s="23"/>
      <c r="H13" s="23"/>
      <c r="I13" s="23">
        <v>0</v>
      </c>
      <c r="J13" s="23">
        <v>0</v>
      </c>
      <c r="K13" s="23"/>
      <c r="L13" s="23"/>
      <c r="M13" s="21">
        <f t="shared" si="0"/>
        <v>0</v>
      </c>
      <c r="N13" s="22">
        <f t="shared" si="0"/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1" customFormat="1" ht="15">
      <c r="A14" s="15" t="s">
        <v>21</v>
      </c>
      <c r="B14" s="16" t="s">
        <v>22</v>
      </c>
      <c r="C14" s="12">
        <v>11</v>
      </c>
      <c r="D14" s="12"/>
      <c r="E14" s="23">
        <v>9</v>
      </c>
      <c r="F14" s="23">
        <v>0</v>
      </c>
      <c r="G14" s="23">
        <v>4</v>
      </c>
      <c r="H14" s="23"/>
      <c r="I14" s="23">
        <v>2</v>
      </c>
      <c r="J14" s="23">
        <v>0</v>
      </c>
      <c r="K14" s="23">
        <v>1</v>
      </c>
      <c r="L14" s="23"/>
      <c r="M14" s="21">
        <f t="shared" si="0"/>
        <v>27</v>
      </c>
      <c r="N14" s="22">
        <f t="shared" si="0"/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s="1" customFormat="1" ht="15">
      <c r="A15" s="15" t="s">
        <v>23</v>
      </c>
      <c r="B15" s="16" t="s">
        <v>24</v>
      </c>
      <c r="C15" s="12"/>
      <c r="D15" s="12"/>
      <c r="E15" s="23">
        <v>0</v>
      </c>
      <c r="F15" s="23">
        <v>0</v>
      </c>
      <c r="G15" s="23"/>
      <c r="H15" s="23"/>
      <c r="I15" s="23"/>
      <c r="J15" s="23">
        <v>0</v>
      </c>
      <c r="K15" s="23"/>
      <c r="L15" s="23"/>
      <c r="M15" s="21">
        <f t="shared" si="0"/>
        <v>0</v>
      </c>
      <c r="N15" s="22">
        <f t="shared" si="0"/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s="1" customFormat="1" ht="15">
      <c r="A16" s="15" t="s">
        <v>25</v>
      </c>
      <c r="B16" s="16" t="s">
        <v>26</v>
      </c>
      <c r="C16" s="12"/>
      <c r="D16" s="12"/>
      <c r="E16" s="23">
        <v>0</v>
      </c>
      <c r="F16" s="23">
        <v>0</v>
      </c>
      <c r="G16" s="23"/>
      <c r="H16" s="23"/>
      <c r="I16" s="23">
        <v>0</v>
      </c>
      <c r="J16" s="23">
        <v>0</v>
      </c>
      <c r="K16" s="23"/>
      <c r="L16" s="23"/>
      <c r="M16" s="21">
        <f t="shared" si="0"/>
        <v>0</v>
      </c>
      <c r="N16" s="22">
        <f t="shared" si="0"/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s="1" customFormat="1" ht="15">
      <c r="A17" s="15" t="s">
        <v>27</v>
      </c>
      <c r="B17" s="16" t="s">
        <v>28</v>
      </c>
      <c r="C17" s="12">
        <v>2</v>
      </c>
      <c r="D17" s="12"/>
      <c r="E17" s="23">
        <v>0</v>
      </c>
      <c r="F17" s="23">
        <v>0</v>
      </c>
      <c r="G17" s="23">
        <v>1</v>
      </c>
      <c r="H17" s="23"/>
      <c r="I17" s="23">
        <v>0</v>
      </c>
      <c r="J17" s="23">
        <v>0</v>
      </c>
      <c r="K17" s="23">
        <v>1</v>
      </c>
      <c r="L17" s="23"/>
      <c r="M17" s="21">
        <f t="shared" si="0"/>
        <v>4</v>
      </c>
      <c r="N17" s="22">
        <f t="shared" si="0"/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s="1" customFormat="1" ht="15">
      <c r="A18" s="15" t="s">
        <v>29</v>
      </c>
      <c r="B18" s="16" t="s">
        <v>30</v>
      </c>
      <c r="C18" s="12"/>
      <c r="D18" s="1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/>
      <c r="L18" s="23"/>
      <c r="M18" s="21">
        <f t="shared" si="0"/>
        <v>0</v>
      </c>
      <c r="N18" s="22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s="1" customFormat="1" ht="15">
      <c r="A19" s="15" t="s">
        <v>31</v>
      </c>
      <c r="B19" s="16" t="s">
        <v>32</v>
      </c>
      <c r="C19" s="12"/>
      <c r="D19" s="12"/>
      <c r="E19" s="23">
        <v>0</v>
      </c>
      <c r="F19" s="23">
        <v>0</v>
      </c>
      <c r="G19" s="23"/>
      <c r="H19" s="23"/>
      <c r="I19" s="23">
        <v>0</v>
      </c>
      <c r="J19" s="23">
        <v>0</v>
      </c>
      <c r="K19" s="23"/>
      <c r="L19" s="23"/>
      <c r="M19" s="21">
        <f t="shared" si="0"/>
        <v>0</v>
      </c>
      <c r="N19" s="22">
        <f t="shared" si="0"/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1" customFormat="1" ht="15">
      <c r="A20" s="15" t="s">
        <v>33</v>
      </c>
      <c r="B20" s="16" t="s">
        <v>34</v>
      </c>
      <c r="C20" s="12"/>
      <c r="D20" s="12"/>
      <c r="E20" s="23">
        <v>0</v>
      </c>
      <c r="F20" s="23">
        <v>0</v>
      </c>
      <c r="G20" s="23"/>
      <c r="H20" s="23"/>
      <c r="I20" s="23">
        <v>0</v>
      </c>
      <c r="J20" s="23">
        <v>0</v>
      </c>
      <c r="K20" s="23"/>
      <c r="L20" s="23"/>
      <c r="M20" s="21">
        <f t="shared" si="0"/>
        <v>0</v>
      </c>
      <c r="N20" s="22">
        <f t="shared" si="0"/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1" customFormat="1" ht="15">
      <c r="A21" s="15" t="s">
        <v>35</v>
      </c>
      <c r="B21" s="16" t="s">
        <v>36</v>
      </c>
      <c r="C21" s="12"/>
      <c r="D21" s="12"/>
      <c r="E21" s="23">
        <v>0</v>
      </c>
      <c r="F21" s="23">
        <v>0</v>
      </c>
      <c r="G21" s="23"/>
      <c r="H21" s="23"/>
      <c r="I21" s="23">
        <v>0</v>
      </c>
      <c r="J21" s="23">
        <v>0</v>
      </c>
      <c r="K21" s="23"/>
      <c r="L21" s="23"/>
      <c r="M21" s="21">
        <f t="shared" si="0"/>
        <v>0</v>
      </c>
      <c r="N21" s="22">
        <f t="shared" si="0"/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s="2" customFormat="1" ht="15">
      <c r="A22" s="10" t="s">
        <v>37</v>
      </c>
      <c r="B22" s="11" t="s">
        <v>38</v>
      </c>
      <c r="C22" s="18">
        <v>6</v>
      </c>
      <c r="D22" s="18"/>
      <c r="E22" s="21">
        <v>1</v>
      </c>
      <c r="F22" s="21">
        <v>0</v>
      </c>
      <c r="G22" s="21">
        <v>2</v>
      </c>
      <c r="H22" s="21">
        <v>3</v>
      </c>
      <c r="I22" s="21">
        <v>10</v>
      </c>
      <c r="J22" s="21">
        <v>0</v>
      </c>
      <c r="K22" s="21">
        <v>4</v>
      </c>
      <c r="L22" s="21"/>
      <c r="M22" s="21">
        <f t="shared" si="0"/>
        <v>23</v>
      </c>
      <c r="N22" s="22">
        <f t="shared" si="0"/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s="1" customFormat="1" ht="15">
      <c r="A23" s="15" t="s">
        <v>5</v>
      </c>
      <c r="B23" s="16" t="s">
        <v>39</v>
      </c>
      <c r="C23" s="12"/>
      <c r="D23" s="12"/>
      <c r="E23" s="23">
        <v>1</v>
      </c>
      <c r="F23" s="23">
        <v>0</v>
      </c>
      <c r="G23" s="23">
        <v>2</v>
      </c>
      <c r="H23" s="23">
        <v>0</v>
      </c>
      <c r="I23" s="23">
        <v>6</v>
      </c>
      <c r="J23" s="23">
        <v>0</v>
      </c>
      <c r="K23" s="23">
        <v>4</v>
      </c>
      <c r="L23" s="23"/>
      <c r="M23" s="21">
        <f t="shared" si="0"/>
        <v>13</v>
      </c>
      <c r="N23" s="22">
        <f t="shared" si="0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s="1" customFormat="1" ht="15">
      <c r="A24" s="15" t="s">
        <v>7</v>
      </c>
      <c r="B24" s="16" t="s">
        <v>40</v>
      </c>
      <c r="C24" s="12"/>
      <c r="D24" s="12"/>
      <c r="E24" s="23">
        <v>0</v>
      </c>
      <c r="F24" s="23">
        <v>0</v>
      </c>
      <c r="G24" s="23"/>
      <c r="H24" s="23"/>
      <c r="I24" s="23">
        <v>0</v>
      </c>
      <c r="J24" s="23">
        <v>0</v>
      </c>
      <c r="K24" s="23"/>
      <c r="L24" s="23"/>
      <c r="M24" s="21">
        <f t="shared" si="0"/>
        <v>0</v>
      </c>
      <c r="N24" s="22">
        <f t="shared" si="0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s="1" customFormat="1" ht="15">
      <c r="A25" s="15" t="s">
        <v>9</v>
      </c>
      <c r="B25" s="16" t="s">
        <v>41</v>
      </c>
      <c r="C25" s="12">
        <v>7</v>
      </c>
      <c r="D25" s="12"/>
      <c r="E25" s="23">
        <v>1</v>
      </c>
      <c r="F25" s="23">
        <v>0</v>
      </c>
      <c r="G25" s="23">
        <v>2</v>
      </c>
      <c r="H25" s="23"/>
      <c r="I25" s="23">
        <v>6</v>
      </c>
      <c r="J25" s="23">
        <v>0</v>
      </c>
      <c r="K25" s="23">
        <v>4</v>
      </c>
      <c r="L25" s="23"/>
      <c r="M25" s="21">
        <f t="shared" si="0"/>
        <v>20</v>
      </c>
      <c r="N25" s="22">
        <f t="shared" si="0"/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1" customFormat="1" ht="15">
      <c r="A26" s="15" t="s">
        <v>11</v>
      </c>
      <c r="B26" s="16" t="s">
        <v>42</v>
      </c>
      <c r="C26" s="12"/>
      <c r="D26" s="12"/>
      <c r="E26" s="23">
        <v>0</v>
      </c>
      <c r="F26" s="23">
        <v>0</v>
      </c>
      <c r="G26" s="23"/>
      <c r="H26" s="23"/>
      <c r="I26" s="23">
        <v>0</v>
      </c>
      <c r="J26" s="23">
        <v>0</v>
      </c>
      <c r="K26" s="23"/>
      <c r="L26" s="23"/>
      <c r="M26" s="21">
        <f t="shared" si="0"/>
        <v>0</v>
      </c>
      <c r="N26" s="22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s="1" customFormat="1" ht="15">
      <c r="A27" s="15" t="s">
        <v>13</v>
      </c>
      <c r="B27" s="16" t="s">
        <v>43</v>
      </c>
      <c r="C27" s="12"/>
      <c r="D27" s="12"/>
      <c r="E27" s="23">
        <v>0</v>
      </c>
      <c r="F27" s="23">
        <v>0</v>
      </c>
      <c r="G27" s="23"/>
      <c r="H27" s="23"/>
      <c r="I27" s="23">
        <v>0</v>
      </c>
      <c r="J27" s="23">
        <v>0</v>
      </c>
      <c r="K27" s="23"/>
      <c r="L27" s="23"/>
      <c r="M27" s="21">
        <f t="shared" si="0"/>
        <v>0</v>
      </c>
      <c r="N27" s="22">
        <f t="shared" si="0"/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s="1" customFormat="1" ht="15">
      <c r="A28" s="15" t="s">
        <v>15</v>
      </c>
      <c r="B28" s="16" t="s">
        <v>44</v>
      </c>
      <c r="C28" s="12"/>
      <c r="D28" s="12"/>
      <c r="E28" s="23">
        <v>0</v>
      </c>
      <c r="F28" s="23">
        <v>0</v>
      </c>
      <c r="G28" s="23"/>
      <c r="H28" s="23"/>
      <c r="I28" s="23">
        <v>0</v>
      </c>
      <c r="J28" s="23">
        <v>0</v>
      </c>
      <c r="K28" s="23"/>
      <c r="L28" s="23"/>
      <c r="M28" s="21">
        <f t="shared" si="0"/>
        <v>0</v>
      </c>
      <c r="N28" s="22">
        <f t="shared" si="0"/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s="1" customFormat="1" ht="15">
      <c r="A29" s="15" t="s">
        <v>17</v>
      </c>
      <c r="B29" s="16" t="s">
        <v>45</v>
      </c>
      <c r="C29" s="12">
        <v>6</v>
      </c>
      <c r="D29" s="12"/>
      <c r="E29" s="23">
        <v>0</v>
      </c>
      <c r="F29" s="23">
        <v>0</v>
      </c>
      <c r="G29" s="23">
        <v>0</v>
      </c>
      <c r="H29" s="23">
        <v>0</v>
      </c>
      <c r="I29" s="23">
        <v>4</v>
      </c>
      <c r="J29" s="23">
        <v>0</v>
      </c>
      <c r="K29" s="23">
        <v>0</v>
      </c>
      <c r="L29" s="23"/>
      <c r="M29" s="21">
        <f t="shared" si="0"/>
        <v>10</v>
      </c>
      <c r="N29" s="22">
        <f t="shared" si="0"/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1" customFormat="1" ht="15">
      <c r="A30" s="15" t="s">
        <v>19</v>
      </c>
      <c r="B30" s="16" t="s">
        <v>46</v>
      </c>
      <c r="C30" s="12"/>
      <c r="D30" s="12"/>
      <c r="E30" s="23">
        <v>0</v>
      </c>
      <c r="F30" s="23">
        <v>0</v>
      </c>
      <c r="G30" s="23"/>
      <c r="H30" s="23"/>
      <c r="I30" s="23">
        <v>0</v>
      </c>
      <c r="J30" s="23">
        <v>0</v>
      </c>
      <c r="K30" s="23">
        <v>0</v>
      </c>
      <c r="L30" s="23"/>
      <c r="M30" s="21">
        <f t="shared" si="0"/>
        <v>0</v>
      </c>
      <c r="N30" s="22">
        <f t="shared" si="0"/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s="1" customFormat="1" ht="15">
      <c r="A31" s="15" t="s">
        <v>21</v>
      </c>
      <c r="B31" s="16" t="s">
        <v>47</v>
      </c>
      <c r="C31" s="12">
        <v>6</v>
      </c>
      <c r="D31" s="12"/>
      <c r="E31" s="23">
        <v>0</v>
      </c>
      <c r="F31" s="23">
        <v>0</v>
      </c>
      <c r="G31" s="23"/>
      <c r="H31" s="23"/>
      <c r="I31" s="23">
        <v>4</v>
      </c>
      <c r="J31" s="23">
        <v>0</v>
      </c>
      <c r="K31" s="23">
        <v>0</v>
      </c>
      <c r="L31" s="23"/>
      <c r="M31" s="21">
        <f t="shared" si="0"/>
        <v>10</v>
      </c>
      <c r="N31" s="22">
        <f t="shared" si="0"/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s="1" customFormat="1" ht="15">
      <c r="A32" s="15" t="s">
        <v>23</v>
      </c>
      <c r="B32" s="16" t="s">
        <v>48</v>
      </c>
      <c r="C32" s="12"/>
      <c r="D32" s="12"/>
      <c r="E32" s="23">
        <v>0</v>
      </c>
      <c r="F32" s="23">
        <v>0</v>
      </c>
      <c r="G32" s="23"/>
      <c r="H32" s="23"/>
      <c r="I32" s="23">
        <v>0</v>
      </c>
      <c r="J32" s="23">
        <v>0</v>
      </c>
      <c r="K32" s="23"/>
      <c r="L32" s="23"/>
      <c r="M32" s="21">
        <f t="shared" si="0"/>
        <v>0</v>
      </c>
      <c r="N32" s="22">
        <f t="shared" si="0"/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1" customFormat="1" ht="15">
      <c r="A33" s="15" t="s">
        <v>25</v>
      </c>
      <c r="B33" s="16" t="s">
        <v>49</v>
      </c>
      <c r="C33" s="12"/>
      <c r="D33" s="12"/>
      <c r="E33" s="23">
        <v>0</v>
      </c>
      <c r="F33" s="23">
        <v>0</v>
      </c>
      <c r="G33" s="23"/>
      <c r="H33" s="23"/>
      <c r="I33" s="23">
        <v>0</v>
      </c>
      <c r="J33" s="23">
        <v>0</v>
      </c>
      <c r="K33" s="23"/>
      <c r="L33" s="23"/>
      <c r="M33" s="21">
        <f t="shared" si="0"/>
        <v>0</v>
      </c>
      <c r="N33" s="22">
        <f t="shared" si="0"/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s="1" customFormat="1" ht="15">
      <c r="A34" s="15" t="s">
        <v>27</v>
      </c>
      <c r="B34" s="16" t="s">
        <v>50</v>
      </c>
      <c r="C34" s="12"/>
      <c r="D34" s="12"/>
      <c r="E34" s="23">
        <v>0</v>
      </c>
      <c r="F34" s="23">
        <v>0</v>
      </c>
      <c r="G34" s="23"/>
      <c r="H34" s="23"/>
      <c r="I34" s="23">
        <v>0</v>
      </c>
      <c r="J34" s="23">
        <v>0</v>
      </c>
      <c r="K34" s="23">
        <v>0</v>
      </c>
      <c r="L34" s="23"/>
      <c r="M34" s="21">
        <f t="shared" si="0"/>
        <v>0</v>
      </c>
      <c r="N34" s="22">
        <f t="shared" si="0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s="1" customFormat="1" ht="15">
      <c r="A35" s="15" t="s">
        <v>29</v>
      </c>
      <c r="B35" s="16" t="s">
        <v>51</v>
      </c>
      <c r="C35" s="12"/>
      <c r="D35" s="12"/>
      <c r="E35" s="23">
        <v>0</v>
      </c>
      <c r="F35" s="23">
        <v>0</v>
      </c>
      <c r="G35" s="23">
        <v>0</v>
      </c>
      <c r="H35" s="23">
        <v>3</v>
      </c>
      <c r="I35" s="23">
        <v>0</v>
      </c>
      <c r="J35" s="23">
        <v>0</v>
      </c>
      <c r="K35" s="23"/>
      <c r="L35" s="23"/>
      <c r="M35" s="21">
        <f t="shared" si="0"/>
        <v>0</v>
      </c>
      <c r="N35" s="22">
        <f t="shared" si="0"/>
        <v>3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s="1" customFormat="1" ht="15">
      <c r="A36" s="15" t="s">
        <v>31</v>
      </c>
      <c r="B36" s="16" t="s">
        <v>52</v>
      </c>
      <c r="C36" s="12"/>
      <c r="D36" s="12"/>
      <c r="E36" s="23">
        <v>0</v>
      </c>
      <c r="F36" s="23">
        <v>0</v>
      </c>
      <c r="G36" s="23"/>
      <c r="H36" s="23">
        <v>3</v>
      </c>
      <c r="I36" s="23">
        <v>0</v>
      </c>
      <c r="J36" s="23">
        <v>0</v>
      </c>
      <c r="K36" s="23"/>
      <c r="L36" s="23"/>
      <c r="M36" s="21">
        <f t="shared" si="0"/>
        <v>0</v>
      </c>
      <c r="N36" s="22">
        <f t="shared" si="0"/>
        <v>3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s="1" customFormat="1" ht="15">
      <c r="A37" s="15" t="s">
        <v>33</v>
      </c>
      <c r="B37" s="16" t="s">
        <v>53</v>
      </c>
      <c r="C37" s="12"/>
      <c r="D37" s="12">
        <v>3</v>
      </c>
      <c r="E37" s="23">
        <v>0</v>
      </c>
      <c r="F37" s="23">
        <v>0</v>
      </c>
      <c r="G37" s="23"/>
      <c r="H37" s="23"/>
      <c r="I37" s="23">
        <v>0</v>
      </c>
      <c r="J37" s="23">
        <v>0</v>
      </c>
      <c r="K37" s="23"/>
      <c r="L37" s="23"/>
      <c r="M37" s="21">
        <f t="shared" si="0"/>
        <v>0</v>
      </c>
      <c r="N37" s="22">
        <f t="shared" si="0"/>
        <v>3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s="1" customFormat="1" ht="15">
      <c r="A38" s="15" t="s">
        <v>35</v>
      </c>
      <c r="B38" s="16" t="s">
        <v>54</v>
      </c>
      <c r="C38" s="12"/>
      <c r="D38" s="12"/>
      <c r="E38" s="23">
        <v>0</v>
      </c>
      <c r="F38" s="23">
        <v>0</v>
      </c>
      <c r="G38" s="23"/>
      <c r="H38" s="23"/>
      <c r="I38" s="23">
        <v>0</v>
      </c>
      <c r="J38" s="23">
        <v>0</v>
      </c>
      <c r="K38" s="23"/>
      <c r="L38" s="23"/>
      <c r="M38" s="21">
        <f t="shared" si="0"/>
        <v>0</v>
      </c>
      <c r="N38" s="22">
        <f t="shared" si="0"/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s="1" customFormat="1" ht="15">
      <c r="A39" s="10" t="s">
        <v>55</v>
      </c>
      <c r="B39" s="11" t="s">
        <v>56</v>
      </c>
      <c r="C39" s="18"/>
      <c r="D39" s="18"/>
      <c r="E39" s="21">
        <v>0</v>
      </c>
      <c r="F39" s="21">
        <v>0</v>
      </c>
      <c r="G39" s="21"/>
      <c r="H39" s="21"/>
      <c r="I39" s="21">
        <v>0</v>
      </c>
      <c r="J39" s="21">
        <v>0</v>
      </c>
      <c r="K39" s="21"/>
      <c r="L39" s="21"/>
      <c r="M39" s="21">
        <f t="shared" si="0"/>
        <v>0</v>
      </c>
      <c r="N39" s="22">
        <f t="shared" si="0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s="1" customFormat="1" ht="25.5">
      <c r="A40" s="10" t="s">
        <v>57</v>
      </c>
      <c r="B40" s="11" t="s">
        <v>58</v>
      </c>
      <c r="C40" s="18">
        <v>3</v>
      </c>
      <c r="D40" s="18"/>
      <c r="E40" s="21">
        <v>0</v>
      </c>
      <c r="F40" s="21">
        <v>0</v>
      </c>
      <c r="G40" s="21">
        <v>21</v>
      </c>
      <c r="H40" s="21"/>
      <c r="I40" s="21"/>
      <c r="J40" s="21">
        <v>0</v>
      </c>
      <c r="K40" s="21">
        <v>0</v>
      </c>
      <c r="L40" s="21"/>
      <c r="M40" s="21">
        <f t="shared" si="0"/>
        <v>24</v>
      </c>
      <c r="N40" s="22">
        <f t="shared" si="0"/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s="1" customFormat="1" ht="15">
      <c r="A41" s="10" t="s">
        <v>59</v>
      </c>
      <c r="B41" s="11" t="s">
        <v>60</v>
      </c>
      <c r="C41" s="18"/>
      <c r="D41" s="18"/>
      <c r="E41" s="21">
        <v>0</v>
      </c>
      <c r="F41" s="21">
        <v>0</v>
      </c>
      <c r="G41" s="21"/>
      <c r="H41" s="21"/>
      <c r="I41" s="21">
        <v>0</v>
      </c>
      <c r="J41" s="21">
        <v>0</v>
      </c>
      <c r="K41" s="21"/>
      <c r="L41" s="21"/>
      <c r="M41" s="21">
        <f t="shared" si="0"/>
        <v>0</v>
      </c>
      <c r="N41" s="22">
        <f t="shared" si="0"/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" customFormat="1" ht="15">
      <c r="A42" s="10" t="s">
        <v>61</v>
      </c>
      <c r="B42" s="11" t="s">
        <v>62</v>
      </c>
      <c r="C42" s="18"/>
      <c r="D42" s="18"/>
      <c r="E42" s="21">
        <v>0</v>
      </c>
      <c r="F42" s="21">
        <v>0</v>
      </c>
      <c r="G42" s="21"/>
      <c r="H42" s="21"/>
      <c r="I42" s="21">
        <v>0</v>
      </c>
      <c r="J42" s="21">
        <v>0</v>
      </c>
      <c r="K42" s="21"/>
      <c r="L42" s="21"/>
      <c r="M42" s="21">
        <f t="shared" si="0"/>
        <v>0</v>
      </c>
      <c r="N42" s="22">
        <f t="shared" si="0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" customFormat="1" ht="15">
      <c r="A43" s="10" t="s">
        <v>63</v>
      </c>
      <c r="B43" s="11" t="s">
        <v>64</v>
      </c>
      <c r="C43" s="18"/>
      <c r="D43" s="18"/>
      <c r="E43" s="21">
        <v>0</v>
      </c>
      <c r="F43" s="21">
        <v>0</v>
      </c>
      <c r="G43" s="21"/>
      <c r="H43" s="21"/>
      <c r="I43" s="21">
        <v>0</v>
      </c>
      <c r="J43" s="21">
        <v>0</v>
      </c>
      <c r="K43" s="21"/>
      <c r="L43" s="21"/>
      <c r="M43" s="21">
        <f t="shared" si="0"/>
        <v>0</v>
      </c>
      <c r="N43" s="22">
        <f t="shared" si="0"/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1" customFormat="1" ht="15">
      <c r="A44" s="10" t="s">
        <v>65</v>
      </c>
      <c r="B44" s="11" t="s">
        <v>66</v>
      </c>
      <c r="C44" s="18"/>
      <c r="D44" s="18"/>
      <c r="E44" s="21">
        <v>0</v>
      </c>
      <c r="F44" s="21">
        <v>0</v>
      </c>
      <c r="G44" s="21"/>
      <c r="H44" s="21"/>
      <c r="I44" s="21">
        <v>0</v>
      </c>
      <c r="J44" s="21">
        <v>0</v>
      </c>
      <c r="K44" s="21"/>
      <c r="L44" s="21"/>
      <c r="M44" s="21">
        <f t="shared" si="0"/>
        <v>0</v>
      </c>
      <c r="N44" s="22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1" customFormat="1" ht="15">
      <c r="A45" s="13" t="s">
        <v>67</v>
      </c>
      <c r="B45" s="14" t="s">
        <v>68</v>
      </c>
      <c r="C45" s="19">
        <v>84</v>
      </c>
      <c r="D45" s="19">
        <v>3</v>
      </c>
      <c r="E45" s="25">
        <v>67</v>
      </c>
      <c r="F45" s="25">
        <v>0</v>
      </c>
      <c r="G45" s="25">
        <v>40</v>
      </c>
      <c r="H45" s="25">
        <v>3</v>
      </c>
      <c r="I45" s="25">
        <v>23</v>
      </c>
      <c r="J45" s="25">
        <v>0</v>
      </c>
      <c r="K45" s="25">
        <v>30</v>
      </c>
      <c r="L45" s="25"/>
      <c r="M45" s="25">
        <f t="shared" si="0"/>
        <v>244</v>
      </c>
      <c r="N45" s="26">
        <f t="shared" si="0"/>
        <v>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5:44" s="1" customFormat="1" ht="1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5:44" s="1" customFormat="1" ht="15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5:44" s="1" customFormat="1" ht="15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3:4" ht="15">
      <c r="C49" s="4"/>
      <c r="D49" s="4"/>
    </row>
    <row r="74" spans="1:49" s="3" customFormat="1" ht="15">
      <c r="A74" s="6" t="s">
        <v>69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s="3" customFormat="1" ht="15">
      <c r="A75" s="6" t="s">
        <v>70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s="3" customFormat="1" ht="15">
      <c r="A76" s="6" t="s">
        <v>71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s="3" customFormat="1" ht="15">
      <c r="A77" s="6" t="s">
        <v>72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s="3" customFormat="1" ht="15">
      <c r="A78" s="6" t="s">
        <v>73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s="3" customFormat="1" ht="15">
      <c r="A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s="3" customFormat="1" ht="15">
      <c r="A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s="3" customFormat="1" ht="15">
      <c r="A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s="3" customFormat="1" ht="15">
      <c r="A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s="3" customFormat="1" ht="15">
      <c r="A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s="3" customFormat="1" ht="15">
      <c r="A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s="3" customFormat="1" ht="15">
      <c r="A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s="3" customFormat="1" ht="15">
      <c r="A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s="3" customFormat="1" ht="15">
      <c r="A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s="3" customFormat="1" ht="15">
      <c r="A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s="3" customFormat="1" ht="15">
      <c r="A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s="3" customFormat="1" ht="15">
      <c r="A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s="3" customFormat="1" ht="15">
      <c r="A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s="3" customFormat="1" ht="15">
      <c r="A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s="3" customFormat="1" ht="15">
      <c r="A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s="3" customFormat="1" ht="15">
      <c r="A94" s="6">
        <v>2020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s="3" customFormat="1" ht="15">
      <c r="A95" s="6">
        <v>2021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s="3" customFormat="1" ht="15">
      <c r="A96" s="6">
        <v>2022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s="3" customFormat="1" ht="15">
      <c r="A97" s="6">
        <v>2023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s="3" customFormat="1" ht="15">
      <c r="A98" s="6">
        <v>2024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s="3" customFormat="1" ht="15">
      <c r="A99" s="6">
        <v>2025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s="3" customFormat="1" ht="15">
      <c r="A100" s="6">
        <v>2026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s="3" customFormat="1" ht="15">
      <c r="A101" s="6">
        <v>2027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s="3" customFormat="1" ht="15">
      <c r="A102" s="6">
        <v>2028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s="3" customFormat="1" ht="15">
      <c r="A103" s="6">
        <v>2029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s="3" customFormat="1" ht="15">
      <c r="A104" s="6">
        <v>2030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s="3" customFormat="1" ht="15">
      <c r="A105" s="6">
        <v>2031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s="3" customFormat="1" ht="15">
      <c r="A106" s="6">
        <v>2032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s="3" customFormat="1" ht="15">
      <c r="A107" s="6">
        <v>2033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s="3" customFormat="1" ht="15">
      <c r="A108" s="6">
        <v>2034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s="3" customFormat="1" ht="15">
      <c r="A109" s="6">
        <v>2035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s="3" customFormat="1" ht="15">
      <c r="A110" s="6">
        <v>2036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s="3" customFormat="1" ht="15">
      <c r="A111" s="6">
        <v>2037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s="3" customFormat="1" ht="15">
      <c r="A112" s="6">
        <v>2038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s="3" customFormat="1" ht="15">
      <c r="A113" s="6">
        <v>2039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s="3" customFormat="1" ht="15">
      <c r="A114" s="6">
        <v>2040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s="3" customFormat="1" ht="15">
      <c r="A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s="3" customFormat="1" ht="15">
      <c r="A116" s="6" t="s">
        <v>74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s="3" customFormat="1" ht="15">
      <c r="A117" s="6" t="s">
        <v>75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s="3" customFormat="1" ht="15">
      <c r="A118" s="6" t="s">
        <v>76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s="3" customFormat="1" ht="15">
      <c r="A119" s="6" t="s">
        <v>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s="3" customFormat="1" ht="15">
      <c r="A120" s="6" t="s">
        <v>77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s="3" customFormat="1" ht="15">
      <c r="A121" s="6" t="s">
        <v>78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s="3" customFormat="1" ht="15">
      <c r="A122" s="6" t="s">
        <v>79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s="3" customFormat="1" ht="15">
      <c r="A123" s="6" t="s">
        <v>80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s="3" customFormat="1" ht="15">
      <c r="A124" s="6" t="s">
        <v>81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s="3" customFormat="1" ht="15">
      <c r="A125" s="6" t="s">
        <v>82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s="3" customFormat="1" ht="15">
      <c r="A126" s="6" t="s">
        <v>83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s="3" customFormat="1" ht="15">
      <c r="A127" s="6" t="s">
        <v>84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6">
    <mergeCell ref="M2:N2"/>
    <mergeCell ref="C2:D2"/>
    <mergeCell ref="E2:F2"/>
    <mergeCell ref="G2:H2"/>
    <mergeCell ref="I2:J2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2023-05-26T07:50:43Z</cp:lastPrinted>
  <dcterms:created xsi:type="dcterms:W3CDTF">2023-05-26T07:03:41Z</dcterms:created>
  <dcterms:modified xsi:type="dcterms:W3CDTF">2023-06-19T12:32:44Z</dcterms:modified>
  <cp:category/>
  <cp:version/>
  <cp:contentType/>
  <cp:contentStatus/>
</cp:coreProperties>
</file>