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firstSheet="2" activeTab="7"/>
  </bookViews>
  <sheets>
    <sheet name="BPP23" sheetId="1" r:id="rId1"/>
    <sheet name="BPP22" sheetId="2" r:id="rId2"/>
    <sheet name="Broj_dogovori_23" sheetId="3" r:id="rId3"/>
    <sheet name="Broj_dogovori_22" sheetId="4" r:id="rId4"/>
    <sheet name="BIS23" sheetId="5" r:id="rId5"/>
    <sheet name="BIS22" sheetId="9" r:id="rId6"/>
    <sheet name="Broj_steti_23" sheetId="11" r:id="rId7"/>
    <sheet name="Broj_steti_22" sheetId="10" r:id="rId8"/>
  </sheets>
  <definedNames>
    <definedName name="_xlnm.Print_Area" localSheetId="5">'BIS22'!$A$1:$N$45</definedName>
    <definedName name="_xlnm.Print_Area" localSheetId="4">'BIS23'!$A$1:$N$45</definedName>
    <definedName name="_xlnm.Print_Area" localSheetId="1">'BPP22'!$A$1:$H$44</definedName>
    <definedName name="_xlnm.Print_Area" localSheetId="0">'BPP23'!$A$1:$H$44</definedName>
    <definedName name="_xlnm.Print_Area" localSheetId="3">'Broj_dogovori_22'!$A$1:$H$44</definedName>
    <definedName name="_xlnm.Print_Area" localSheetId="2">'Broj_dogovori_23'!$A$1:$H$44</definedName>
    <definedName name="_xlnm.Print_Area" localSheetId="7">'Broj_steti_22'!$A$1:$N$45</definedName>
    <definedName name="_xlnm.Print_Area" localSheetId="6">'Broj_steti_23'!$A$1:$N$45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<sst xmlns="http://schemas.openxmlformats.org/spreadsheetml/2006/main" count="912" uniqueCount="96">
  <si>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</si>
  <si>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</si>
  <si>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</si>
  <si>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</si>
  <si>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</si>
  <si>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</si>
  <si>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</si>
  <si>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</si>
  <si>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</si>
  <si>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</si>
  <si>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</si>
  <si>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</si>
  <si>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</si>
  <si>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</si>
  <si>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</si>
  <si>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</si>
  <si>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</si>
  <si>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</si>
  <si>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</si>
  <si>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</si>
  <si>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</si>
  <si>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</si>
  <si>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</si>
  <si>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</si>
  <si>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</si>
  <si>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</si>
  <si>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</si>
  <si>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</si>
  <si>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</si>
  <si>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</si>
  <si>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</si>
  <si>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</si>
  <si>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</si>
  <si>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</si>
  <si>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</si>
  <si>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</si>
  <si>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</si>
  <si>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</si>
  <si>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</si>
  <si>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</si>
  <si>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</si>
  <si>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</si>
  <si>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</si>
  <si>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</si>
  <si>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</si>
  <si>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</si>
  <si>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</si>
  <si>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</si>
  <si>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</si>
  <si>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</si>
  <si>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</si>
  <si>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</si>
  <si>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</si>
  <si>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</si>
  <si>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</si>
  <si>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</si>
  <si>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</si>
  <si>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</si>
  <si>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</si>
  <si>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</si>
  <si>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</si>
  <si>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</si>
  <si>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</si>
  <si>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</si>
  <si>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</si>
  <si>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</si>
  <si>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</si>
  <si>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</si>
  <si>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</si>
  <si>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</si>
  <si>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</si>
  <si>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</si>
  <si>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</si>
  <si>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</si>
  <si>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</si>
  <si>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</si>
  <si>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</si>
  <si>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</si>
  <si>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</si>
  <si>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</si>
  <si>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</si>
  <si>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</si>
  <si>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</si>
  <si>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</si>
  <si>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</si>
  <si>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 xml:space="preserve">Бруто полисирана премија, во илјади денари, на друштвата за осигурување на живот, за периодот 1.4.2023 - 30.04.2023 </t>
  </si>
  <si>
    <t>Вкупно живот</t>
  </si>
  <si>
    <t>Бруто полисирана премија, во илјади денари, на друштвата за осигурување на живот, за периодот 1.4.2022 - 30.04.2022</t>
  </si>
  <si>
    <t xml:space="preserve">Број на склучени договори на друштвата за осигурување на живот, за периодот 1.4.2023 - 30.04.2023 </t>
  </si>
  <si>
    <t>Број на склучени договори на друштвата за осигурување на живот, за периодот 1.4.2022 - 30.04.2022</t>
  </si>
  <si>
    <t xml:space="preserve">Бруто исплатени штети, во илјади денари, на друштвата за осигурување на живот, за периодот 1.4.2023 - 30.04.2023 </t>
  </si>
  <si>
    <t>Бруто исплатени штети, во илјади денари, на друштвата за осигурување на живот, за периодот 1.4.2022 - 30.04.2022</t>
  </si>
  <si>
    <t>единечна сума</t>
  </si>
  <si>
    <t>ануитет</t>
  </si>
  <si>
    <t>Број на исплатени штети на друштвата за осигурување на живот, за периодот 1.4.2022 - 30.04.2022</t>
  </si>
  <si>
    <t>Број на исплатени штети на друштвата за осигурување на живот, за периодот 1.4.2023 - 30.04.2023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</si>
</sst>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Q126"/>
  <sheetViews>
    <sheetView zoomScale="90" zoomScaleNormal="90" workbookViewId="0" topLeftCell="A1">
      <selection activeCell="H44" sqref="H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85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86</v>
      </c>
    </row>
    <row r="3" spans="1:38" s="1" customFormat="1" ht="15">
      <c r="A3" s="10" t="s">
        <v>1</v>
      </c>
      <c r="B3" s="11" t="s">
        <v>2</v>
      </c>
      <c r="C3" s="18">
        <v>48514</v>
      </c>
      <c r="D3" s="21">
        <v>3815</v>
      </c>
      <c r="E3" s="21">
        <v>1715</v>
      </c>
      <c r="F3" s="21">
        <v>4319</v>
      </c>
      <c r="G3" s="21">
        <v>15965</v>
      </c>
      <c r="H3" s="22">
        <f>SUM(C3:G3)</f>
        <v>74328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32555</v>
      </c>
      <c r="D4" s="21">
        <v>3792</v>
      </c>
      <c r="E4" s="21">
        <v>968</v>
      </c>
      <c r="F4" s="21">
        <v>266</v>
      </c>
      <c r="G4" s="21">
        <v>3403</v>
      </c>
      <c r="H4" s="22">
        <f aca="true" t="shared" si="0" ref="H4:H44">SUM(C4:G4)</f>
        <v>40984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30353</v>
      </c>
      <c r="D5" s="23">
        <v>3439</v>
      </c>
      <c r="E5" s="23">
        <v>874</v>
      </c>
      <c r="F5" s="23">
        <v>254</v>
      </c>
      <c r="G5" s="23">
        <v>3240</v>
      </c>
      <c r="H5" s="24">
        <f t="shared" si="0"/>
        <v>38160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22696</v>
      </c>
      <c r="D6" s="23">
        <v>206</v>
      </c>
      <c r="E6" s="23">
        <v>375</v>
      </c>
      <c r="F6" s="23">
        <v>77</v>
      </c>
      <c r="G6" s="23">
        <v>2976</v>
      </c>
      <c r="H6" s="24">
        <f t="shared" si="0"/>
        <v>26330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>
        <v>0</v>
      </c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7438</v>
      </c>
      <c r="D8" s="23">
        <v>1971</v>
      </c>
      <c r="E8" s="23"/>
      <c r="F8" s="23">
        <v>31</v>
      </c>
      <c r="G8" s="23">
        <v>264</v>
      </c>
      <c r="H8" s="24">
        <f t="shared" si="0"/>
        <v>9704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>
        <v>0</v>
      </c>
      <c r="D9" s="23">
        <v>1262</v>
      </c>
      <c r="E9" s="23">
        <v>499</v>
      </c>
      <c r="F9" s="23">
        <v>146</v>
      </c>
      <c r="G9" s="23"/>
      <c r="H9" s="24">
        <f t="shared" si="0"/>
        <v>1907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219</v>
      </c>
      <c r="D10" s="23">
        <v>0</v>
      </c>
      <c r="E10" s="23"/>
      <c r="F10" s="23">
        <v>0</v>
      </c>
      <c r="G10" s="23"/>
      <c r="H10" s="24">
        <f t="shared" si="0"/>
        <v>219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2202</v>
      </c>
      <c r="D11" s="23">
        <v>353</v>
      </c>
      <c r="E11" s="23">
        <v>94</v>
      </c>
      <c r="F11" s="23">
        <v>12</v>
      </c>
      <c r="G11" s="23">
        <v>163</v>
      </c>
      <c r="H11" s="24">
        <f t="shared" si="0"/>
        <v>2824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193</v>
      </c>
      <c r="D12" s="23">
        <v>143</v>
      </c>
      <c r="E12" s="23">
        <v>19</v>
      </c>
      <c r="F12" s="23">
        <v>0</v>
      </c>
      <c r="G12" s="23">
        <v>10</v>
      </c>
      <c r="H12" s="24">
        <f t="shared" si="0"/>
        <v>365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1300</v>
      </c>
      <c r="D13" s="23">
        <v>193</v>
      </c>
      <c r="E13" s="23">
        <v>49</v>
      </c>
      <c r="F13" s="23">
        <v>9</v>
      </c>
      <c r="G13" s="23">
        <v>102</v>
      </c>
      <c r="H13" s="24">
        <f t="shared" si="0"/>
        <v>1653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>
        <v>0</v>
      </c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>
        <v>0</v>
      </c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709</v>
      </c>
      <c r="D16" s="23">
        <v>17</v>
      </c>
      <c r="E16" s="23">
        <v>26</v>
      </c>
      <c r="F16" s="23">
        <v>3</v>
      </c>
      <c r="G16" s="23"/>
      <c r="H16" s="24">
        <f t="shared" si="0"/>
        <v>755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0</v>
      </c>
      <c r="D17" s="23">
        <v>0</v>
      </c>
      <c r="E17" s="23"/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>
        <v>0</v>
      </c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>
        <v>0</v>
      </c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>
        <v>0</v>
      </c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15959</v>
      </c>
      <c r="D21" s="21">
        <v>23</v>
      </c>
      <c r="E21" s="21">
        <v>747</v>
      </c>
      <c r="F21" s="21">
        <v>3683</v>
      </c>
      <c r="G21" s="21">
        <v>12562</v>
      </c>
      <c r="H21" s="22">
        <f t="shared" si="0"/>
        <v>32974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14005</v>
      </c>
      <c r="D22" s="23">
        <v>23</v>
      </c>
      <c r="E22" s="23">
        <v>747</v>
      </c>
      <c r="F22" s="23">
        <v>3683</v>
      </c>
      <c r="G22" s="23">
        <v>12528</v>
      </c>
      <c r="H22" s="24">
        <f t="shared" si="0"/>
        <v>30986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>
        <v>0</v>
      </c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14005</v>
      </c>
      <c r="D24" s="23">
        <v>23</v>
      </c>
      <c r="E24" s="23">
        <v>747</v>
      </c>
      <c r="F24" s="23">
        <v>3683</v>
      </c>
      <c r="G24" s="23">
        <v>12528</v>
      </c>
      <c r="H24" s="24">
        <f t="shared" si="0"/>
        <v>30986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>
        <v>0</v>
      </c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>
        <v>0</v>
      </c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>
        <v>0</v>
      </c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1954</v>
      </c>
      <c r="D28" s="23">
        <v>0</v>
      </c>
      <c r="E28" s="23">
        <v>0</v>
      </c>
      <c r="F28" s="23">
        <v>370</v>
      </c>
      <c r="G28" s="23">
        <v>33</v>
      </c>
      <c r="H28" s="24">
        <f t="shared" si="0"/>
        <v>2357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0</v>
      </c>
      <c r="D29" s="23">
        <v>0</v>
      </c>
      <c r="E29" s="23"/>
      <c r="F29" s="23">
        <v>0</v>
      </c>
      <c r="G29" s="23">
        <v>3</v>
      </c>
      <c r="H29" s="24">
        <f t="shared" si="0"/>
        <v>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1626</v>
      </c>
      <c r="D30" s="23">
        <v>0</v>
      </c>
      <c r="E30" s="23"/>
      <c r="F30" s="23">
        <v>325</v>
      </c>
      <c r="G30" s="23">
        <v>6</v>
      </c>
      <c r="H30" s="24">
        <f t="shared" si="0"/>
        <v>1957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>
        <v>0</v>
      </c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>
        <v>0</v>
      </c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328</v>
      </c>
      <c r="D33" s="23">
        <v>0</v>
      </c>
      <c r="E33" s="23"/>
      <c r="F33" s="23">
        <v>24</v>
      </c>
      <c r="G33" s="23">
        <v>0</v>
      </c>
      <c r="H33" s="24">
        <f t="shared" si="0"/>
        <v>352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/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>
        <v>0</v>
      </c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>
        <v>0</v>
      </c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>
        <v>0</v>
      </c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6661</v>
      </c>
      <c r="D39" s="21">
        <v>1148</v>
      </c>
      <c r="E39" s="21">
        <v>10117</v>
      </c>
      <c r="F39" s="21">
        <v>1055</v>
      </c>
      <c r="G39" s="21">
        <v>3113</v>
      </c>
      <c r="H39" s="22">
        <f t="shared" si="0"/>
        <v>22094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55175</v>
      </c>
      <c r="D44" s="25">
        <v>4963</v>
      </c>
      <c r="E44" s="25">
        <v>11832</v>
      </c>
      <c r="F44" s="25">
        <v>5374</v>
      </c>
      <c r="G44" s="25">
        <v>19077</v>
      </c>
      <c r="H44" s="26">
        <f t="shared" si="0"/>
        <v>96421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Q126"/>
  <sheetViews>
    <sheetView zoomScale="90" zoomScaleNormal="90" workbookViewId="0" topLeftCell="A1">
      <selection activeCell="H44" sqref="H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87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86</v>
      </c>
    </row>
    <row r="3" spans="1:38" s="1" customFormat="1" ht="15">
      <c r="A3" s="10" t="s">
        <v>1</v>
      </c>
      <c r="B3" s="11" t="s">
        <v>2</v>
      </c>
      <c r="C3" s="18">
        <v>53817</v>
      </c>
      <c r="D3" s="21">
        <v>7275</v>
      </c>
      <c r="E3" s="21">
        <v>3166</v>
      </c>
      <c r="F3" s="21">
        <v>4270</v>
      </c>
      <c r="G3" s="21">
        <v>34179</v>
      </c>
      <c r="H3" s="22">
        <f>SUM(C3:G3)</f>
        <v>102707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38932</v>
      </c>
      <c r="D4" s="21">
        <v>7275</v>
      </c>
      <c r="E4" s="21">
        <v>1664</v>
      </c>
      <c r="F4" s="21">
        <v>364</v>
      </c>
      <c r="G4" s="21">
        <v>10582</v>
      </c>
      <c r="H4" s="22">
        <f aca="true" t="shared" si="0" ref="H4:H44">SUM(C4:G4)</f>
        <v>58817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36434</v>
      </c>
      <c r="D5" s="23">
        <v>6979</v>
      </c>
      <c r="E5" s="23">
        <v>1530</v>
      </c>
      <c r="F5" s="23">
        <v>359</v>
      </c>
      <c r="G5" s="23">
        <v>10426</v>
      </c>
      <c r="H5" s="24">
        <f t="shared" si="0"/>
        <v>55728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28178</v>
      </c>
      <c r="D6" s="23">
        <v>595</v>
      </c>
      <c r="E6" s="23">
        <v>890</v>
      </c>
      <c r="F6" s="23">
        <v>211</v>
      </c>
      <c r="G6" s="23">
        <v>10426</v>
      </c>
      <c r="H6" s="24">
        <f t="shared" si="0"/>
        <v>40300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>
        <v>0</v>
      </c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7986</v>
      </c>
      <c r="D8" s="23">
        <v>5270</v>
      </c>
      <c r="E8" s="23"/>
      <c r="F8" s="23">
        <v>117</v>
      </c>
      <c r="G8" s="23"/>
      <c r="H8" s="24">
        <f t="shared" si="0"/>
        <v>13373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>
        <v>0</v>
      </c>
      <c r="D9" s="23">
        <v>1114</v>
      </c>
      <c r="E9" s="23">
        <v>640</v>
      </c>
      <c r="F9" s="23">
        <v>31</v>
      </c>
      <c r="G9" s="23"/>
      <c r="H9" s="24">
        <f t="shared" si="0"/>
        <v>1785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270</v>
      </c>
      <c r="D10" s="23">
        <v>0</v>
      </c>
      <c r="E10" s="23"/>
      <c r="F10" s="23">
        <v>0</v>
      </c>
      <c r="G10" s="23"/>
      <c r="H10" s="24">
        <f t="shared" si="0"/>
        <v>270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2498</v>
      </c>
      <c r="D11" s="23">
        <v>296</v>
      </c>
      <c r="E11" s="23">
        <v>134</v>
      </c>
      <c r="F11" s="23">
        <v>5</v>
      </c>
      <c r="G11" s="23">
        <v>155</v>
      </c>
      <c r="H11" s="24">
        <f t="shared" si="0"/>
        <v>3088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209</v>
      </c>
      <c r="D12" s="23">
        <v>103</v>
      </c>
      <c r="E12" s="23">
        <v>27</v>
      </c>
      <c r="F12" s="23">
        <v>0</v>
      </c>
      <c r="G12" s="23">
        <v>-43</v>
      </c>
      <c r="H12" s="24">
        <f t="shared" si="0"/>
        <v>296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1472</v>
      </c>
      <c r="D13" s="23">
        <v>188</v>
      </c>
      <c r="E13" s="23">
        <v>70</v>
      </c>
      <c r="F13" s="23">
        <v>2</v>
      </c>
      <c r="G13" s="23">
        <v>114</v>
      </c>
      <c r="H13" s="24">
        <f t="shared" si="0"/>
        <v>1846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>
        <v>0</v>
      </c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>
        <v>0</v>
      </c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817</v>
      </c>
      <c r="D16" s="23">
        <v>5</v>
      </c>
      <c r="E16" s="23">
        <v>37</v>
      </c>
      <c r="F16" s="23">
        <v>3</v>
      </c>
      <c r="G16" s="23">
        <v>84</v>
      </c>
      <c r="H16" s="24">
        <f t="shared" si="0"/>
        <v>946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148</v>
      </c>
      <c r="D17" s="23">
        <v>0</v>
      </c>
      <c r="E17" s="23"/>
      <c r="F17" s="23">
        <v>0</v>
      </c>
      <c r="G17" s="23"/>
      <c r="H17" s="24">
        <f t="shared" si="0"/>
        <v>148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>
        <v>0</v>
      </c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>
        <v>148</v>
      </c>
      <c r="D19" s="23">
        <v>0</v>
      </c>
      <c r="E19" s="23"/>
      <c r="F19" s="23">
        <v>0</v>
      </c>
      <c r="G19" s="23"/>
      <c r="H19" s="24">
        <f t="shared" si="0"/>
        <v>148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>
        <v>0</v>
      </c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14737</v>
      </c>
      <c r="D21" s="21">
        <v>0</v>
      </c>
      <c r="E21" s="21">
        <v>1502</v>
      </c>
      <c r="F21" s="21">
        <v>3419</v>
      </c>
      <c r="G21" s="21">
        <v>23597</v>
      </c>
      <c r="H21" s="22">
        <f t="shared" si="0"/>
        <v>43255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13135</v>
      </c>
      <c r="D22" s="23">
        <v>0</v>
      </c>
      <c r="E22" s="23">
        <v>1498</v>
      </c>
      <c r="F22" s="23">
        <v>3419</v>
      </c>
      <c r="G22" s="23">
        <v>23592</v>
      </c>
      <c r="H22" s="24">
        <f t="shared" si="0"/>
        <v>41644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>
        <v>0</v>
      </c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13135</v>
      </c>
      <c r="D24" s="23">
        <v>0</v>
      </c>
      <c r="E24" s="23">
        <v>1498</v>
      </c>
      <c r="F24" s="23">
        <v>3419</v>
      </c>
      <c r="G24" s="23">
        <v>23592</v>
      </c>
      <c r="H24" s="24">
        <f t="shared" si="0"/>
        <v>41644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>
        <v>0</v>
      </c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>
        <v>0</v>
      </c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>
        <v>0</v>
      </c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1602</v>
      </c>
      <c r="D28" s="23">
        <v>0</v>
      </c>
      <c r="E28" s="23">
        <v>4</v>
      </c>
      <c r="F28" s="23">
        <v>487</v>
      </c>
      <c r="G28" s="23">
        <v>4.699999999999999</v>
      </c>
      <c r="H28" s="24">
        <f t="shared" si="0"/>
        <v>2097.7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0</v>
      </c>
      <c r="D29" s="23">
        <v>0</v>
      </c>
      <c r="E29" s="23">
        <v>1</v>
      </c>
      <c r="F29" s="23"/>
      <c r="G29" s="23">
        <v>0</v>
      </c>
      <c r="H29" s="24">
        <f t="shared" si="0"/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1334</v>
      </c>
      <c r="D30" s="23">
        <v>0</v>
      </c>
      <c r="E30" s="23">
        <v>3</v>
      </c>
      <c r="F30" s="23">
        <v>382</v>
      </c>
      <c r="G30" s="23">
        <v>2.57</v>
      </c>
      <c r="H30" s="24">
        <f t="shared" si="0"/>
        <v>1721.57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>
        <v>0</v>
      </c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>
        <v>0</v>
      </c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268</v>
      </c>
      <c r="D33" s="23">
        <v>0</v>
      </c>
      <c r="E33" s="23"/>
      <c r="F33" s="23">
        <v>105</v>
      </c>
      <c r="G33" s="23">
        <v>1.89</v>
      </c>
      <c r="H33" s="24">
        <f t="shared" si="0"/>
        <v>374.89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/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>
        <v>0</v>
      </c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>
        <v>0</v>
      </c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>
        <v>0</v>
      </c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9658</v>
      </c>
      <c r="D39" s="21">
        <v>691</v>
      </c>
      <c r="E39" s="21">
        <v>5557</v>
      </c>
      <c r="F39" s="21">
        <v>4096</v>
      </c>
      <c r="G39" s="21">
        <v>2530</v>
      </c>
      <c r="H39" s="22">
        <f t="shared" si="0"/>
        <v>22532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63475</v>
      </c>
      <c r="D44" s="25">
        <v>7966</v>
      </c>
      <c r="E44" s="25">
        <v>8723</v>
      </c>
      <c r="F44" s="25">
        <v>8366</v>
      </c>
      <c r="G44" s="25">
        <v>36709</v>
      </c>
      <c r="H44" s="26">
        <f t="shared" si="0"/>
        <v>125239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Q126"/>
  <sheetViews>
    <sheetView zoomScale="90" zoomScaleNormal="90" workbookViewId="0" topLeftCell="A1">
      <selection activeCell="H44" sqref="H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88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86</v>
      </c>
    </row>
    <row r="3" spans="1:38" s="1" customFormat="1" ht="15">
      <c r="A3" s="10" t="s">
        <v>1</v>
      </c>
      <c r="B3" s="11" t="s">
        <v>2</v>
      </c>
      <c r="C3" s="18">
        <v>397</v>
      </c>
      <c r="D3" s="21">
        <v>87</v>
      </c>
      <c r="E3" s="21">
        <v>100</v>
      </c>
      <c r="F3" s="21">
        <v>1279</v>
      </c>
      <c r="G3" s="21">
        <v>2430</v>
      </c>
      <c r="H3" s="22">
        <f>SUM(C3:G3)</f>
        <v>4293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65</v>
      </c>
      <c r="D4" s="21">
        <v>86</v>
      </c>
      <c r="E4" s="21">
        <v>32</v>
      </c>
      <c r="F4" s="21">
        <v>19</v>
      </c>
      <c r="G4" s="21">
        <v>49</v>
      </c>
      <c r="H4" s="22">
        <f aca="true" t="shared" si="0" ref="H4:H44">SUM(C4:G4)</f>
        <v>251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65</v>
      </c>
      <c r="D5" s="23">
        <v>86</v>
      </c>
      <c r="E5" s="23">
        <v>32</v>
      </c>
      <c r="F5" s="23">
        <v>11</v>
      </c>
      <c r="G5" s="23">
        <v>49</v>
      </c>
      <c r="H5" s="24">
        <f t="shared" si="0"/>
        <v>243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54</v>
      </c>
      <c r="D6" s="23">
        <v>8</v>
      </c>
      <c r="E6" s="23">
        <v>16</v>
      </c>
      <c r="F6" s="23">
        <v>6</v>
      </c>
      <c r="G6" s="23">
        <v>42</v>
      </c>
      <c r="H6" s="24">
        <f t="shared" si="0"/>
        <v>126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8</v>
      </c>
      <c r="D8" s="23">
        <v>29</v>
      </c>
      <c r="E8" s="23"/>
      <c r="F8" s="23">
        <v>1</v>
      </c>
      <c r="G8" s="23">
        <v>7</v>
      </c>
      <c r="H8" s="24">
        <f t="shared" si="0"/>
        <v>45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49</v>
      </c>
      <c r="E9" s="23">
        <v>16</v>
      </c>
      <c r="F9" s="23">
        <v>4</v>
      </c>
      <c r="G9" s="23"/>
      <c r="H9" s="24">
        <f t="shared" si="0"/>
        <v>69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3</v>
      </c>
      <c r="D10" s="23">
        <v>0</v>
      </c>
      <c r="E10" s="23"/>
      <c r="F10" s="23">
        <v>0</v>
      </c>
      <c r="G10" s="23"/>
      <c r="H10" s="24">
        <f t="shared" si="0"/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31</v>
      </c>
      <c r="D11" s="23">
        <v>117</v>
      </c>
      <c r="E11" s="23">
        <v>27</v>
      </c>
      <c r="F11" s="23">
        <v>8</v>
      </c>
      <c r="G11" s="23">
        <v>40</v>
      </c>
      <c r="H11" s="24">
        <f t="shared" si="0"/>
        <v>223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25</v>
      </c>
      <c r="D12" s="23">
        <v>117</v>
      </c>
      <c r="E12" s="23">
        <v>24</v>
      </c>
      <c r="F12" s="23"/>
      <c r="G12" s="23">
        <v>40</v>
      </c>
      <c r="H12" s="24">
        <f t="shared" si="0"/>
        <v>206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6</v>
      </c>
      <c r="D13" s="23">
        <v>74</v>
      </c>
      <c r="E13" s="23">
        <v>19</v>
      </c>
      <c r="F13" s="23">
        <v>7</v>
      </c>
      <c r="G13" s="23">
        <v>40</v>
      </c>
      <c r="H13" s="24">
        <f t="shared" si="0"/>
        <v>146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17</v>
      </c>
      <c r="D16" s="23">
        <v>3</v>
      </c>
      <c r="E16" s="23">
        <v>8</v>
      </c>
      <c r="F16" s="23">
        <v>1</v>
      </c>
      <c r="G16" s="23">
        <v>26</v>
      </c>
      <c r="H16" s="24">
        <f t="shared" si="0"/>
        <v>55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/>
      <c r="D17" s="23">
        <v>0</v>
      </c>
      <c r="E17" s="23"/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332</v>
      </c>
      <c r="D21" s="21">
        <v>1</v>
      </c>
      <c r="E21" s="21">
        <v>68</v>
      </c>
      <c r="F21" s="21">
        <v>754</v>
      </c>
      <c r="G21" s="21">
        <v>2381</v>
      </c>
      <c r="H21" s="22">
        <f t="shared" si="0"/>
        <v>3536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332</v>
      </c>
      <c r="D22" s="23">
        <v>1</v>
      </c>
      <c r="E22" s="23">
        <v>68</v>
      </c>
      <c r="F22" s="23">
        <v>754</v>
      </c>
      <c r="G22" s="23">
        <v>2381</v>
      </c>
      <c r="H22" s="24">
        <f t="shared" si="0"/>
        <v>3536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332</v>
      </c>
      <c r="D24" s="23">
        <v>1</v>
      </c>
      <c r="E24" s="23">
        <v>68</v>
      </c>
      <c r="F24" s="23">
        <v>754</v>
      </c>
      <c r="G24" s="23">
        <v>2381</v>
      </c>
      <c r="H24" s="24">
        <f t="shared" si="0"/>
        <v>3536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99</v>
      </c>
      <c r="D28" s="23">
        <v>0</v>
      </c>
      <c r="E28" s="23">
        <v>0</v>
      </c>
      <c r="F28" s="23">
        <v>506</v>
      </c>
      <c r="G28" s="23">
        <v>17</v>
      </c>
      <c r="H28" s="24">
        <f t="shared" si="0"/>
        <v>622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37</v>
      </c>
      <c r="D29" s="23">
        <v>0</v>
      </c>
      <c r="E29" s="23"/>
      <c r="F29" s="23">
        <v>0</v>
      </c>
      <c r="G29" s="23"/>
      <c r="H29" s="24">
        <f t="shared" si="0"/>
        <v>37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54</v>
      </c>
      <c r="D30" s="23">
        <v>0</v>
      </c>
      <c r="E30" s="23"/>
      <c r="F30" s="23">
        <v>497</v>
      </c>
      <c r="G30" s="23">
        <v>17</v>
      </c>
      <c r="H30" s="24">
        <f t="shared" si="0"/>
        <v>568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64</v>
      </c>
      <c r="D33" s="23">
        <v>0</v>
      </c>
      <c r="E33" s="23"/>
      <c r="F33" s="23">
        <v>9</v>
      </c>
      <c r="G33" s="23">
        <v>9</v>
      </c>
      <c r="H33" s="24">
        <f t="shared" si="0"/>
        <v>82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/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>
        <v>0</v>
      </c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85</v>
      </c>
      <c r="D39" s="21">
        <v>26</v>
      </c>
      <c r="E39" s="21">
        <v>225</v>
      </c>
      <c r="F39" s="21">
        <v>31</v>
      </c>
      <c r="G39" s="21">
        <v>8</v>
      </c>
      <c r="H39" s="22">
        <f t="shared" si="0"/>
        <v>375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482</v>
      </c>
      <c r="D44" s="25">
        <v>113</v>
      </c>
      <c r="E44" s="25">
        <v>325</v>
      </c>
      <c r="F44" s="25">
        <v>1310</v>
      </c>
      <c r="G44" s="25">
        <v>2438</v>
      </c>
      <c r="H44" s="26">
        <f t="shared" si="0"/>
        <v>4668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Q126"/>
  <sheetViews>
    <sheetView zoomScale="90" zoomScaleNormal="90" workbookViewId="0" topLeftCell="A1">
      <selection activeCell="C44" sqref="C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89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86</v>
      </c>
    </row>
    <row r="3" spans="1:38" s="1" customFormat="1" ht="15">
      <c r="A3" s="10" t="s">
        <v>1</v>
      </c>
      <c r="B3" s="11" t="s">
        <v>2</v>
      </c>
      <c r="C3" s="18">
        <v>371</v>
      </c>
      <c r="D3" s="21">
        <v>118</v>
      </c>
      <c r="E3" s="21">
        <v>198</v>
      </c>
      <c r="F3" s="21">
        <v>1324</v>
      </c>
      <c r="G3" s="21">
        <v>9703</v>
      </c>
      <c r="H3" s="22">
        <f>SUM(C3:G3)</f>
        <v>11714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54</v>
      </c>
      <c r="D4" s="21">
        <v>118</v>
      </c>
      <c r="E4" s="21">
        <v>53</v>
      </c>
      <c r="F4" s="21">
        <v>14</v>
      </c>
      <c r="G4" s="21">
        <v>51</v>
      </c>
      <c r="H4" s="22">
        <f aca="true" t="shared" si="0" ref="H4:H44">SUM(C4:G4)</f>
        <v>290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53</v>
      </c>
      <c r="D5" s="23">
        <v>118</v>
      </c>
      <c r="E5" s="23">
        <v>53</v>
      </c>
      <c r="F5" s="23">
        <v>10</v>
      </c>
      <c r="G5" s="23">
        <v>51</v>
      </c>
      <c r="H5" s="24">
        <f t="shared" si="0"/>
        <v>285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45</v>
      </c>
      <c r="D6" s="23">
        <v>27</v>
      </c>
      <c r="E6" s="23">
        <v>33</v>
      </c>
      <c r="F6" s="23">
        <v>5</v>
      </c>
      <c r="G6" s="23">
        <v>51</v>
      </c>
      <c r="H6" s="24">
        <f t="shared" si="0"/>
        <v>161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7</v>
      </c>
      <c r="D8" s="23">
        <v>50</v>
      </c>
      <c r="E8" s="23"/>
      <c r="F8" s="23">
        <v>4</v>
      </c>
      <c r="G8" s="23"/>
      <c r="H8" s="24">
        <f t="shared" si="0"/>
        <v>61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41</v>
      </c>
      <c r="E9" s="23">
        <v>20</v>
      </c>
      <c r="F9" s="23">
        <v>1</v>
      </c>
      <c r="G9" s="23"/>
      <c r="H9" s="24">
        <f t="shared" si="0"/>
        <v>62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1</v>
      </c>
      <c r="D10" s="23">
        <v>0</v>
      </c>
      <c r="E10" s="23"/>
      <c r="F10" s="23">
        <v>0</v>
      </c>
      <c r="G10" s="23"/>
      <c r="H10" s="24">
        <f t="shared" si="0"/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21</v>
      </c>
      <c r="D11" s="23">
        <v>112</v>
      </c>
      <c r="E11" s="23">
        <v>43</v>
      </c>
      <c r="F11" s="23">
        <v>4</v>
      </c>
      <c r="G11" s="23">
        <v>32</v>
      </c>
      <c r="H11" s="24">
        <f t="shared" si="0"/>
        <v>212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14</v>
      </c>
      <c r="D12" s="23">
        <v>112</v>
      </c>
      <c r="E12" s="23">
        <v>30</v>
      </c>
      <c r="F12" s="23">
        <v>0</v>
      </c>
      <c r="G12" s="23">
        <v>32</v>
      </c>
      <c r="H12" s="24">
        <f t="shared" si="0"/>
        <v>188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19</v>
      </c>
      <c r="D13" s="23">
        <v>70</v>
      </c>
      <c r="E13" s="23">
        <v>37</v>
      </c>
      <c r="F13" s="23">
        <v>2</v>
      </c>
      <c r="G13" s="23">
        <v>32</v>
      </c>
      <c r="H13" s="24">
        <f t="shared" si="0"/>
        <v>160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>
        <v>11</v>
      </c>
      <c r="D14" s="23">
        <v>0</v>
      </c>
      <c r="E14" s="23"/>
      <c r="F14" s="23">
        <v>0</v>
      </c>
      <c r="G14" s="23"/>
      <c r="H14" s="24">
        <f t="shared" si="0"/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/>
      <c r="D16" s="23">
        <v>1</v>
      </c>
      <c r="E16" s="23">
        <v>5</v>
      </c>
      <c r="F16" s="23">
        <v>2</v>
      </c>
      <c r="G16" s="23">
        <v>12</v>
      </c>
      <c r="H16" s="24">
        <f t="shared" si="0"/>
        <v>20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1</v>
      </c>
      <c r="D17" s="23">
        <v>0</v>
      </c>
      <c r="E17" s="23"/>
      <c r="F17" s="23">
        <v>0</v>
      </c>
      <c r="G17" s="23"/>
      <c r="H17" s="24">
        <f t="shared" si="0"/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>
        <v>1</v>
      </c>
      <c r="D19" s="23">
        <v>0</v>
      </c>
      <c r="E19" s="23"/>
      <c r="F19" s="23">
        <v>0</v>
      </c>
      <c r="G19" s="23"/>
      <c r="H19" s="24">
        <f t="shared" si="0"/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317</v>
      </c>
      <c r="D21" s="21">
        <v>0</v>
      </c>
      <c r="E21" s="21">
        <v>145</v>
      </c>
      <c r="F21" s="21">
        <v>748</v>
      </c>
      <c r="G21" s="21">
        <v>9652</v>
      </c>
      <c r="H21" s="22">
        <f t="shared" si="0"/>
        <v>10862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317</v>
      </c>
      <c r="D22" s="23">
        <v>0</v>
      </c>
      <c r="E22" s="23">
        <v>145</v>
      </c>
      <c r="F22" s="23">
        <v>748</v>
      </c>
      <c r="G22" s="23">
        <v>9652</v>
      </c>
      <c r="H22" s="24">
        <f t="shared" si="0"/>
        <v>10862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317</v>
      </c>
      <c r="D24" s="23">
        <v>0</v>
      </c>
      <c r="E24" s="23">
        <v>145</v>
      </c>
      <c r="F24" s="23">
        <v>748</v>
      </c>
      <c r="G24" s="23">
        <v>9652</v>
      </c>
      <c r="H24" s="24">
        <f t="shared" si="0"/>
        <v>10862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1</v>
      </c>
      <c r="D28" s="23">
        <v>0</v>
      </c>
      <c r="E28" s="23">
        <v>1</v>
      </c>
      <c r="F28" s="23">
        <v>562</v>
      </c>
      <c r="G28" s="23"/>
      <c r="H28" s="24">
        <f t="shared" si="0"/>
        <v>564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1</v>
      </c>
      <c r="D29" s="23">
        <v>0</v>
      </c>
      <c r="E29" s="23">
        <v>1</v>
      </c>
      <c r="F29" s="23"/>
      <c r="G29" s="23">
        <v>7</v>
      </c>
      <c r="H29" s="24">
        <f t="shared" si="0"/>
        <v>9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1</v>
      </c>
      <c r="D30" s="23">
        <v>0</v>
      </c>
      <c r="E30" s="23">
        <v>1</v>
      </c>
      <c r="F30" s="23">
        <v>536</v>
      </c>
      <c r="G30" s="23">
        <v>7</v>
      </c>
      <c r="H30" s="24">
        <f t="shared" si="0"/>
        <v>545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1</v>
      </c>
      <c r="D33" s="23">
        <v>0</v>
      </c>
      <c r="E33" s="23"/>
      <c r="F33" s="23">
        <v>26</v>
      </c>
      <c r="G33" s="23">
        <v>4</v>
      </c>
      <c r="H33" s="24">
        <f t="shared" si="0"/>
        <v>31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/>
      <c r="D34" s="23">
        <v>0</v>
      </c>
      <c r="E34" s="23"/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5</v>
      </c>
      <c r="D39" s="21">
        <v>14</v>
      </c>
      <c r="E39" s="21">
        <v>115</v>
      </c>
      <c r="F39" s="21">
        <v>94</v>
      </c>
      <c r="G39" s="21">
        <v>57</v>
      </c>
      <c r="H39" s="22">
        <f t="shared" si="0"/>
        <v>285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9708</v>
      </c>
      <c r="D44" s="25">
        <v>132</v>
      </c>
      <c r="E44" s="25">
        <v>313</v>
      </c>
      <c r="F44" s="25">
        <v>1418</v>
      </c>
      <c r="G44" s="25">
        <v>42698</v>
      </c>
      <c r="H44" s="26">
        <f t="shared" si="0"/>
        <v>54269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W127"/>
  <sheetViews>
    <sheetView zoomScale="90" zoomScaleNormal="90" workbookViewId="0" topLeftCell="A1">
      <selection activeCell="M45" sqref="M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90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86</v>
      </c>
      <c r="N2" s="31"/>
    </row>
    <row r="3" spans="1:14" s="7" customFormat="1" ht="15">
      <c r="A3" s="27"/>
      <c r="B3" s="28"/>
      <c r="C3" s="28" t="s">
        <v>92</v>
      </c>
      <c r="D3" s="28" t="s">
        <v>93</v>
      </c>
      <c r="E3" s="28" t="s">
        <v>92</v>
      </c>
      <c r="F3" s="28" t="s">
        <v>93</v>
      </c>
      <c r="G3" s="28" t="s">
        <v>92</v>
      </c>
      <c r="H3" s="28" t="s">
        <v>93</v>
      </c>
      <c r="I3" s="28" t="s">
        <v>92</v>
      </c>
      <c r="J3" s="28" t="s">
        <v>93</v>
      </c>
      <c r="K3" s="28" t="s">
        <v>92</v>
      </c>
      <c r="L3" s="28" t="s">
        <v>93</v>
      </c>
      <c r="M3" s="28" t="s">
        <v>92</v>
      </c>
      <c r="N3" s="29" t="s">
        <v>93</v>
      </c>
    </row>
    <row r="4" spans="1:44" s="1" customFormat="1" ht="15">
      <c r="A4" s="10" t="s">
        <v>1</v>
      </c>
      <c r="B4" s="11" t="s">
        <v>2</v>
      </c>
      <c r="C4" s="18">
        <v>35125</v>
      </c>
      <c r="D4" s="18"/>
      <c r="E4" s="21">
        <v>16454</v>
      </c>
      <c r="F4" s="21"/>
      <c r="G4" s="21">
        <v>4880</v>
      </c>
      <c r="H4" s="21">
        <v>16</v>
      </c>
      <c r="I4" s="21">
        <v>2857</v>
      </c>
      <c r="J4" s="21"/>
      <c r="K4" s="21">
        <v>10671</v>
      </c>
      <c r="L4" s="21"/>
      <c r="M4" s="21">
        <f>C4+E4+G4+I4+K4</f>
        <v>69987</v>
      </c>
      <c r="N4" s="22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34022</v>
      </c>
      <c r="D5" s="18"/>
      <c r="E5" s="21">
        <v>16160</v>
      </c>
      <c r="F5" s="21"/>
      <c r="G5" s="21">
        <v>2807</v>
      </c>
      <c r="H5" s="21"/>
      <c r="I5" s="21">
        <v>1726</v>
      </c>
      <c r="J5" s="21"/>
      <c r="K5" s="21">
        <v>9492</v>
      </c>
      <c r="L5" s="21"/>
      <c r="M5" s="21">
        <f aca="true" t="shared" si="0" ref="M5:M45">C5+E5+G5+I5+K5</f>
        <v>64207</v>
      </c>
      <c r="N5" s="22">
        <f aca="true" t="shared" si="1" ref="N5:N45">D5+F5+H5+J5+L5</f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33284</v>
      </c>
      <c r="D6" s="12"/>
      <c r="E6" s="23">
        <v>15969</v>
      </c>
      <c r="F6" s="23"/>
      <c r="G6" s="23">
        <v>2694</v>
      </c>
      <c r="H6" s="23"/>
      <c r="I6" s="23">
        <v>1632</v>
      </c>
      <c r="J6" s="23"/>
      <c r="K6" s="23">
        <v>9457</v>
      </c>
      <c r="L6" s="23"/>
      <c r="M6" s="21">
        <f t="shared" si="0"/>
        <v>63036</v>
      </c>
      <c r="N6" s="22">
        <f t="shared" si="1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29311</v>
      </c>
      <c r="D7" s="12"/>
      <c r="E7" s="23">
        <v>10332</v>
      </c>
      <c r="F7" s="23"/>
      <c r="G7" s="23">
        <v>2669</v>
      </c>
      <c r="H7" s="23"/>
      <c r="I7" s="23">
        <v>1541</v>
      </c>
      <c r="J7" s="23"/>
      <c r="K7" s="23">
        <v>9457</v>
      </c>
      <c r="L7" s="23"/>
      <c r="M7" s="21">
        <f t="shared" si="0"/>
        <v>53310</v>
      </c>
      <c r="N7" s="22">
        <f t="shared" si="1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/>
      <c r="G8" s="23"/>
      <c r="H8" s="23"/>
      <c r="I8" s="23">
        <v>0</v>
      </c>
      <c r="J8" s="23"/>
      <c r="K8" s="23"/>
      <c r="L8" s="23"/>
      <c r="M8" s="21">
        <f t="shared" si="0"/>
        <v>0</v>
      </c>
      <c r="N8" s="22">
        <f t="shared" si="1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3865</v>
      </c>
      <c r="D9" s="12"/>
      <c r="E9" s="23">
        <v>197</v>
      </c>
      <c r="F9" s="23"/>
      <c r="G9" s="23"/>
      <c r="H9" s="23"/>
      <c r="I9" s="23">
        <v>0</v>
      </c>
      <c r="J9" s="23"/>
      <c r="K9" s="23">
        <v>0</v>
      </c>
      <c r="L9" s="23"/>
      <c r="M9" s="21">
        <f t="shared" si="0"/>
        <v>4062</v>
      </c>
      <c r="N9" s="22">
        <f t="shared" si="1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5440</v>
      </c>
      <c r="F10" s="23"/>
      <c r="G10" s="23">
        <v>25</v>
      </c>
      <c r="H10" s="23"/>
      <c r="I10" s="23">
        <v>91</v>
      </c>
      <c r="J10" s="23"/>
      <c r="K10" s="23"/>
      <c r="L10" s="23"/>
      <c r="M10" s="21">
        <f t="shared" si="0"/>
        <v>5556</v>
      </c>
      <c r="N10" s="22">
        <f t="shared" si="1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108</v>
      </c>
      <c r="D11" s="12"/>
      <c r="E11" s="23"/>
      <c r="F11" s="23"/>
      <c r="G11" s="23"/>
      <c r="H11" s="23"/>
      <c r="I11" s="23">
        <v>0</v>
      </c>
      <c r="J11" s="23"/>
      <c r="K11" s="23"/>
      <c r="L11" s="23"/>
      <c r="M11" s="21">
        <f t="shared" si="0"/>
        <v>108</v>
      </c>
      <c r="N11" s="22">
        <f t="shared" si="1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738</v>
      </c>
      <c r="D12" s="12"/>
      <c r="E12" s="23">
        <v>191</v>
      </c>
      <c r="F12" s="23"/>
      <c r="G12" s="23">
        <v>113</v>
      </c>
      <c r="H12" s="23"/>
      <c r="I12" s="23">
        <v>94</v>
      </c>
      <c r="J12" s="23"/>
      <c r="K12" s="23">
        <v>36</v>
      </c>
      <c r="L12" s="23"/>
      <c r="M12" s="21">
        <f t="shared" si="0"/>
        <v>1172</v>
      </c>
      <c r="N12" s="22">
        <f t="shared" si="1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/>
      <c r="G13" s="23"/>
      <c r="H13" s="23"/>
      <c r="I13" s="23">
        <v>0</v>
      </c>
      <c r="J13" s="23"/>
      <c r="K13" s="23">
        <v>0</v>
      </c>
      <c r="L13" s="23"/>
      <c r="M13" s="21">
        <f t="shared" si="0"/>
        <v>0</v>
      </c>
      <c r="N13" s="22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211</v>
      </c>
      <c r="D14" s="12"/>
      <c r="E14" s="23">
        <v>191</v>
      </c>
      <c r="F14" s="23"/>
      <c r="G14" s="23">
        <v>57</v>
      </c>
      <c r="H14" s="23"/>
      <c r="I14" s="23">
        <v>94</v>
      </c>
      <c r="J14" s="23"/>
      <c r="K14" s="23">
        <v>36</v>
      </c>
      <c r="L14" s="23"/>
      <c r="M14" s="21">
        <f t="shared" si="0"/>
        <v>589</v>
      </c>
      <c r="N14" s="22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/>
      <c r="G15" s="23"/>
      <c r="H15" s="23"/>
      <c r="I15" s="23">
        <v>0</v>
      </c>
      <c r="J15" s="23"/>
      <c r="K15" s="23"/>
      <c r="L15" s="23"/>
      <c r="M15" s="21">
        <f t="shared" si="0"/>
        <v>0</v>
      </c>
      <c r="N15" s="22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/>
      <c r="G16" s="23"/>
      <c r="H16" s="23"/>
      <c r="I16" s="23">
        <v>0</v>
      </c>
      <c r="J16" s="23"/>
      <c r="K16" s="23"/>
      <c r="L16" s="23"/>
      <c r="M16" s="21">
        <f t="shared" si="0"/>
        <v>0</v>
      </c>
      <c r="N16" s="22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527</v>
      </c>
      <c r="D17" s="12"/>
      <c r="E17" s="23">
        <v>0</v>
      </c>
      <c r="F17" s="23"/>
      <c r="G17" s="23">
        <v>56</v>
      </c>
      <c r="H17" s="23"/>
      <c r="I17" s="23">
        <v>0</v>
      </c>
      <c r="J17" s="23"/>
      <c r="K17" s="23">
        <v>0</v>
      </c>
      <c r="L17" s="23"/>
      <c r="M17" s="21">
        <f t="shared" si="0"/>
        <v>583</v>
      </c>
      <c r="N17" s="22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/>
      <c r="G18" s="23"/>
      <c r="H18" s="23"/>
      <c r="I18" s="23">
        <v>0</v>
      </c>
      <c r="J18" s="23"/>
      <c r="K18" s="23"/>
      <c r="L18" s="23"/>
      <c r="M18" s="21">
        <f t="shared" si="0"/>
        <v>0</v>
      </c>
      <c r="N18" s="22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/>
      <c r="G19" s="23"/>
      <c r="H19" s="23"/>
      <c r="I19" s="23">
        <v>0</v>
      </c>
      <c r="J19" s="23"/>
      <c r="K19" s="23"/>
      <c r="L19" s="23"/>
      <c r="M19" s="21">
        <f t="shared" si="0"/>
        <v>0</v>
      </c>
      <c r="N19" s="22">
        <f t="shared" si="1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/>
      <c r="G20" s="23"/>
      <c r="H20" s="23"/>
      <c r="I20" s="23">
        <v>0</v>
      </c>
      <c r="J20" s="23"/>
      <c r="K20" s="23"/>
      <c r="L20" s="23"/>
      <c r="M20" s="21">
        <f t="shared" si="0"/>
        <v>0</v>
      </c>
      <c r="N20" s="22">
        <f t="shared" si="1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/>
      <c r="G21" s="23"/>
      <c r="H21" s="23"/>
      <c r="I21" s="23">
        <v>0</v>
      </c>
      <c r="J21" s="23"/>
      <c r="K21" s="23"/>
      <c r="L21" s="23"/>
      <c r="M21" s="21">
        <f t="shared" si="0"/>
        <v>0</v>
      </c>
      <c r="N21" s="22">
        <f t="shared" si="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1103</v>
      </c>
      <c r="D22" s="18"/>
      <c r="E22" s="21">
        <v>294</v>
      </c>
      <c r="F22" s="21"/>
      <c r="G22" s="21">
        <v>2073</v>
      </c>
      <c r="H22" s="21">
        <v>16</v>
      </c>
      <c r="I22" s="21">
        <v>1131</v>
      </c>
      <c r="J22" s="21"/>
      <c r="K22" s="21">
        <v>1179</v>
      </c>
      <c r="L22" s="21"/>
      <c r="M22" s="21">
        <f t="shared" si="0"/>
        <v>5780</v>
      </c>
      <c r="N22" s="22">
        <f t="shared" si="1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988</v>
      </c>
      <c r="D23" s="12"/>
      <c r="E23" s="23">
        <v>294</v>
      </c>
      <c r="F23" s="23"/>
      <c r="G23" s="23">
        <v>2073</v>
      </c>
      <c r="H23" s="23"/>
      <c r="I23" s="23">
        <v>905</v>
      </c>
      <c r="J23" s="23"/>
      <c r="K23" s="23">
        <v>1179</v>
      </c>
      <c r="L23" s="23"/>
      <c r="M23" s="21">
        <f t="shared" si="0"/>
        <v>5439</v>
      </c>
      <c r="N23" s="22">
        <f t="shared" si="1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/>
      <c r="G24" s="23"/>
      <c r="H24" s="23"/>
      <c r="I24" s="23">
        <v>0</v>
      </c>
      <c r="J24" s="23"/>
      <c r="K24" s="23"/>
      <c r="L24" s="23"/>
      <c r="M24" s="21">
        <f t="shared" si="0"/>
        <v>0</v>
      </c>
      <c r="N24" s="22">
        <f t="shared" si="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988</v>
      </c>
      <c r="D25" s="12"/>
      <c r="E25" s="23">
        <v>294</v>
      </c>
      <c r="F25" s="23"/>
      <c r="G25" s="23">
        <v>2073</v>
      </c>
      <c r="H25" s="23"/>
      <c r="I25" s="23">
        <v>905</v>
      </c>
      <c r="J25" s="23"/>
      <c r="K25" s="23">
        <v>1179</v>
      </c>
      <c r="L25" s="23"/>
      <c r="M25" s="21">
        <f t="shared" si="0"/>
        <v>5439</v>
      </c>
      <c r="N25" s="22">
        <f t="shared" si="1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/>
      <c r="G26" s="23"/>
      <c r="H26" s="23"/>
      <c r="I26" s="23">
        <v>0</v>
      </c>
      <c r="J26" s="23"/>
      <c r="K26" s="23"/>
      <c r="L26" s="23"/>
      <c r="M26" s="21">
        <f t="shared" si="0"/>
        <v>0</v>
      </c>
      <c r="N26" s="22">
        <f t="shared" si="1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/>
      <c r="G27" s="23"/>
      <c r="H27" s="23"/>
      <c r="I27" s="23">
        <v>0</v>
      </c>
      <c r="J27" s="23"/>
      <c r="K27" s="23"/>
      <c r="L27" s="23"/>
      <c r="M27" s="21">
        <f t="shared" si="0"/>
        <v>0</v>
      </c>
      <c r="N27" s="22">
        <f t="shared" si="1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/>
      <c r="G28" s="23"/>
      <c r="H28" s="23"/>
      <c r="I28" s="23">
        <v>0</v>
      </c>
      <c r="J28" s="23"/>
      <c r="K28" s="23"/>
      <c r="L28" s="23"/>
      <c r="M28" s="21">
        <f t="shared" si="0"/>
        <v>0</v>
      </c>
      <c r="N28" s="22">
        <f t="shared" si="1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115</v>
      </c>
      <c r="D29" s="12"/>
      <c r="E29" s="23">
        <v>0</v>
      </c>
      <c r="F29" s="23"/>
      <c r="G29" s="23"/>
      <c r="H29" s="23"/>
      <c r="I29" s="23">
        <v>0</v>
      </c>
      <c r="J29" s="23"/>
      <c r="K29" s="23">
        <v>0</v>
      </c>
      <c r="L29" s="23"/>
      <c r="M29" s="21">
        <f t="shared" si="0"/>
        <v>115</v>
      </c>
      <c r="N29" s="22">
        <f t="shared" si="1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/>
      <c r="G30" s="23"/>
      <c r="H30" s="23"/>
      <c r="I30" s="23">
        <v>0</v>
      </c>
      <c r="J30" s="23"/>
      <c r="K30" s="23">
        <v>0</v>
      </c>
      <c r="L30" s="23"/>
      <c r="M30" s="21">
        <f t="shared" si="0"/>
        <v>0</v>
      </c>
      <c r="N30" s="22">
        <f t="shared" si="1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52</v>
      </c>
      <c r="D31" s="12"/>
      <c r="E31" s="23">
        <v>0</v>
      </c>
      <c r="F31" s="23"/>
      <c r="G31" s="23"/>
      <c r="H31" s="23"/>
      <c r="I31" s="23">
        <v>226</v>
      </c>
      <c r="J31" s="23"/>
      <c r="K31" s="23">
        <v>0</v>
      </c>
      <c r="L31" s="23"/>
      <c r="M31" s="21">
        <f t="shared" si="0"/>
        <v>278</v>
      </c>
      <c r="N31" s="22">
        <f t="shared" si="1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/>
      <c r="G32" s="23"/>
      <c r="H32" s="23"/>
      <c r="I32" s="23">
        <v>0</v>
      </c>
      <c r="J32" s="23"/>
      <c r="K32" s="23"/>
      <c r="L32" s="23"/>
      <c r="M32" s="21">
        <f t="shared" si="0"/>
        <v>0</v>
      </c>
      <c r="N32" s="22">
        <f t="shared" si="1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/>
      <c r="G33" s="23"/>
      <c r="H33" s="23"/>
      <c r="I33" s="23">
        <v>0</v>
      </c>
      <c r="J33" s="23"/>
      <c r="K33" s="23"/>
      <c r="L33" s="23"/>
      <c r="M33" s="21">
        <f t="shared" si="0"/>
        <v>0</v>
      </c>
      <c r="N33" s="22">
        <f t="shared" si="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>
        <v>63</v>
      </c>
      <c r="D34" s="12"/>
      <c r="E34" s="23">
        <v>0</v>
      </c>
      <c r="F34" s="23"/>
      <c r="G34" s="23"/>
      <c r="H34" s="23"/>
      <c r="I34" s="23">
        <v>0</v>
      </c>
      <c r="J34" s="23"/>
      <c r="K34" s="23">
        <v>0</v>
      </c>
      <c r="L34" s="23"/>
      <c r="M34" s="21">
        <f t="shared" si="0"/>
        <v>63</v>
      </c>
      <c r="N34" s="22">
        <f t="shared" si="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/>
      <c r="G35" s="23"/>
      <c r="H35" s="23">
        <v>16</v>
      </c>
      <c r="I35" s="23">
        <v>0</v>
      </c>
      <c r="J35" s="23"/>
      <c r="K35" s="23"/>
      <c r="L35" s="23"/>
      <c r="M35" s="21">
        <f t="shared" si="0"/>
        <v>0</v>
      </c>
      <c r="N35" s="22">
        <f t="shared" si="1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/>
      <c r="G36" s="23"/>
      <c r="H36" s="23">
        <v>16</v>
      </c>
      <c r="I36" s="23">
        <v>0</v>
      </c>
      <c r="J36" s="23"/>
      <c r="K36" s="23"/>
      <c r="L36" s="23"/>
      <c r="M36" s="21">
        <f t="shared" si="0"/>
        <v>0</v>
      </c>
      <c r="N36" s="22">
        <f t="shared" si="1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28</v>
      </c>
      <c r="E37" s="23">
        <v>0</v>
      </c>
      <c r="F37" s="23"/>
      <c r="G37" s="23"/>
      <c r="H37" s="23"/>
      <c r="I37" s="23">
        <v>0</v>
      </c>
      <c r="J37" s="23"/>
      <c r="K37" s="23"/>
      <c r="L37" s="23"/>
      <c r="M37" s="21">
        <f t="shared" si="0"/>
        <v>0</v>
      </c>
      <c r="N37" s="22">
        <f t="shared" si="1"/>
        <v>28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/>
      <c r="G38" s="23"/>
      <c r="H38" s="23"/>
      <c r="I38" s="23">
        <v>0</v>
      </c>
      <c r="J38" s="23"/>
      <c r="K38" s="23"/>
      <c r="L38" s="23"/>
      <c r="M38" s="21">
        <f t="shared" si="0"/>
        <v>0</v>
      </c>
      <c r="N38" s="22">
        <f t="shared" si="1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/>
      <c r="G39" s="21"/>
      <c r="H39" s="21"/>
      <c r="I39" s="21">
        <v>0</v>
      </c>
      <c r="J39" s="21"/>
      <c r="K39" s="21"/>
      <c r="L39" s="21"/>
      <c r="M39" s="21">
        <f t="shared" si="0"/>
        <v>0</v>
      </c>
      <c r="N39" s="22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516</v>
      </c>
      <c r="D40" s="18"/>
      <c r="E40" s="21">
        <v>1849</v>
      </c>
      <c r="F40" s="21"/>
      <c r="G40" s="21">
        <v>2230</v>
      </c>
      <c r="H40" s="21"/>
      <c r="I40" s="21">
        <v>696</v>
      </c>
      <c r="J40" s="21"/>
      <c r="K40" s="21">
        <v>0</v>
      </c>
      <c r="L40" s="21"/>
      <c r="M40" s="21">
        <f t="shared" si="0"/>
        <v>5291</v>
      </c>
      <c r="N40" s="22">
        <f t="shared" si="1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/>
      <c r="G41" s="21"/>
      <c r="H41" s="21"/>
      <c r="I41" s="21">
        <v>0</v>
      </c>
      <c r="J41" s="21"/>
      <c r="K41" s="21"/>
      <c r="L41" s="21"/>
      <c r="M41" s="21">
        <f t="shared" si="0"/>
        <v>0</v>
      </c>
      <c r="N41" s="22">
        <f t="shared" si="1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/>
      <c r="G42" s="21"/>
      <c r="H42" s="21"/>
      <c r="I42" s="21">
        <v>0</v>
      </c>
      <c r="J42" s="21"/>
      <c r="K42" s="21"/>
      <c r="L42" s="21"/>
      <c r="M42" s="21">
        <f t="shared" si="0"/>
        <v>0</v>
      </c>
      <c r="N42" s="22">
        <f t="shared" si="1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/>
      <c r="G43" s="21"/>
      <c r="H43" s="21"/>
      <c r="I43" s="21">
        <v>0</v>
      </c>
      <c r="J43" s="21"/>
      <c r="K43" s="21"/>
      <c r="L43" s="21"/>
      <c r="M43" s="21">
        <f t="shared" si="0"/>
        <v>0</v>
      </c>
      <c r="N43" s="22">
        <f t="shared" si="1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/>
      <c r="G44" s="21"/>
      <c r="H44" s="21"/>
      <c r="I44" s="21">
        <v>0</v>
      </c>
      <c r="J44" s="21"/>
      <c r="K44" s="21"/>
      <c r="L44" s="21"/>
      <c r="M44" s="21">
        <f t="shared" si="0"/>
        <v>0</v>
      </c>
      <c r="N44" s="22">
        <f t="shared" si="1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35641</v>
      </c>
      <c r="D45" s="19">
        <v>28</v>
      </c>
      <c r="E45" s="25">
        <v>18303</v>
      </c>
      <c r="F45" s="25"/>
      <c r="G45" s="25">
        <v>7110</v>
      </c>
      <c r="H45" s="25">
        <v>16</v>
      </c>
      <c r="I45" s="25">
        <v>3553</v>
      </c>
      <c r="J45" s="25"/>
      <c r="K45" s="25">
        <v>10671</v>
      </c>
      <c r="L45" s="25"/>
      <c r="M45" s="25">
        <f t="shared" si="0"/>
        <v>75278</v>
      </c>
      <c r="N45" s="26">
        <f t="shared" si="1"/>
        <v>44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W127"/>
  <sheetViews>
    <sheetView zoomScale="90" zoomScaleNormal="90" workbookViewId="0" topLeftCell="A1">
      <selection activeCell="N45" sqref="N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91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86</v>
      </c>
      <c r="N2" s="31"/>
    </row>
    <row r="3" spans="1:14" s="7" customFormat="1" ht="15">
      <c r="A3" s="27"/>
      <c r="B3" s="28"/>
      <c r="C3" s="28" t="s">
        <v>92</v>
      </c>
      <c r="D3" s="28" t="s">
        <v>93</v>
      </c>
      <c r="E3" s="28" t="s">
        <v>92</v>
      </c>
      <c r="F3" s="28" t="s">
        <v>93</v>
      </c>
      <c r="G3" s="28" t="s">
        <v>92</v>
      </c>
      <c r="H3" s="28" t="s">
        <v>93</v>
      </c>
      <c r="I3" s="28" t="s">
        <v>92</v>
      </c>
      <c r="J3" s="28" t="s">
        <v>93</v>
      </c>
      <c r="K3" s="28" t="s">
        <v>92</v>
      </c>
      <c r="L3" s="28" t="s">
        <v>93</v>
      </c>
      <c r="M3" s="28" t="s">
        <v>92</v>
      </c>
      <c r="N3" s="29" t="s">
        <v>93</v>
      </c>
    </row>
    <row r="4" spans="1:44" s="1" customFormat="1" ht="15">
      <c r="A4" s="10" t="s">
        <v>1</v>
      </c>
      <c r="B4" s="11" t="s">
        <v>2</v>
      </c>
      <c r="C4" s="18">
        <v>27061</v>
      </c>
      <c r="D4" s="18"/>
      <c r="E4" s="21">
        <v>15747.3625</v>
      </c>
      <c r="F4" s="21"/>
      <c r="G4" s="21">
        <v>3904</v>
      </c>
      <c r="H4" s="21">
        <v>16</v>
      </c>
      <c r="I4" s="21">
        <v>4424</v>
      </c>
      <c r="J4" s="21"/>
      <c r="K4" s="21">
        <v>6550</v>
      </c>
      <c r="L4" s="21"/>
      <c r="M4" s="21">
        <f>C4+E4+G4+I4+K4</f>
        <v>57686.3625</v>
      </c>
      <c r="N4" s="22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24286</v>
      </c>
      <c r="D5" s="18"/>
      <c r="E5" s="21">
        <v>14722.7485</v>
      </c>
      <c r="F5" s="21"/>
      <c r="G5" s="21">
        <v>1820</v>
      </c>
      <c r="H5" s="21"/>
      <c r="I5" s="21">
        <v>3571</v>
      </c>
      <c r="J5" s="21"/>
      <c r="K5" s="21">
        <v>4541</v>
      </c>
      <c r="L5" s="21"/>
      <c r="M5" s="21">
        <f aca="true" t="shared" si="0" ref="M5:N45">C5+E5+G5+I5+K5</f>
        <v>48940.7485</v>
      </c>
      <c r="N5" s="22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23892</v>
      </c>
      <c r="D6" s="12"/>
      <c r="E6" s="23">
        <v>13935.8885</v>
      </c>
      <c r="F6" s="23"/>
      <c r="G6" s="23">
        <v>1416</v>
      </c>
      <c r="H6" s="23"/>
      <c r="I6" s="23">
        <v>3343</v>
      </c>
      <c r="J6" s="23"/>
      <c r="K6" s="23">
        <v>4522</v>
      </c>
      <c r="L6" s="23"/>
      <c r="M6" s="21">
        <f t="shared" si="0"/>
        <v>47108.8885</v>
      </c>
      <c r="N6" s="22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21324</v>
      </c>
      <c r="D7" s="12"/>
      <c r="E7" s="23">
        <v>8305.8</v>
      </c>
      <c r="F7" s="23"/>
      <c r="G7" s="23">
        <v>1416</v>
      </c>
      <c r="H7" s="23"/>
      <c r="I7" s="23">
        <v>2143</v>
      </c>
      <c r="J7" s="23"/>
      <c r="K7" s="23"/>
      <c r="L7" s="23"/>
      <c r="M7" s="21">
        <f t="shared" si="0"/>
        <v>33188.8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/>
      <c r="G8" s="23"/>
      <c r="H8" s="23"/>
      <c r="I8" s="23">
        <v>0</v>
      </c>
      <c r="J8" s="23"/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2533</v>
      </c>
      <c r="D9" s="12"/>
      <c r="E9" s="23">
        <v>366.1880000000001</v>
      </c>
      <c r="F9" s="23"/>
      <c r="G9" s="23"/>
      <c r="H9" s="23"/>
      <c r="I9" s="23">
        <v>440</v>
      </c>
      <c r="J9" s="23"/>
      <c r="K9" s="23"/>
      <c r="L9" s="23"/>
      <c r="M9" s="21">
        <f t="shared" si="0"/>
        <v>3339.188</v>
      </c>
      <c r="N9" s="22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5263.9005</v>
      </c>
      <c r="F10" s="23"/>
      <c r="G10" s="23"/>
      <c r="H10" s="23"/>
      <c r="I10" s="23">
        <v>760</v>
      </c>
      <c r="J10" s="23"/>
      <c r="K10" s="23"/>
      <c r="L10" s="23"/>
      <c r="M10" s="21">
        <f t="shared" si="0"/>
        <v>6023.9005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35</v>
      </c>
      <c r="D11" s="12"/>
      <c r="E11" s="23">
        <v>0</v>
      </c>
      <c r="F11" s="23"/>
      <c r="G11" s="23"/>
      <c r="H11" s="23"/>
      <c r="I11" s="23">
        <v>0</v>
      </c>
      <c r="J11" s="23"/>
      <c r="K11" s="23"/>
      <c r="L11" s="23"/>
      <c r="M11" s="21">
        <f t="shared" si="0"/>
        <v>35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394</v>
      </c>
      <c r="D12" s="12"/>
      <c r="E12" s="23">
        <v>786.8600000000001</v>
      </c>
      <c r="F12" s="23"/>
      <c r="G12" s="23">
        <v>404</v>
      </c>
      <c r="H12" s="23"/>
      <c r="I12" s="23">
        <v>228</v>
      </c>
      <c r="J12" s="23"/>
      <c r="K12" s="23">
        <v>18</v>
      </c>
      <c r="L12" s="23"/>
      <c r="M12" s="21">
        <f t="shared" si="0"/>
        <v>1830.8600000000001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/>
      <c r="G13" s="23"/>
      <c r="H13" s="23"/>
      <c r="I13" s="23">
        <v>0</v>
      </c>
      <c r="J13" s="23"/>
      <c r="K13" s="23"/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83</v>
      </c>
      <c r="D14" s="12"/>
      <c r="E14" s="23">
        <v>786.8600000000001</v>
      </c>
      <c r="F14" s="23"/>
      <c r="G14" s="23">
        <v>32</v>
      </c>
      <c r="H14" s="23"/>
      <c r="I14" s="23">
        <v>31</v>
      </c>
      <c r="J14" s="23"/>
      <c r="K14" s="23">
        <v>18</v>
      </c>
      <c r="L14" s="23"/>
      <c r="M14" s="21">
        <f t="shared" si="0"/>
        <v>950.8600000000001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/>
      <c r="G15" s="23"/>
      <c r="H15" s="23"/>
      <c r="I15" s="23">
        <v>0</v>
      </c>
      <c r="J15" s="23"/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/>
      <c r="G16" s="23"/>
      <c r="H16" s="23"/>
      <c r="I16" s="23">
        <v>0</v>
      </c>
      <c r="J16" s="23"/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311</v>
      </c>
      <c r="D17" s="12"/>
      <c r="E17" s="23">
        <v>0</v>
      </c>
      <c r="F17" s="23"/>
      <c r="G17" s="23">
        <v>372</v>
      </c>
      <c r="H17" s="23"/>
      <c r="I17" s="23">
        <v>197</v>
      </c>
      <c r="J17" s="23"/>
      <c r="K17" s="23">
        <v>0</v>
      </c>
      <c r="L17" s="23"/>
      <c r="M17" s="21">
        <f t="shared" si="0"/>
        <v>880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/>
      <c r="G18" s="23"/>
      <c r="H18" s="23"/>
      <c r="I18" s="23">
        <v>0</v>
      </c>
      <c r="J18" s="23"/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/>
      <c r="G19" s="23"/>
      <c r="H19" s="23"/>
      <c r="I19" s="23">
        <v>0</v>
      </c>
      <c r="J19" s="23"/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/>
      <c r="G20" s="23"/>
      <c r="H20" s="23"/>
      <c r="I20" s="23">
        <v>0</v>
      </c>
      <c r="J20" s="23"/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/>
      <c r="G21" s="23"/>
      <c r="H21" s="23"/>
      <c r="I21" s="23">
        <v>0</v>
      </c>
      <c r="J21" s="23"/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2775</v>
      </c>
      <c r="D22" s="18"/>
      <c r="E22" s="21">
        <v>1024.6139999999996</v>
      </c>
      <c r="F22" s="21"/>
      <c r="G22" s="21">
        <v>2084</v>
      </c>
      <c r="H22" s="21">
        <v>16</v>
      </c>
      <c r="I22" s="21">
        <v>853</v>
      </c>
      <c r="J22" s="21"/>
      <c r="K22" s="21">
        <v>2010</v>
      </c>
      <c r="L22" s="21"/>
      <c r="M22" s="21">
        <f t="shared" si="0"/>
        <v>8746.614</v>
      </c>
      <c r="N22" s="22">
        <f t="shared" si="0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2705</v>
      </c>
      <c r="D23" s="12"/>
      <c r="E23" s="23">
        <v>1024.6139999999996</v>
      </c>
      <c r="F23" s="23"/>
      <c r="G23" s="23">
        <v>2084</v>
      </c>
      <c r="H23" s="23"/>
      <c r="I23" s="23">
        <v>786</v>
      </c>
      <c r="J23" s="23"/>
      <c r="K23" s="23">
        <v>2010</v>
      </c>
      <c r="L23" s="23"/>
      <c r="M23" s="21">
        <f t="shared" si="0"/>
        <v>8609.614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/>
      <c r="G24" s="23"/>
      <c r="H24" s="23"/>
      <c r="I24" s="23">
        <v>0</v>
      </c>
      <c r="J24" s="23"/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2705</v>
      </c>
      <c r="D25" s="12"/>
      <c r="E25" s="23">
        <v>1024.6139999999996</v>
      </c>
      <c r="F25" s="23"/>
      <c r="G25" s="23">
        <v>2084</v>
      </c>
      <c r="H25" s="23"/>
      <c r="I25" s="23">
        <v>786</v>
      </c>
      <c r="J25" s="23"/>
      <c r="K25" s="23">
        <v>2010</v>
      </c>
      <c r="L25" s="23"/>
      <c r="M25" s="21">
        <f t="shared" si="0"/>
        <v>8609.614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/>
      <c r="G26" s="23"/>
      <c r="H26" s="23"/>
      <c r="I26" s="23">
        <v>0</v>
      </c>
      <c r="J26" s="23"/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/>
      <c r="G27" s="23"/>
      <c r="H27" s="23"/>
      <c r="I27" s="23">
        <v>0</v>
      </c>
      <c r="J27" s="23"/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/>
      <c r="G28" s="23"/>
      <c r="H28" s="23"/>
      <c r="I28" s="23">
        <v>0</v>
      </c>
      <c r="J28" s="23"/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70</v>
      </c>
      <c r="D29" s="12"/>
      <c r="E29" s="23">
        <v>0</v>
      </c>
      <c r="F29" s="23"/>
      <c r="G29" s="23"/>
      <c r="H29" s="23"/>
      <c r="I29" s="23">
        <v>67</v>
      </c>
      <c r="J29" s="23"/>
      <c r="K29" s="23">
        <v>0</v>
      </c>
      <c r="L29" s="23"/>
      <c r="M29" s="21">
        <f t="shared" si="0"/>
        <v>137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/>
      <c r="G30" s="23"/>
      <c r="H30" s="23"/>
      <c r="I30" s="23">
        <v>0</v>
      </c>
      <c r="J30" s="23"/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70</v>
      </c>
      <c r="D31" s="12"/>
      <c r="E31" s="23">
        <v>0</v>
      </c>
      <c r="F31" s="23"/>
      <c r="G31" s="23"/>
      <c r="H31" s="23"/>
      <c r="I31" s="23">
        <v>67</v>
      </c>
      <c r="J31" s="23"/>
      <c r="K31" s="23">
        <v>0</v>
      </c>
      <c r="L31" s="23"/>
      <c r="M31" s="21">
        <f t="shared" si="0"/>
        <v>137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/>
      <c r="G32" s="23"/>
      <c r="H32" s="23"/>
      <c r="I32" s="23">
        <v>0</v>
      </c>
      <c r="J32" s="23"/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/>
      <c r="G33" s="23"/>
      <c r="H33" s="23"/>
      <c r="I33" s="23">
        <v>0</v>
      </c>
      <c r="J33" s="23"/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/>
      <c r="D34" s="12"/>
      <c r="E34" s="23">
        <v>0</v>
      </c>
      <c r="F34" s="23"/>
      <c r="G34" s="23"/>
      <c r="H34" s="23"/>
      <c r="I34" s="23">
        <v>0</v>
      </c>
      <c r="J34" s="23"/>
      <c r="K34" s="23">
        <v>0</v>
      </c>
      <c r="L34" s="23"/>
      <c r="M34" s="21">
        <f t="shared" si="0"/>
        <v>0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/>
      <c r="G35" s="23"/>
      <c r="H35" s="23">
        <v>16</v>
      </c>
      <c r="I35" s="23">
        <v>0</v>
      </c>
      <c r="J35" s="23"/>
      <c r="K35" s="23"/>
      <c r="L35" s="23"/>
      <c r="M35" s="21">
        <f t="shared" si="0"/>
        <v>0</v>
      </c>
      <c r="N35" s="22">
        <f t="shared" si="0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/>
      <c r="G36" s="23"/>
      <c r="H36" s="23">
        <v>16</v>
      </c>
      <c r="I36" s="23">
        <v>0</v>
      </c>
      <c r="J36" s="23"/>
      <c r="K36" s="23"/>
      <c r="L36" s="23"/>
      <c r="M36" s="21">
        <f t="shared" si="0"/>
        <v>0</v>
      </c>
      <c r="N36" s="22">
        <f t="shared" si="0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22</v>
      </c>
      <c r="E37" s="23">
        <v>0</v>
      </c>
      <c r="F37" s="23"/>
      <c r="G37" s="23"/>
      <c r="H37" s="23"/>
      <c r="I37" s="23">
        <v>0</v>
      </c>
      <c r="J37" s="23"/>
      <c r="K37" s="23"/>
      <c r="L37" s="23"/>
      <c r="M37" s="21">
        <f t="shared" si="0"/>
        <v>0</v>
      </c>
      <c r="N37" s="22">
        <f t="shared" si="0"/>
        <v>22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/>
      <c r="G38" s="23"/>
      <c r="H38" s="23"/>
      <c r="I38" s="23">
        <v>0</v>
      </c>
      <c r="J38" s="23"/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/>
      <c r="G39" s="21"/>
      <c r="H39" s="21"/>
      <c r="I39" s="21">
        <v>0</v>
      </c>
      <c r="J39" s="21"/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1998</v>
      </c>
      <c r="D40" s="18"/>
      <c r="E40" s="21">
        <v>0</v>
      </c>
      <c r="F40" s="21"/>
      <c r="G40" s="21">
        <v>4281</v>
      </c>
      <c r="H40" s="21"/>
      <c r="I40" s="21">
        <v>106</v>
      </c>
      <c r="J40" s="21"/>
      <c r="K40" s="21">
        <v>0</v>
      </c>
      <c r="L40" s="21"/>
      <c r="M40" s="21">
        <f t="shared" si="0"/>
        <v>6385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/>
      <c r="G41" s="21"/>
      <c r="H41" s="21"/>
      <c r="I41" s="21">
        <v>0</v>
      </c>
      <c r="J41" s="21"/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/>
      <c r="G42" s="21"/>
      <c r="H42" s="21"/>
      <c r="I42" s="21">
        <v>0</v>
      </c>
      <c r="J42" s="21"/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/>
      <c r="G43" s="21"/>
      <c r="H43" s="21"/>
      <c r="I43" s="21">
        <v>0</v>
      </c>
      <c r="J43" s="21"/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/>
      <c r="G44" s="21"/>
      <c r="H44" s="21"/>
      <c r="I44" s="21">
        <v>0</v>
      </c>
      <c r="J44" s="21"/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29059</v>
      </c>
      <c r="D45" s="19">
        <v>22</v>
      </c>
      <c r="E45" s="25">
        <v>15747.3625</v>
      </c>
      <c r="F45" s="25"/>
      <c r="G45" s="25">
        <v>8185</v>
      </c>
      <c r="H45" s="25">
        <v>16</v>
      </c>
      <c r="I45" s="25">
        <v>4530</v>
      </c>
      <c r="J45" s="25"/>
      <c r="K45" s="25">
        <v>6550</v>
      </c>
      <c r="L45" s="25"/>
      <c r="M45" s="25">
        <f t="shared" si="0"/>
        <v>64071.3625</v>
      </c>
      <c r="N45" s="26">
        <f t="shared" si="0"/>
        <v>38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W127"/>
  <sheetViews>
    <sheetView zoomScale="90" zoomScaleNormal="90" workbookViewId="0" topLeftCell="A1">
      <selection activeCell="M45" sqref="M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95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86</v>
      </c>
      <c r="N2" s="31"/>
    </row>
    <row r="3" spans="1:14" s="7" customFormat="1" ht="15">
      <c r="A3" s="27"/>
      <c r="B3" s="28"/>
      <c r="C3" s="28" t="s">
        <v>92</v>
      </c>
      <c r="D3" s="28" t="s">
        <v>93</v>
      </c>
      <c r="E3" s="28" t="s">
        <v>92</v>
      </c>
      <c r="F3" s="28" t="s">
        <v>93</v>
      </c>
      <c r="G3" s="28" t="s">
        <v>92</v>
      </c>
      <c r="H3" s="28" t="s">
        <v>93</v>
      </c>
      <c r="I3" s="28" t="s">
        <v>92</v>
      </c>
      <c r="J3" s="28" t="s">
        <v>93</v>
      </c>
      <c r="K3" s="28" t="s">
        <v>92</v>
      </c>
      <c r="L3" s="28" t="s">
        <v>93</v>
      </c>
      <c r="M3" s="28" t="s">
        <v>92</v>
      </c>
      <c r="N3" s="29" t="s">
        <v>93</v>
      </c>
    </row>
    <row r="4" spans="1:44" s="1" customFormat="1" ht="15">
      <c r="A4" s="10" t="s">
        <v>1</v>
      </c>
      <c r="B4" s="11" t="s">
        <v>2</v>
      </c>
      <c r="C4" s="18">
        <v>219</v>
      </c>
      <c r="D4" s="18"/>
      <c r="E4" s="21">
        <v>92</v>
      </c>
      <c r="F4" s="21"/>
      <c r="G4" s="21">
        <v>25</v>
      </c>
      <c r="H4" s="21">
        <v>3</v>
      </c>
      <c r="I4" s="21">
        <v>23</v>
      </c>
      <c r="J4" s="21"/>
      <c r="K4" s="21">
        <v>34</v>
      </c>
      <c r="L4" s="21"/>
      <c r="M4" s="21">
        <f>C4+E4+G4+I4+K4</f>
        <v>393</v>
      </c>
      <c r="N4" s="22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201</v>
      </c>
      <c r="D5" s="18"/>
      <c r="E5" s="21">
        <v>91</v>
      </c>
      <c r="F5" s="21"/>
      <c r="G5" s="21">
        <v>18</v>
      </c>
      <c r="H5" s="21"/>
      <c r="I5" s="21">
        <v>15</v>
      </c>
      <c r="J5" s="21"/>
      <c r="K5" s="21">
        <v>30</v>
      </c>
      <c r="L5" s="21"/>
      <c r="M5" s="21">
        <f aca="true" t="shared" si="0" ref="M5:N45">C5+E5+G5+I5+K5</f>
        <v>355</v>
      </c>
      <c r="N5" s="22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185</v>
      </c>
      <c r="D6" s="12"/>
      <c r="E6" s="23">
        <v>85</v>
      </c>
      <c r="F6" s="23"/>
      <c r="G6" s="23">
        <v>16</v>
      </c>
      <c r="H6" s="23"/>
      <c r="I6" s="23">
        <v>14</v>
      </c>
      <c r="J6" s="23"/>
      <c r="K6" s="23">
        <v>30</v>
      </c>
      <c r="L6" s="23"/>
      <c r="M6" s="21">
        <f t="shared" si="0"/>
        <v>330</v>
      </c>
      <c r="N6" s="22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166</v>
      </c>
      <c r="D7" s="12"/>
      <c r="E7" s="23">
        <v>37</v>
      </c>
      <c r="F7" s="23"/>
      <c r="G7" s="23">
        <v>15</v>
      </c>
      <c r="H7" s="23"/>
      <c r="I7" s="23">
        <v>10</v>
      </c>
      <c r="J7" s="23"/>
      <c r="K7" s="23">
        <v>28</v>
      </c>
      <c r="L7" s="23"/>
      <c r="M7" s="21">
        <f t="shared" si="0"/>
        <v>256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/>
      <c r="G8" s="23"/>
      <c r="H8" s="23"/>
      <c r="I8" s="23">
        <v>0</v>
      </c>
      <c r="J8" s="23"/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17</v>
      </c>
      <c r="D9" s="12"/>
      <c r="E9" s="23">
        <v>3</v>
      </c>
      <c r="F9" s="23"/>
      <c r="G9" s="23"/>
      <c r="H9" s="23"/>
      <c r="I9" s="23">
        <v>0</v>
      </c>
      <c r="J9" s="23"/>
      <c r="K9" s="23">
        <v>0</v>
      </c>
      <c r="L9" s="23"/>
      <c r="M9" s="21">
        <f t="shared" si="0"/>
        <v>20</v>
      </c>
      <c r="N9" s="22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45</v>
      </c>
      <c r="F10" s="23"/>
      <c r="G10" s="23">
        <v>1</v>
      </c>
      <c r="H10" s="23"/>
      <c r="I10" s="23">
        <v>4</v>
      </c>
      <c r="J10" s="23"/>
      <c r="K10" s="23"/>
      <c r="L10" s="23"/>
      <c r="M10" s="21">
        <f t="shared" si="0"/>
        <v>50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2</v>
      </c>
      <c r="D11" s="12"/>
      <c r="E11" s="23">
        <v>0</v>
      </c>
      <c r="F11" s="23"/>
      <c r="G11" s="23"/>
      <c r="H11" s="23"/>
      <c r="I11" s="23">
        <v>0</v>
      </c>
      <c r="J11" s="23"/>
      <c r="K11" s="23"/>
      <c r="L11" s="23"/>
      <c r="M11" s="21">
        <f t="shared" si="0"/>
        <v>2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16</v>
      </c>
      <c r="D12" s="12"/>
      <c r="E12" s="23">
        <v>6</v>
      </c>
      <c r="F12" s="23"/>
      <c r="G12" s="23">
        <v>2</v>
      </c>
      <c r="H12" s="23"/>
      <c r="I12" s="23">
        <v>1</v>
      </c>
      <c r="J12" s="23"/>
      <c r="K12" s="23">
        <v>2</v>
      </c>
      <c r="L12" s="23"/>
      <c r="M12" s="21">
        <f t="shared" si="0"/>
        <v>27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/>
      <c r="G13" s="23"/>
      <c r="H13" s="23"/>
      <c r="I13" s="23">
        <v>0</v>
      </c>
      <c r="J13" s="23"/>
      <c r="K13" s="23">
        <v>0</v>
      </c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12</v>
      </c>
      <c r="D14" s="12"/>
      <c r="E14" s="23">
        <v>6</v>
      </c>
      <c r="F14" s="23"/>
      <c r="G14" s="23">
        <v>1</v>
      </c>
      <c r="H14" s="23"/>
      <c r="I14" s="23">
        <v>1</v>
      </c>
      <c r="J14" s="23"/>
      <c r="K14" s="23">
        <v>2</v>
      </c>
      <c r="L14" s="23"/>
      <c r="M14" s="21">
        <f t="shared" si="0"/>
        <v>22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/>
      <c r="G15" s="23"/>
      <c r="H15" s="23"/>
      <c r="I15" s="23">
        <v>0</v>
      </c>
      <c r="J15" s="23"/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/>
      <c r="G16" s="23"/>
      <c r="H16" s="23"/>
      <c r="I16" s="23">
        <v>0</v>
      </c>
      <c r="J16" s="23"/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4</v>
      </c>
      <c r="D17" s="12"/>
      <c r="E17" s="23">
        <v>0</v>
      </c>
      <c r="F17" s="23"/>
      <c r="G17" s="23">
        <v>1</v>
      </c>
      <c r="H17" s="23"/>
      <c r="I17" s="23">
        <v>0</v>
      </c>
      <c r="J17" s="23"/>
      <c r="K17" s="23">
        <v>0</v>
      </c>
      <c r="L17" s="23"/>
      <c r="M17" s="21">
        <f t="shared" si="0"/>
        <v>5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/>
      <c r="G18" s="23"/>
      <c r="H18" s="23"/>
      <c r="I18" s="23">
        <v>0</v>
      </c>
      <c r="J18" s="23"/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/>
      <c r="G19" s="23"/>
      <c r="H19" s="23"/>
      <c r="I19" s="23">
        <v>0</v>
      </c>
      <c r="J19" s="23"/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/>
      <c r="G20" s="23"/>
      <c r="H20" s="23"/>
      <c r="I20" s="23">
        <v>0</v>
      </c>
      <c r="J20" s="23"/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/>
      <c r="G21" s="23"/>
      <c r="H21" s="23"/>
      <c r="I21" s="23">
        <v>0</v>
      </c>
      <c r="J21" s="23"/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18</v>
      </c>
      <c r="D22" s="18"/>
      <c r="E22" s="21">
        <v>1</v>
      </c>
      <c r="F22" s="21"/>
      <c r="G22" s="21">
        <v>7</v>
      </c>
      <c r="H22" s="21">
        <v>3</v>
      </c>
      <c r="I22" s="21">
        <v>8</v>
      </c>
      <c r="J22" s="21"/>
      <c r="K22" s="21">
        <v>4</v>
      </c>
      <c r="L22" s="21"/>
      <c r="M22" s="21">
        <f t="shared" si="0"/>
        <v>38</v>
      </c>
      <c r="N22" s="22">
        <f t="shared" si="0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10</v>
      </c>
      <c r="D23" s="12"/>
      <c r="E23" s="23">
        <v>1</v>
      </c>
      <c r="F23" s="23"/>
      <c r="G23" s="23">
        <v>7</v>
      </c>
      <c r="H23" s="23"/>
      <c r="I23" s="23">
        <v>3</v>
      </c>
      <c r="J23" s="23"/>
      <c r="K23" s="23">
        <v>4</v>
      </c>
      <c r="L23" s="23"/>
      <c r="M23" s="21">
        <f t="shared" si="0"/>
        <v>25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/>
      <c r="G24" s="23"/>
      <c r="H24" s="23"/>
      <c r="I24" s="23">
        <v>0</v>
      </c>
      <c r="J24" s="23"/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10</v>
      </c>
      <c r="D25" s="12"/>
      <c r="E25" s="23">
        <v>1</v>
      </c>
      <c r="F25" s="23"/>
      <c r="G25" s="23">
        <v>7</v>
      </c>
      <c r="H25" s="23"/>
      <c r="I25" s="23">
        <v>3</v>
      </c>
      <c r="J25" s="23"/>
      <c r="K25" s="23">
        <v>4</v>
      </c>
      <c r="L25" s="23"/>
      <c r="M25" s="21">
        <f t="shared" si="0"/>
        <v>25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/>
      <c r="G26" s="23"/>
      <c r="H26" s="23"/>
      <c r="I26" s="23">
        <v>0</v>
      </c>
      <c r="J26" s="23"/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/>
      <c r="G27" s="23"/>
      <c r="H27" s="23"/>
      <c r="I27" s="23">
        <v>0</v>
      </c>
      <c r="J27" s="23"/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/>
      <c r="G28" s="23"/>
      <c r="H28" s="23"/>
      <c r="I28" s="23">
        <v>0</v>
      </c>
      <c r="J28" s="23"/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8</v>
      </c>
      <c r="D29" s="12"/>
      <c r="E29" s="23">
        <v>0</v>
      </c>
      <c r="F29" s="23"/>
      <c r="G29" s="23"/>
      <c r="H29" s="23"/>
      <c r="I29" s="23">
        <v>5</v>
      </c>
      <c r="J29" s="23"/>
      <c r="K29" s="23">
        <v>0</v>
      </c>
      <c r="L29" s="23"/>
      <c r="M29" s="21">
        <f t="shared" si="0"/>
        <v>13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/>
      <c r="G30" s="23"/>
      <c r="H30" s="23"/>
      <c r="I30" s="23">
        <v>0</v>
      </c>
      <c r="J30" s="23"/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5</v>
      </c>
      <c r="D31" s="12"/>
      <c r="E31" s="23">
        <v>0</v>
      </c>
      <c r="F31" s="23"/>
      <c r="G31" s="23"/>
      <c r="H31" s="23"/>
      <c r="I31" s="23">
        <v>5</v>
      </c>
      <c r="J31" s="23"/>
      <c r="K31" s="23">
        <v>0</v>
      </c>
      <c r="L31" s="23"/>
      <c r="M31" s="21">
        <f t="shared" si="0"/>
        <v>10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/>
      <c r="G32" s="23"/>
      <c r="H32" s="23"/>
      <c r="I32" s="23">
        <v>0</v>
      </c>
      <c r="J32" s="23"/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/>
      <c r="G33" s="23"/>
      <c r="H33" s="23"/>
      <c r="I33" s="23">
        <v>0</v>
      </c>
      <c r="J33" s="23"/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>
        <v>3</v>
      </c>
      <c r="D34" s="12"/>
      <c r="E34" s="23">
        <v>0</v>
      </c>
      <c r="F34" s="23"/>
      <c r="G34" s="23"/>
      <c r="H34" s="23"/>
      <c r="I34" s="23">
        <v>0</v>
      </c>
      <c r="J34" s="23"/>
      <c r="K34" s="23">
        <v>0</v>
      </c>
      <c r="L34" s="23"/>
      <c r="M34" s="21">
        <f t="shared" si="0"/>
        <v>3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/>
      <c r="G35" s="23"/>
      <c r="H35" s="23">
        <v>3</v>
      </c>
      <c r="I35" s="23">
        <v>0</v>
      </c>
      <c r="J35" s="23"/>
      <c r="K35" s="23"/>
      <c r="L35" s="23"/>
      <c r="M35" s="21">
        <f t="shared" si="0"/>
        <v>0</v>
      </c>
      <c r="N35" s="22">
        <f t="shared" si="0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/>
      <c r="G36" s="23"/>
      <c r="H36" s="23">
        <v>3</v>
      </c>
      <c r="I36" s="23">
        <v>0</v>
      </c>
      <c r="J36" s="23"/>
      <c r="K36" s="23"/>
      <c r="L36" s="23"/>
      <c r="M36" s="21">
        <f t="shared" si="0"/>
        <v>0</v>
      </c>
      <c r="N36" s="22">
        <f t="shared" si="0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4</v>
      </c>
      <c r="E37" s="23">
        <v>0</v>
      </c>
      <c r="F37" s="23"/>
      <c r="G37" s="23"/>
      <c r="H37" s="23"/>
      <c r="I37" s="23">
        <v>0</v>
      </c>
      <c r="J37" s="23"/>
      <c r="K37" s="23"/>
      <c r="L37" s="23"/>
      <c r="M37" s="21">
        <f t="shared" si="0"/>
        <v>0</v>
      </c>
      <c r="N37" s="22">
        <f t="shared" si="0"/>
        <v>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/>
      <c r="G38" s="23"/>
      <c r="H38" s="23"/>
      <c r="I38" s="23">
        <v>0</v>
      </c>
      <c r="J38" s="23"/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/>
      <c r="G39" s="21"/>
      <c r="H39" s="21"/>
      <c r="I39" s="21">
        <v>0</v>
      </c>
      <c r="J39" s="21"/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5</v>
      </c>
      <c r="D40" s="18"/>
      <c r="E40" s="21">
        <v>0</v>
      </c>
      <c r="F40" s="21"/>
      <c r="G40" s="21">
        <v>22</v>
      </c>
      <c r="H40" s="21"/>
      <c r="I40" s="21">
        <v>6</v>
      </c>
      <c r="J40" s="21"/>
      <c r="K40" s="21">
        <v>0</v>
      </c>
      <c r="L40" s="21"/>
      <c r="M40" s="21">
        <f t="shared" si="0"/>
        <v>33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/>
      <c r="G41" s="21"/>
      <c r="H41" s="21"/>
      <c r="I41" s="21">
        <v>0</v>
      </c>
      <c r="J41" s="21"/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/>
      <c r="G42" s="21"/>
      <c r="H42" s="21"/>
      <c r="I42" s="21">
        <v>0</v>
      </c>
      <c r="J42" s="21"/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/>
      <c r="G43" s="21"/>
      <c r="H43" s="21"/>
      <c r="I43" s="21">
        <v>0</v>
      </c>
      <c r="J43" s="21"/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/>
      <c r="G44" s="21"/>
      <c r="H44" s="21"/>
      <c r="I44" s="21">
        <v>0</v>
      </c>
      <c r="J44" s="21"/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224</v>
      </c>
      <c r="D45" s="19">
        <v>4</v>
      </c>
      <c r="E45" s="25">
        <v>92</v>
      </c>
      <c r="F45" s="25"/>
      <c r="G45" s="25">
        <v>47</v>
      </c>
      <c r="H45" s="25">
        <v>3</v>
      </c>
      <c r="I45" s="25">
        <v>29</v>
      </c>
      <c r="J45" s="25"/>
      <c r="K45" s="25">
        <v>34</v>
      </c>
      <c r="L45" s="25"/>
      <c r="M45" s="25">
        <f t="shared" si="0"/>
        <v>426</v>
      </c>
      <c r="N45" s="26">
        <f t="shared" si="0"/>
        <v>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W127"/>
  <sheetViews>
    <sheetView tabSelected="1" zoomScale="90" zoomScaleNormal="90" workbookViewId="0" topLeftCell="A1">
      <selection activeCell="M45" sqref="M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94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86</v>
      </c>
      <c r="N2" s="31"/>
    </row>
    <row r="3" spans="1:14" s="7" customFormat="1" ht="15">
      <c r="A3" s="27"/>
      <c r="B3" s="28"/>
      <c r="C3" s="28" t="s">
        <v>92</v>
      </c>
      <c r="D3" s="28" t="s">
        <v>93</v>
      </c>
      <c r="E3" s="28" t="s">
        <v>92</v>
      </c>
      <c r="F3" s="28" t="s">
        <v>93</v>
      </c>
      <c r="G3" s="28" t="s">
        <v>92</v>
      </c>
      <c r="H3" s="28" t="s">
        <v>93</v>
      </c>
      <c r="I3" s="28" t="s">
        <v>92</v>
      </c>
      <c r="J3" s="28" t="s">
        <v>93</v>
      </c>
      <c r="K3" s="28" t="s">
        <v>92</v>
      </c>
      <c r="L3" s="28" t="s">
        <v>93</v>
      </c>
      <c r="M3" s="28" t="s">
        <v>92</v>
      </c>
      <c r="N3" s="29" t="s">
        <v>93</v>
      </c>
    </row>
    <row r="4" spans="1:44" s="1" customFormat="1" ht="15">
      <c r="A4" s="10" t="s">
        <v>1</v>
      </c>
      <c r="B4" s="11" t="s">
        <v>2</v>
      </c>
      <c r="C4" s="18">
        <v>246</v>
      </c>
      <c r="D4" s="18"/>
      <c r="E4" s="21">
        <v>76</v>
      </c>
      <c r="F4" s="21"/>
      <c r="G4" s="21">
        <v>18</v>
      </c>
      <c r="H4" s="21">
        <v>3</v>
      </c>
      <c r="I4" s="21">
        <v>24</v>
      </c>
      <c r="J4" s="21"/>
      <c r="K4" s="21">
        <v>22</v>
      </c>
      <c r="L4" s="21"/>
      <c r="M4" s="21">
        <f>C4+E4+G4+I4+K4</f>
        <v>386</v>
      </c>
      <c r="N4" s="22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245</v>
      </c>
      <c r="D5" s="18"/>
      <c r="E5" s="21">
        <v>72</v>
      </c>
      <c r="F5" s="21"/>
      <c r="G5" s="21">
        <v>13</v>
      </c>
      <c r="H5" s="21"/>
      <c r="I5" s="21">
        <v>20</v>
      </c>
      <c r="J5" s="21"/>
      <c r="K5" s="21">
        <v>16</v>
      </c>
      <c r="L5" s="21"/>
      <c r="M5" s="21">
        <f aca="true" t="shared" si="0" ref="M5:N45">C5+E5+G5+I5+K5</f>
        <v>366</v>
      </c>
      <c r="N5" s="22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232</v>
      </c>
      <c r="D6" s="12"/>
      <c r="E6" s="23">
        <v>57</v>
      </c>
      <c r="F6" s="23"/>
      <c r="G6" s="23">
        <v>8</v>
      </c>
      <c r="H6" s="23"/>
      <c r="I6" s="23">
        <v>15</v>
      </c>
      <c r="J6" s="23"/>
      <c r="K6" s="23">
        <v>15</v>
      </c>
      <c r="L6" s="23"/>
      <c r="M6" s="21">
        <f t="shared" si="0"/>
        <v>327</v>
      </c>
      <c r="N6" s="22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206</v>
      </c>
      <c r="D7" s="12"/>
      <c r="E7" s="23">
        <v>30</v>
      </c>
      <c r="F7" s="23"/>
      <c r="G7" s="23">
        <v>8</v>
      </c>
      <c r="H7" s="23"/>
      <c r="I7" s="23">
        <v>9</v>
      </c>
      <c r="J7" s="23"/>
      <c r="K7" s="23">
        <v>15</v>
      </c>
      <c r="L7" s="23"/>
      <c r="M7" s="21">
        <f t="shared" si="0"/>
        <v>268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/>
      <c r="G8" s="23"/>
      <c r="H8" s="23"/>
      <c r="I8" s="23">
        <v>0</v>
      </c>
      <c r="J8" s="23"/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25</v>
      </c>
      <c r="D9" s="12"/>
      <c r="E9" s="23">
        <v>2</v>
      </c>
      <c r="F9" s="23"/>
      <c r="G9" s="23"/>
      <c r="H9" s="23"/>
      <c r="I9" s="23">
        <v>3</v>
      </c>
      <c r="J9" s="23"/>
      <c r="K9" s="23"/>
      <c r="L9" s="23"/>
      <c r="M9" s="21">
        <f t="shared" si="0"/>
        <v>30</v>
      </c>
      <c r="N9" s="22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25</v>
      </c>
      <c r="F10" s="23"/>
      <c r="G10" s="23"/>
      <c r="H10" s="23"/>
      <c r="I10" s="23">
        <v>3</v>
      </c>
      <c r="J10" s="23"/>
      <c r="K10" s="23"/>
      <c r="L10" s="23"/>
      <c r="M10" s="21">
        <f t="shared" si="0"/>
        <v>28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1</v>
      </c>
      <c r="D11" s="12"/>
      <c r="E11" s="23">
        <v>0</v>
      </c>
      <c r="F11" s="23"/>
      <c r="G11" s="23"/>
      <c r="H11" s="23"/>
      <c r="I11" s="23">
        <v>0</v>
      </c>
      <c r="J11" s="23"/>
      <c r="K11" s="23"/>
      <c r="L11" s="23"/>
      <c r="M11" s="21">
        <f t="shared" si="0"/>
        <v>1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13</v>
      </c>
      <c r="D12" s="12"/>
      <c r="E12" s="23">
        <v>15</v>
      </c>
      <c r="F12" s="23"/>
      <c r="G12" s="23">
        <v>5</v>
      </c>
      <c r="H12" s="23"/>
      <c r="I12" s="23">
        <v>5</v>
      </c>
      <c r="J12" s="23"/>
      <c r="K12" s="23">
        <v>1</v>
      </c>
      <c r="L12" s="23"/>
      <c r="M12" s="21">
        <f t="shared" si="0"/>
        <v>39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/>
      <c r="G13" s="23"/>
      <c r="H13" s="23"/>
      <c r="I13" s="23">
        <v>0</v>
      </c>
      <c r="J13" s="23"/>
      <c r="K13" s="23"/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10</v>
      </c>
      <c r="D14" s="12"/>
      <c r="E14" s="23">
        <v>15</v>
      </c>
      <c r="F14" s="23"/>
      <c r="G14" s="23">
        <v>2</v>
      </c>
      <c r="H14" s="23"/>
      <c r="I14" s="23">
        <v>1</v>
      </c>
      <c r="J14" s="23"/>
      <c r="K14" s="23">
        <v>1</v>
      </c>
      <c r="L14" s="23"/>
      <c r="M14" s="21">
        <f t="shared" si="0"/>
        <v>29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/>
      <c r="G15" s="23"/>
      <c r="H15" s="23"/>
      <c r="I15" s="23"/>
      <c r="J15" s="23"/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/>
      <c r="G16" s="23"/>
      <c r="H16" s="23"/>
      <c r="I16" s="23">
        <v>0</v>
      </c>
      <c r="J16" s="23"/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3</v>
      </c>
      <c r="D17" s="12"/>
      <c r="E17" s="23">
        <v>0</v>
      </c>
      <c r="F17" s="23"/>
      <c r="G17" s="23">
        <v>3</v>
      </c>
      <c r="H17" s="23"/>
      <c r="I17" s="23">
        <v>4</v>
      </c>
      <c r="J17" s="23"/>
      <c r="K17" s="23">
        <v>0</v>
      </c>
      <c r="L17" s="23"/>
      <c r="M17" s="21">
        <f t="shared" si="0"/>
        <v>10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/>
      <c r="G18" s="23"/>
      <c r="H18" s="23"/>
      <c r="I18" s="23">
        <v>0</v>
      </c>
      <c r="J18" s="23"/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/>
      <c r="G19" s="23"/>
      <c r="H19" s="23"/>
      <c r="I19" s="23">
        <v>0</v>
      </c>
      <c r="J19" s="23"/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/>
      <c r="G20" s="23"/>
      <c r="H20" s="23"/>
      <c r="I20" s="23">
        <v>0</v>
      </c>
      <c r="J20" s="23"/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/>
      <c r="G21" s="23"/>
      <c r="H21" s="23"/>
      <c r="I21" s="23">
        <v>0</v>
      </c>
      <c r="J21" s="23"/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1</v>
      </c>
      <c r="D22" s="18"/>
      <c r="E22" s="21">
        <v>4</v>
      </c>
      <c r="F22" s="21"/>
      <c r="G22" s="21">
        <v>5</v>
      </c>
      <c r="H22" s="21">
        <v>3</v>
      </c>
      <c r="I22" s="21">
        <v>4</v>
      </c>
      <c r="J22" s="21"/>
      <c r="K22" s="21">
        <v>6</v>
      </c>
      <c r="L22" s="21"/>
      <c r="M22" s="21">
        <f t="shared" si="0"/>
        <v>20</v>
      </c>
      <c r="N22" s="22">
        <f t="shared" si="0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/>
      <c r="D23" s="12"/>
      <c r="E23" s="23">
        <v>4</v>
      </c>
      <c r="F23" s="23"/>
      <c r="G23" s="23">
        <v>5</v>
      </c>
      <c r="H23" s="23"/>
      <c r="I23" s="23">
        <v>3</v>
      </c>
      <c r="J23" s="23"/>
      <c r="K23" s="23">
        <v>6</v>
      </c>
      <c r="L23" s="23"/>
      <c r="M23" s="21">
        <f t="shared" si="0"/>
        <v>18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/>
      <c r="G24" s="23"/>
      <c r="H24" s="23"/>
      <c r="I24" s="23">
        <v>0</v>
      </c>
      <c r="J24" s="23"/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12</v>
      </c>
      <c r="D25" s="12"/>
      <c r="E25" s="23">
        <v>4</v>
      </c>
      <c r="F25" s="23"/>
      <c r="G25" s="23">
        <v>5</v>
      </c>
      <c r="H25" s="23"/>
      <c r="I25" s="23">
        <v>3</v>
      </c>
      <c r="J25" s="23"/>
      <c r="K25" s="23">
        <v>6</v>
      </c>
      <c r="L25" s="23"/>
      <c r="M25" s="21">
        <f t="shared" si="0"/>
        <v>30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/>
      <c r="G26" s="23"/>
      <c r="H26" s="23"/>
      <c r="I26" s="23">
        <v>0</v>
      </c>
      <c r="J26" s="23"/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/>
      <c r="G27" s="23"/>
      <c r="H27" s="23"/>
      <c r="I27" s="23">
        <v>0</v>
      </c>
      <c r="J27" s="23"/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/>
      <c r="G28" s="23"/>
      <c r="H28" s="23"/>
      <c r="I28" s="23">
        <v>0</v>
      </c>
      <c r="J28" s="23"/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1</v>
      </c>
      <c r="D29" s="12"/>
      <c r="E29" s="23">
        <v>0</v>
      </c>
      <c r="F29" s="23"/>
      <c r="G29" s="23"/>
      <c r="H29" s="23"/>
      <c r="I29" s="23">
        <v>1</v>
      </c>
      <c r="J29" s="23"/>
      <c r="K29" s="23">
        <v>0</v>
      </c>
      <c r="L29" s="23"/>
      <c r="M29" s="21">
        <f t="shared" si="0"/>
        <v>2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/>
      <c r="G30" s="23"/>
      <c r="H30" s="23"/>
      <c r="I30" s="23">
        <v>0</v>
      </c>
      <c r="J30" s="23"/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1</v>
      </c>
      <c r="D31" s="12"/>
      <c r="E31" s="23">
        <v>0</v>
      </c>
      <c r="F31" s="23"/>
      <c r="G31" s="23"/>
      <c r="H31" s="23"/>
      <c r="I31" s="23">
        <v>1</v>
      </c>
      <c r="J31" s="23"/>
      <c r="K31" s="23">
        <v>0</v>
      </c>
      <c r="L31" s="23"/>
      <c r="M31" s="21">
        <f t="shared" si="0"/>
        <v>2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/>
      <c r="G32" s="23"/>
      <c r="H32" s="23"/>
      <c r="I32" s="23">
        <v>0</v>
      </c>
      <c r="J32" s="23"/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/>
      <c r="G33" s="23"/>
      <c r="H33" s="23"/>
      <c r="I33" s="23">
        <v>0</v>
      </c>
      <c r="J33" s="23"/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/>
      <c r="D34" s="12"/>
      <c r="E34" s="23">
        <v>0</v>
      </c>
      <c r="F34" s="23"/>
      <c r="G34" s="23"/>
      <c r="H34" s="23"/>
      <c r="I34" s="23">
        <v>0</v>
      </c>
      <c r="J34" s="23"/>
      <c r="K34" s="23">
        <v>0</v>
      </c>
      <c r="L34" s="23"/>
      <c r="M34" s="21">
        <f t="shared" si="0"/>
        <v>0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/>
      <c r="G35" s="23"/>
      <c r="H35" s="23">
        <v>3</v>
      </c>
      <c r="I35" s="23">
        <v>0</v>
      </c>
      <c r="J35" s="23"/>
      <c r="K35" s="23"/>
      <c r="L35" s="23"/>
      <c r="M35" s="21">
        <f t="shared" si="0"/>
        <v>0</v>
      </c>
      <c r="N35" s="22">
        <f t="shared" si="0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/>
      <c r="G36" s="23"/>
      <c r="H36" s="23">
        <v>3</v>
      </c>
      <c r="I36" s="23">
        <v>0</v>
      </c>
      <c r="J36" s="23"/>
      <c r="K36" s="23"/>
      <c r="L36" s="23"/>
      <c r="M36" s="21">
        <f t="shared" si="0"/>
        <v>0</v>
      </c>
      <c r="N36" s="22">
        <f t="shared" si="0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3</v>
      </c>
      <c r="E37" s="23">
        <v>0</v>
      </c>
      <c r="F37" s="23"/>
      <c r="G37" s="23"/>
      <c r="H37" s="23"/>
      <c r="I37" s="23">
        <v>0</v>
      </c>
      <c r="J37" s="23"/>
      <c r="K37" s="23"/>
      <c r="L37" s="23"/>
      <c r="M37" s="21">
        <f t="shared" si="0"/>
        <v>0</v>
      </c>
      <c r="N37" s="22">
        <f t="shared" si="0"/>
        <v>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/>
      <c r="G38" s="23"/>
      <c r="H38" s="23"/>
      <c r="I38" s="23">
        <v>0</v>
      </c>
      <c r="J38" s="23"/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/>
      <c r="G39" s="21"/>
      <c r="H39" s="21"/>
      <c r="I39" s="21">
        <v>0</v>
      </c>
      <c r="J39" s="21"/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6</v>
      </c>
      <c r="D40" s="18"/>
      <c r="E40" s="21">
        <v>0</v>
      </c>
      <c r="F40" s="21"/>
      <c r="G40" s="21">
        <v>26</v>
      </c>
      <c r="H40" s="21"/>
      <c r="I40" s="21">
        <v>3</v>
      </c>
      <c r="J40" s="21"/>
      <c r="K40" s="21">
        <v>0</v>
      </c>
      <c r="L40" s="21"/>
      <c r="M40" s="21">
        <f t="shared" si="0"/>
        <v>35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/>
      <c r="G41" s="21"/>
      <c r="H41" s="21"/>
      <c r="I41" s="21">
        <v>0</v>
      </c>
      <c r="J41" s="21"/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/>
      <c r="G42" s="21"/>
      <c r="H42" s="21"/>
      <c r="I42" s="21">
        <v>0</v>
      </c>
      <c r="J42" s="21"/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/>
      <c r="G43" s="21"/>
      <c r="H43" s="21"/>
      <c r="I43" s="21">
        <v>0</v>
      </c>
      <c r="J43" s="21"/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/>
      <c r="G44" s="21"/>
      <c r="H44" s="21"/>
      <c r="I44" s="21">
        <v>0</v>
      </c>
      <c r="J44" s="21"/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252</v>
      </c>
      <c r="D45" s="19">
        <v>3</v>
      </c>
      <c r="E45" s="25">
        <v>76</v>
      </c>
      <c r="F45" s="25"/>
      <c r="G45" s="25">
        <v>44</v>
      </c>
      <c r="H45" s="25">
        <v>3</v>
      </c>
      <c r="I45" s="25">
        <v>27</v>
      </c>
      <c r="J45" s="25"/>
      <c r="K45" s="25">
        <v>22</v>
      </c>
      <c r="L45" s="25"/>
      <c r="M45" s="25">
        <f t="shared" si="0"/>
        <v>421</v>
      </c>
      <c r="N45" s="26">
        <f t="shared" si="0"/>
        <v>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Nikola Stojanov</cp:lastModifiedBy>
  <cp:lastPrinted>2023-05-26T07:50:43Z</cp:lastPrinted>
  <dcterms:created xsi:type="dcterms:W3CDTF">2023-05-26T07:03:41Z</dcterms:created>
  <dcterms:modified xsi:type="dcterms:W3CDTF">2023-07-04T08:35:23Z</dcterms:modified>
  <cp:category/>
  <cp:version/>
  <cp:contentType/>
  <cp:contentStatus/>
</cp:coreProperties>
</file>