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D:\24Q2\24Q2_web\"/>
    </mc:Choice>
  </mc:AlternateContent>
  <xr:revisionPtr revIDLastSave="0" documentId="13_ncr:1_{67B6B96C-837B-44E0-9C82-E4DA02885C18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Sodrzina" sheetId="2" r:id="rId1"/>
    <sheet name="BS" sheetId="1" r:id="rId2"/>
    <sheet name="BU" sheetId="3" r:id="rId3"/>
    <sheet name="SP1" sheetId="4" r:id="rId4"/>
    <sheet name="SP2" sheetId="5" r:id="rId5"/>
    <sheet name="SP2RS" sheetId="6" r:id="rId6"/>
    <sheet name="SP3" sheetId="7" r:id="rId7"/>
    <sheet name="SP4" sheetId="8" r:id="rId8"/>
    <sheet name="SP4RS" sheetId="9" r:id="rId9"/>
    <sheet name="SP6" sheetId="10" r:id="rId10"/>
    <sheet name="SP7" sheetId="11" r:id="rId11"/>
    <sheet name="SP99" sheetId="12" r:id="rId12"/>
    <sheet name="SVl" sheetId="13" r:id="rId13"/>
  </sheets>
  <definedNames>
    <definedName name="\p" localSheetId="12">#REF!</definedName>
    <definedName name="\p">#REF!</definedName>
    <definedName name="\z" localSheetId="12">#REF!</definedName>
    <definedName name="\z">#REF!</definedName>
    <definedName name="_Fill" localSheetId="12" hidden="1">#REF!</definedName>
    <definedName name="_Fill" hidden="1">#REF!</definedName>
    <definedName name="A">#REF!</definedName>
    <definedName name="adsdf">#REF!</definedName>
    <definedName name="allDimensions">#REF!</definedName>
    <definedName name="allMeasures">#REF!</definedName>
    <definedName name="AS2DocOpenMode" hidden="1">"AS2DocumentEdit"</definedName>
    <definedName name="asdasd">#REF!</definedName>
    <definedName name="Assets_Covering_the_techical_provisions_31.03.2013">#REF!</definedName>
    <definedName name="Assets_Covering_the_Techical_Provisions_31_03_2010">#REF!</definedName>
    <definedName name="Assets_covering_the_technical_provisions_30.06.2011">#REF!</definedName>
    <definedName name="Assets_covering_the_technical_provisions_30.06.2012">#REF!</definedName>
    <definedName name="Assets_covering_the_technical_provisions_30.06.2013">#REF!</definedName>
    <definedName name="Assets_covering_the_technical_provisions_30.09.2011">#REF!</definedName>
    <definedName name="Assets_covering_the_technical_provisions_30.09.2012">#REF!</definedName>
    <definedName name="Assets_covering_the_technical_provisions_30.09.2013">#REF!</definedName>
    <definedName name="Assets_covering_the_technical_provisions_31.03.2011">#REF!</definedName>
    <definedName name="Assets_covering_the_technical_provisions_31.03.2012">#REF!</definedName>
    <definedName name="Assets_covering_the_technical_provisions_31.03.2013">#REF!</definedName>
    <definedName name="Assets_covering_the_technical_provisions_31.12.2008">#REF!</definedName>
    <definedName name="Assets_covering_the_technical_provisions_31.12.2009">#REF!</definedName>
    <definedName name="Assets_covering_the_technical_provisions_31.12.2011">#REF!</definedName>
    <definedName name="Assets_covering_the_technical_provisions_31.12.2012">#REF!</definedName>
    <definedName name="Assets_covering_the_technical_provisions_31.12.2013">#REF!</definedName>
    <definedName name="AssetsCoveting_the_tehnical_provisions_31.03">#REF!</definedName>
    <definedName name="asstes_covering_the_techical_provisions_30.06.2009">#REF!</definedName>
    <definedName name="asstes_covering_the_techical_provisions_30.09.2010">#REF!</definedName>
    <definedName name="asstes_covering_the_techical_provisions_31.03.2010">#REF!</definedName>
    <definedName name="asstes_covering_the_techical_provisions_31.12.2008">#REF!</definedName>
    <definedName name="asstes_covering_the_techical_provisions_31.12.2009">#REF!</definedName>
    <definedName name="asstes_covering_the_techical_provisions_31.12.2010">#REF!</definedName>
    <definedName name="B">#REF!</definedName>
    <definedName name="Budget">#REF!</definedName>
    <definedName name="CC">#REF!</definedName>
    <definedName name="člččlčl">#REF!</definedName>
    <definedName name="CLIMEref">#REF!</definedName>
    <definedName name="CLIMErefs">#REF!</definedName>
    <definedName name="CLIMERefsBS">#REF!</definedName>
    <definedName name="Co">#REF!</definedName>
    <definedName name="Co_PY">#REF!</definedName>
    <definedName name="CONTROL">#REF!</definedName>
    <definedName name="Coy_Name">#REF!</definedName>
    <definedName name="COY_REF">#REF!</definedName>
    <definedName name="CurrentApp">#REF!</definedName>
    <definedName name="CY_Accounts_Receivable">#REF!</definedName>
    <definedName name="CY_Cash">#REF!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Gross_Profit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T_Debt">#REF!</definedName>
    <definedName name="CY_Market_Value_of_Equity">#REF!</definedName>
    <definedName name="CY_Marketable_Sec">#REF!</definedName>
    <definedName name="CY_NET_PROFIT">#REF!</definedName>
    <definedName name="CY_Net_Revenue">#REF!</definedName>
    <definedName name="CY_Operating_Income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QUICK_ASSETS">#REF!</definedName>
    <definedName name="CY_Retained_Earnings">#REF!</definedName>
    <definedName name="CY_Tangible_Assets">#REF!</definedName>
    <definedName name="CY_Tangible_Net_Worth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Working_Capital">#REF!</definedName>
    <definedName name="d">#REF!</definedName>
    <definedName name="Data">#REF!</definedName>
    <definedName name="DataArea_Prefix">#REF!</definedName>
    <definedName name="DataMart">#REF!</definedName>
    <definedName name="DATENO">#REF!</definedName>
    <definedName name="DD">#REF!</definedName>
    <definedName name="dfggh">#REF!</definedName>
    <definedName name="dfhgh">#REF!</definedName>
    <definedName name="EE">#REF!</definedName>
    <definedName name="eee">#REF!</definedName>
    <definedName name="Excel_BuiltIn__FilterDatabase_4">#REF!</definedName>
    <definedName name="Excel_BuiltIn_Print_Area_1_1">#REF!</definedName>
    <definedName name="Excel_BuiltIn_Print_Area_15_1">#REF!</definedName>
    <definedName name="Excel_BuiltIn_Print_Area_2_1">#REF!</definedName>
    <definedName name="Excel_BuiltIn_Print_Area_20_1">#REF!</definedName>
    <definedName name="Excel_BuiltIn_Print_Area_20_1_1">#REF!</definedName>
    <definedName name="Excel_BuiltIn_Print_Area_26">#REF!</definedName>
    <definedName name="Excel_BuiltIn_Print_Area_3">#REF!</definedName>
    <definedName name="Excel_BuiltIn_Print_Area_3_1">#REF!</definedName>
    <definedName name="Excel_BuiltIn_Print_Area_4">#REF!</definedName>
    <definedName name="Excel_BuiltIn_Print_Area_4_1">"$#REF!.$A$1:$M$29"</definedName>
    <definedName name="Excel_BuiltIn_Print_Area_5">"$#REF!.$A$1:$P$16"</definedName>
    <definedName name="Excel_BuiltIn_Print_Area_6">#REF!</definedName>
    <definedName name="Excel_BuiltIn_Print_Area_9">#REF!</definedName>
    <definedName name="Excel_BuiltIn_Print_Area_9_1">#REF!</definedName>
    <definedName name="Excel_BuiltIn_Print_Titles_1_1">#REF!</definedName>
    <definedName name="Excel_BuiltIn_Print_Titles_1_1_1">#REF!</definedName>
    <definedName name="fgdfg">#REF!</definedName>
    <definedName name="FHorizontalAxis">#REF!</definedName>
    <definedName name="fjhjhgh">#REF!</definedName>
    <definedName name="FModelCompany">#REF!</definedName>
    <definedName name="Format">#REF!</definedName>
    <definedName name="FOtherAxes">#REF!</definedName>
    <definedName name="FReportBody">#REF!</definedName>
    <definedName name="FReportTitle">#REF!</definedName>
    <definedName name="FVerticalAxis">#REF!</definedName>
    <definedName name="ghkjk">#REF!</definedName>
    <definedName name="Header">#REF!</definedName>
    <definedName name="hjklhjklhjkl">#REF!</definedName>
    <definedName name="hlčlč">#REF!</definedName>
    <definedName name="hlčlčl">#REF!</definedName>
    <definedName name="hljčl">#REF!</definedName>
    <definedName name="hlkčlh">#REF!</definedName>
    <definedName name="hv">#REF!</definedName>
    <definedName name="i">#REF!</definedName>
    <definedName name="InputAccountRefs">#REF!</definedName>
    <definedName name="InputCells" localSheetId="12">#REF!,#REF!,#REF!,#REF!,#REF!,#REF!,#REF!,#REF!</definedName>
    <definedName name="InputCells">#REF!,#REF!,#REF!,#REF!,#REF!,#REF!,#REF!,#REF!</definedName>
    <definedName name="InputColHeadings">#REF!</definedName>
    <definedName name="InputDataRange">#REF!</definedName>
    <definedName name="Investments_Capital4Q2007">#REF!</definedName>
    <definedName name="jhkljhkkl">#REF!</definedName>
    <definedName name="klčlkkl">#REF!</definedName>
    <definedName name="kvartal1Q2010">#REF!</definedName>
    <definedName name="kvartal2Q2010">#REF!</definedName>
    <definedName name="kvartal42008">#REF!</definedName>
    <definedName name="kvartal42009">#REF!</definedName>
    <definedName name="lkčlklk">#REF!</definedName>
    <definedName name="merira">#REF!</definedName>
    <definedName name="mmm">#REF!</definedName>
    <definedName name="myCols">#REF!</definedName>
    <definedName name="myCube">#REF!</definedName>
    <definedName name="myDatabase">#REF!</definedName>
    <definedName name="myFacts">#REF!</definedName>
    <definedName name="myRows">#REF!</definedName>
    <definedName name="myServer">#REF!</definedName>
    <definedName name="Password">#REF!</definedName>
    <definedName name="Period_PY">#REF!</definedName>
    <definedName name="PERIOD_REF">#REF!</definedName>
    <definedName name="PREPARER">#REF!</definedName>
    <definedName name="_xlnm.Print_Titles" localSheetId="1">BS!$1:$3</definedName>
    <definedName name="_xlnm.Print_Titles" localSheetId="2">BU!$1:$3</definedName>
    <definedName name="_xlnm.Print_Titles" localSheetId="3">'SP1'!$A:$B</definedName>
    <definedName name="Prior_Year">#REF!</definedName>
    <definedName name="PY_Accounts_Receivable">#REF!</definedName>
    <definedName name="PY_Cash">#REF!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Gross_Profit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LIABIL_EQUITY">#REF!</definedName>
    <definedName name="PY_LT_Debt">#REF!</definedName>
    <definedName name="PY_Market_Value_of_Equity">#REF!</definedName>
    <definedName name="PY_Marketable_Sec">#REF!</definedName>
    <definedName name="PY_NET_PROFIT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LT_Assets">#REF!</definedName>
    <definedName name="PY_Other_LT_Liabilities">#REF!</definedName>
    <definedName name="PY_Preferred_Stock">#REF!</definedName>
    <definedName name="PY_QUICK_ASSETS">#REF!</definedName>
    <definedName name="PY_Retained_Earnings">#REF!</definedName>
    <definedName name="PY_Tangible_Assets">#REF!</definedName>
    <definedName name="PY_Tangible_Net_Worth">#REF!</definedName>
    <definedName name="PY_Taxe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Working_Capital">#REF!</definedName>
    <definedName name="PY2_Accounts_Receivable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Gross_Profit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T_Debt">#REF!</definedName>
    <definedName name="PY2_Marketable_Sec">#REF!</definedName>
    <definedName name="PY2_NET_PROFIT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orking_Capital">#REF!</definedName>
    <definedName name="range52">#REF!</definedName>
    <definedName name="range53">#REF!</definedName>
    <definedName name="range53.2">#REF!</definedName>
    <definedName name="range53.3">#REF!</definedName>
    <definedName name="RawData">#REF!</definedName>
    <definedName name="RawHeader">#REF!</definedName>
    <definedName name="Report_Prefix">#REF!</definedName>
    <definedName name="s">#REF!</definedName>
    <definedName name="sasasda">#REF!</definedName>
    <definedName name="Security">#REF!</definedName>
    <definedName name="TextRefCopy1">#REF!</definedName>
    <definedName name="TextRefCopy2">#REF!</definedName>
    <definedName name="TextRefCopy3">#REF!</definedName>
    <definedName name="TextRefCopy4">#REF!</definedName>
    <definedName name="TextRefCopy7">#REF!</definedName>
    <definedName name="TextRefCopy8">#REF!</definedName>
    <definedName name="TextRefCopyRangeCount" hidden="1">3</definedName>
    <definedName name="UserId">#REF!</definedName>
    <definedName name="ValFormulae">#REF!</definedName>
    <definedName name="ValMonths">#REF!</definedName>
    <definedName name="vInvestmentName">#REF!</definedName>
    <definedName name="vMarketValue">#REF!</definedName>
    <definedName name="WinsAuth">#REF!</definedName>
    <definedName name="WP_TITLE">#REF!</definedName>
    <definedName name="Year">#REF!</definedName>
    <definedName name="а">#REF!</definedName>
    <definedName name="Мерита">#REF!</definedName>
    <definedName name="Мерита1">#REF!</definedName>
    <definedName name="с">#REF!</definedName>
  </definedNames>
  <calcPr calcId="191029"/>
</workbook>
</file>

<file path=xl/calcChain.xml><?xml version="1.0" encoding="utf-8"?>
<calcChain xmlns="http://schemas.openxmlformats.org/spreadsheetml/2006/main">
  <c r="E22" i="13" l="1"/>
  <c r="E21" i="13"/>
  <c r="D20" i="13"/>
  <c r="C20" i="13"/>
  <c r="B20" i="13"/>
  <c r="E19" i="13"/>
  <c r="E18" i="13"/>
  <c r="D17" i="13"/>
  <c r="C17" i="13"/>
  <c r="B17" i="13"/>
  <c r="E16" i="13"/>
  <c r="D15" i="13"/>
  <c r="C15" i="13"/>
  <c r="B15" i="13"/>
  <c r="E14" i="13"/>
  <c r="E13" i="13"/>
  <c r="D12" i="13"/>
  <c r="C12" i="13"/>
  <c r="B12" i="13"/>
  <c r="E11" i="13"/>
  <c r="D10" i="13"/>
  <c r="C10" i="13"/>
  <c r="B10" i="13"/>
  <c r="E9" i="13"/>
  <c r="E8" i="13"/>
  <c r="D7" i="13"/>
  <c r="D6" i="13" s="1"/>
  <c r="C7" i="13"/>
  <c r="C6" i="13" s="1"/>
  <c r="B7" i="13"/>
  <c r="E5" i="13"/>
  <c r="D4" i="13"/>
  <c r="C4" i="13"/>
  <c r="B4" i="13"/>
  <c r="E17" i="13" l="1"/>
  <c r="E12" i="13"/>
  <c r="E7" i="13"/>
  <c r="E20" i="13"/>
  <c r="D23" i="13"/>
  <c r="E15" i="13"/>
  <c r="E10" i="13"/>
  <c r="C23" i="13"/>
  <c r="E4" i="13"/>
  <c r="B6" i="13"/>
  <c r="E6" i="13" s="1"/>
  <c r="B23" i="13" l="1"/>
  <c r="E23" i="13" s="1"/>
</calcChain>
</file>

<file path=xl/sharedStrings.xml><?xml version="1.0" encoding="utf-8"?>
<sst xmlns="http://schemas.openxmlformats.org/spreadsheetml/2006/main" count="1256" uniqueCount="745">
  <si>
    <t>Износ | Тековна деловна година | 4</t>
  </si>
  <si>
    <t>Износ | Претходна деловна година | 5</t>
  </si>
  <si>
    <t>A. НЕМАТЕРИЈАЛНИ СРЕДСТВА (002+003) | 001</t>
  </si>
  <si>
    <t>001</t>
  </si>
  <si>
    <t xml:space="preserve">		1. Гудвил | 002</t>
  </si>
  <si>
    <t>002</t>
  </si>
  <si>
    <t xml:space="preserve">		2. Останати нематеријални средства | 003</t>
  </si>
  <si>
    <t>003</t>
  </si>
  <si>
    <t>Б. ВЛОЖУВАЊА (005+013+021+041) | 004</t>
  </si>
  <si>
    <t>004</t>
  </si>
  <si>
    <t xml:space="preserve">	I. ЗЕМЈИШТЕ, ГРАДЕЖНИ ОБЈЕКТИ И ОСТАНАТИ МАТЕРИЈАЛНИ СРЕДСТВА (006+009) | 005</t>
  </si>
  <si>
    <t>005</t>
  </si>
  <si>
    <t xml:space="preserve">		1. Земјиште и градежни објекти кои служат за вршење на дејноста (007+008) | 006</t>
  </si>
  <si>
    <t>006</t>
  </si>
  <si>
    <t xml:space="preserve">			1.1 Земјиште | 007</t>
  </si>
  <si>
    <t>007</t>
  </si>
  <si>
    <t xml:space="preserve">			1.2 Градежни објекти | 008</t>
  </si>
  <si>
    <t>008</t>
  </si>
  <si>
    <t xml:space="preserve">		2. Земјиште, градежни објекти и останати средства кои не служат за вршење на дејноста (010+011+012) | 009</t>
  </si>
  <si>
    <t>009</t>
  </si>
  <si>
    <t xml:space="preserve">			2.1 Земјиште | 010</t>
  </si>
  <si>
    <t>010</t>
  </si>
  <si>
    <t xml:space="preserve">			2.2  Градежни објекти | 011</t>
  </si>
  <si>
    <t>011</t>
  </si>
  <si>
    <t xml:space="preserve">			2.3 Останати материјални средства | 012</t>
  </si>
  <si>
    <t>012</t>
  </si>
  <si>
    <t xml:space="preserve">	II.ФИНАНСИСКИ ВЛОЖУВАЊА ВО ДРУШТВА ВО ГРУПА - ПОДРУЖНИЦИ, ПРИДРУЖЕНИ ДРУШТВА И ЗАЕДНИЧКИ КОНТРОЛИРАНИ ЕНТИТЕТИ (014+015+016+017+018+019+020) | 013</t>
  </si>
  <si>
    <t>013</t>
  </si>
  <si>
    <t xml:space="preserve">		1. Акции, удели и останати сопственички инструменти (хартии) од вредност во друштва во група - подружници | 014</t>
  </si>
  <si>
    <t>014</t>
  </si>
  <si>
    <t xml:space="preserve">		2. Должнички хартии од вредност кои ги издале друштва во група - подружници и заеми на друштва во група - подружници | 015</t>
  </si>
  <si>
    <t>015</t>
  </si>
  <si>
    <t xml:space="preserve">		3.  Акции, удели и останати сопственички инструменти во придружени друштва | 016</t>
  </si>
  <si>
    <t>016</t>
  </si>
  <si>
    <t xml:space="preserve">		4. Должнички хартии од вредност кои ги издале придружени друштва и заеми на придружени друштва | 017</t>
  </si>
  <si>
    <t>017</t>
  </si>
  <si>
    <t xml:space="preserve">		5. Останати финансиски вложувања во друштва во група - подружници | 018</t>
  </si>
  <si>
    <t>018</t>
  </si>
  <si>
    <t xml:space="preserve">		6. Останати финансиски вложувања во придружени друштва | 019</t>
  </si>
  <si>
    <t>019</t>
  </si>
  <si>
    <t xml:space="preserve">		7. Вложувања во заеднички контролирани ентитети | 020</t>
  </si>
  <si>
    <t>020</t>
  </si>
  <si>
    <t xml:space="preserve">	III. ОСТАНАТИ ФИНАНСИСКИ ВЛОЖУВАЊА  (022+025+030+035+040) | 021</t>
  </si>
  <si>
    <t>021</t>
  </si>
  <si>
    <t xml:space="preserve">		1. Финансиски вложувања кои се чуваат до достасување (023+024) | 022</t>
  </si>
  <si>
    <t>022</t>
  </si>
  <si>
    <t xml:space="preserve">			1.1 Должнички хартии од вредност со рок на достасување до една година | 023</t>
  </si>
  <si>
    <t>023</t>
  </si>
  <si>
    <t xml:space="preserve">			1.2 Должнички хартии од вредност со рок на достасување над една година | 024</t>
  </si>
  <si>
    <t>024</t>
  </si>
  <si>
    <t xml:space="preserve">		2. Финансиски вложувања расположливи за продажба (026+027+028+029) | 025</t>
  </si>
  <si>
    <t>025</t>
  </si>
  <si>
    <t xml:space="preserve">			2.1 Должнички хартии од вредност со рок на достасување до една година | 026</t>
  </si>
  <si>
    <t>026</t>
  </si>
  <si>
    <t xml:space="preserve">			2.2 Должнички хартии од вредност со рок на достасување над една година | 027</t>
  </si>
  <si>
    <t>027</t>
  </si>
  <si>
    <t xml:space="preserve">			2.3 Акции, удели и останати сопственички инструменти | 028</t>
  </si>
  <si>
    <t>028</t>
  </si>
  <si>
    <t xml:space="preserve">			2.4 Акции и удели во инвестициски фондови | 029</t>
  </si>
  <si>
    <t>029</t>
  </si>
  <si>
    <t xml:space="preserve">		3. Финансиски вложувања за тргување (031+032+033+034) | 030</t>
  </si>
  <si>
    <t>030</t>
  </si>
  <si>
    <t xml:space="preserve">			3.1 Должнички хартии од вредност со рок на достасување до една година | 031</t>
  </si>
  <si>
    <t>031</t>
  </si>
  <si>
    <t xml:space="preserve">			3.2 Должнички хартии од вредност со рок на достасување над една година | 032</t>
  </si>
  <si>
    <t>032</t>
  </si>
  <si>
    <t xml:space="preserve">			3.3 Акции, удели и останати сопственички инструменти | 033</t>
  </si>
  <si>
    <t>033</t>
  </si>
  <si>
    <t xml:space="preserve">			3.4 Акции и удели во инвестициски фондови | 034</t>
  </si>
  <si>
    <t>034</t>
  </si>
  <si>
    <t xml:space="preserve">		4. Депозити, заеми и останати пласмани (036+037+038+039) | 035</t>
  </si>
  <si>
    <t>035</t>
  </si>
  <si>
    <t xml:space="preserve">			4.1 Дадени депозити | 036</t>
  </si>
  <si>
    <t>036</t>
  </si>
  <si>
    <t xml:space="preserve">			4.2 Заеми обезбедени со хипотека | 037</t>
  </si>
  <si>
    <t>037</t>
  </si>
  <si>
    <t xml:space="preserve">			4.3 останати заеми | 038</t>
  </si>
  <si>
    <t>038</t>
  </si>
  <si>
    <t xml:space="preserve">			4.4 Останати пласмани | 039</t>
  </si>
  <si>
    <t>039</t>
  </si>
  <si>
    <t xml:space="preserve">		5. Деривативни финансиски инструменти | 040</t>
  </si>
  <si>
    <t>040</t>
  </si>
  <si>
    <t xml:space="preserve">	IV. ДЕПОЗИТИ НА ДРУШТВА ЗА РЕОСИГУРУВАЊЕ КАЈ ЦЕДЕНТИ, ПО ОСНОВ НА ДОГОВОРИ ЗА РЕОСИГУРУВАЊЕ | 041</t>
  </si>
  <si>
    <t>041</t>
  </si>
  <si>
    <t>В. ДЕЛ ЗА СООСИГУРУВАЊЕ И РЕОСИГУРУВАЊЕ ВО БРУТО ТЕХНИЧКИТЕ РЕЗЕРВИ  (043+044+045+046+047+048+049 ) | 042</t>
  </si>
  <si>
    <t>042</t>
  </si>
  <si>
    <t xml:space="preserve">		1. Дел за соосигурување и реосигурување во бруто резервата за преносна премија | 043</t>
  </si>
  <si>
    <t>043</t>
  </si>
  <si>
    <t xml:space="preserve">		2. Дел за соосигурување и реосигурување во бруто математичката резерва | 044</t>
  </si>
  <si>
    <t>044</t>
  </si>
  <si>
    <t xml:space="preserve">		3. Дел за соосигурување и реосигурување во бруто резервите за штети | 045</t>
  </si>
  <si>
    <t>045</t>
  </si>
  <si>
    <t xml:space="preserve">		4. Дел за соосигурување и реосигурување во бруто резервите за бонуси и попусти | 046</t>
  </si>
  <si>
    <t>046</t>
  </si>
  <si>
    <t xml:space="preserve">		5. Дел за соосигурување и реосигурување во бруто еквилизационата резерва | 047</t>
  </si>
  <si>
    <t>047</t>
  </si>
  <si>
    <t xml:space="preserve">		6. Дел за соосигурување и реосигурување во бруто останатите технички резерви | 048</t>
  </si>
  <si>
    <t>048</t>
  </si>
  <si>
    <t xml:space="preserve">		7. Дел за соосигурување и реосигурување во бруто техничките резерви за осигурување на живот каде ризикот од вложувањето е на товар на осигуреникот | 049</t>
  </si>
  <si>
    <t>049</t>
  </si>
  <si>
    <t>Г. ФИНАНСИСКИ ВЛОЖУВАЊА КАЈ КОИ ОСИГУРЕНИКОТ ГО ПРЕВЗЕМА ИНВЕСТИЦИСКИОТ РИЗИК (ДОГОВОРИ ЗА ОСИГУРУВАЊЕ) | 050</t>
  </si>
  <si>
    <t>050</t>
  </si>
  <si>
    <t>Д. ОДЛОЖЕНИ И ТЕКОВНИ ДАНОЧНИ СРЕДСТВА (052+053) | 051</t>
  </si>
  <si>
    <t>051</t>
  </si>
  <si>
    <t xml:space="preserve">			1. Одложени даночни средства | 052</t>
  </si>
  <si>
    <t>052</t>
  </si>
  <si>
    <t xml:space="preserve">			2. Тековни даночни средства | 053</t>
  </si>
  <si>
    <t>053</t>
  </si>
  <si>
    <t>Ѓ. ПОБАРУВАЊА (055+059+063+067) | 054</t>
  </si>
  <si>
    <t>054</t>
  </si>
  <si>
    <t xml:space="preserve">	I. ПОБАРУВАЊА ОД НЕПОСРЕДНИ РАБОТИ НА ОСИГУРУВАЊЕ (056+057+058) | 055</t>
  </si>
  <si>
    <t>055</t>
  </si>
  <si>
    <t xml:space="preserve">		1. Побарувања од осигуреници | 056</t>
  </si>
  <si>
    <t>056</t>
  </si>
  <si>
    <t xml:space="preserve">		2. Побарувања од посредници | 057</t>
  </si>
  <si>
    <t>057</t>
  </si>
  <si>
    <t xml:space="preserve">		3. Останати побарувања од непосредни работи на осигурување | 058</t>
  </si>
  <si>
    <t>058</t>
  </si>
  <si>
    <t xml:space="preserve">	II. ПОБАРУВАЊА ОД РАБОТИ НА СООСИГУРУВАЊЕ И РЕОСИГУРУВАЊЕ (060+061+062) | 059</t>
  </si>
  <si>
    <t>059</t>
  </si>
  <si>
    <t xml:space="preserve">		1. Побарувања по основ на премија за сооосигурување и реосигурување | 060</t>
  </si>
  <si>
    <t>060</t>
  </si>
  <si>
    <t xml:space="preserve">		2. Побарувања по основ на учество во надомест на штети од соосигурување и реосигурување | 061</t>
  </si>
  <si>
    <t>061</t>
  </si>
  <si>
    <t xml:space="preserve">		3. Останати побарувања од работи на соосигурување и реосигурување | 062</t>
  </si>
  <si>
    <t>062</t>
  </si>
  <si>
    <t xml:space="preserve">	III. ОСТАНАТИ ПОБАРУВАЊА (064+065+066) | 063</t>
  </si>
  <si>
    <t>063</t>
  </si>
  <si>
    <t xml:space="preserve">		1. Останати побарувања од непосредни работи на осигурување | 064</t>
  </si>
  <si>
    <t>064</t>
  </si>
  <si>
    <t xml:space="preserve">		2. Побарувања по основ на финансиски вложувања | 065</t>
  </si>
  <si>
    <t>065</t>
  </si>
  <si>
    <t xml:space="preserve">		3. Останати побарувања | 066</t>
  </si>
  <si>
    <t>066</t>
  </si>
  <si>
    <t xml:space="preserve">	IV. ПОБАРУВАЊА  ПО ОСНОВ НА ЗАПИШАН А НЕУПЛАТЕН КАПИТАЛ | 067</t>
  </si>
  <si>
    <t>067</t>
  </si>
  <si>
    <t>Е. ОСТАНАТИ СРЕДСТВА  (069+072+077) | 068</t>
  </si>
  <si>
    <t>068</t>
  </si>
  <si>
    <t xml:space="preserve">	I. МАТЕРИЈАЛНИ СРЕДСТВА КОИ СЛУЖАТ ЗА ВРШЕЊЕ НА ДЕЈНОСТА (ОСВЕН ЗЕМЈИШТЕ И ГРАДЕЖНИ ОБЈЕКТИ) (070+071) | 069</t>
  </si>
  <si>
    <t>069</t>
  </si>
  <si>
    <t xml:space="preserve">		1. Опрема | 070</t>
  </si>
  <si>
    <t>070</t>
  </si>
  <si>
    <t xml:space="preserve">		2. Останати материјални средства | 071</t>
  </si>
  <si>
    <t>071</t>
  </si>
  <si>
    <t xml:space="preserve">	II. ПАРИЧНИ СРЕДСТВА И ОСТАНАТИ ПАРИЧНИ ЕКВИВАЛЕНТИ (073+074+075+076) | 072</t>
  </si>
  <si>
    <t>072</t>
  </si>
  <si>
    <t xml:space="preserve">		1. Парични средства во банка | 073</t>
  </si>
  <si>
    <t>073</t>
  </si>
  <si>
    <t xml:space="preserve">		2. Парични средства во благајна | 074</t>
  </si>
  <si>
    <t>074</t>
  </si>
  <si>
    <t xml:space="preserve">		3. Издвоени парични средства за покривање на математичката резерва | 075</t>
  </si>
  <si>
    <t>075</t>
  </si>
  <si>
    <t xml:space="preserve">		4. Останати парични средства и парични еквиваленти | 076</t>
  </si>
  <si>
    <t>076</t>
  </si>
  <si>
    <t xml:space="preserve">	III. ЗАЛИХИ И СИТЕН ИНВЕНТАР | 077</t>
  </si>
  <si>
    <t>077</t>
  </si>
  <si>
    <t>Ж. АКТИВНИ ВРЕМЕНСКИ РАЗГРАНИЧУВАЊА  (079+080+081) | 078</t>
  </si>
  <si>
    <t>078</t>
  </si>
  <si>
    <t xml:space="preserve">		1. Претходно пресметани приходи по основ на камати и наемнини | 079</t>
  </si>
  <si>
    <t>079</t>
  </si>
  <si>
    <t xml:space="preserve">		2. Одложени трошоци на стекнување | 080</t>
  </si>
  <si>
    <t>080</t>
  </si>
  <si>
    <t xml:space="preserve">		3. Останати пресметани приходи и одложени трошоци | 081</t>
  </si>
  <si>
    <t>081</t>
  </si>
  <si>
    <t>З. НЕТЕКОВНИ СРЕДСТВА КОИ СЕ ЧУВААТ ЗА ПРОДАЖБА И ПРЕКИНАТО РАБОТЕЊЕ | 082</t>
  </si>
  <si>
    <t>082</t>
  </si>
  <si>
    <t>Ѕ. ВКУПНА АКТИВА  (А+Б+В+Г+Д+Ѓ+Е+Ж+З) | 083</t>
  </si>
  <si>
    <t>083</t>
  </si>
  <si>
    <t>И. ВОН-БИЛАНСНА ЕВИДЕНЦИЈА - АКТИВА | 084</t>
  </si>
  <si>
    <t>084</t>
  </si>
  <si>
    <t>А. КАПИТАЛ И РЕЗЕРВИ (086+090+091+095+101-102+103-104) | 085</t>
  </si>
  <si>
    <t>085</t>
  </si>
  <si>
    <t xml:space="preserve">	I. ЗАПИШАН КАПИТАЛ (087+088+089) | 086</t>
  </si>
  <si>
    <t>086</t>
  </si>
  <si>
    <t xml:space="preserve">		1. Запишан капитал од обични акции | 087</t>
  </si>
  <si>
    <t>087</t>
  </si>
  <si>
    <t xml:space="preserve">		2. Запишан капитал од приоритетни акции | 088</t>
  </si>
  <si>
    <t>088</t>
  </si>
  <si>
    <t xml:space="preserve">		3. Запишан а неуплатен капитал | 089</t>
  </si>
  <si>
    <t>089</t>
  </si>
  <si>
    <t xml:space="preserve">	II. ПРЕМИИ ЗА ЕМИТИРАНИ АКЦИИ | 090</t>
  </si>
  <si>
    <t>090</t>
  </si>
  <si>
    <t xml:space="preserve">	III. РЕВАЛОРИЗАЦИОНА РЕЗЕРВА (092+093+094) | 091</t>
  </si>
  <si>
    <t>091</t>
  </si>
  <si>
    <t xml:space="preserve">		1. Материјални средства | 092</t>
  </si>
  <si>
    <t>092</t>
  </si>
  <si>
    <t xml:space="preserve">		2. Финансиски вложувања | 093</t>
  </si>
  <si>
    <t>093</t>
  </si>
  <si>
    <t xml:space="preserve">		3. Останати ревалоризациони резерви | 094</t>
  </si>
  <si>
    <t>094</t>
  </si>
  <si>
    <t xml:space="preserve">	IV. РЕЗЕРВИ (096+097+098-099+100) | 095</t>
  </si>
  <si>
    <t>095</t>
  </si>
  <si>
    <t xml:space="preserve">		1. Законски резерви | 096</t>
  </si>
  <si>
    <t>096</t>
  </si>
  <si>
    <t xml:space="preserve">		2. Статутарни резерви | 097</t>
  </si>
  <si>
    <t>097</t>
  </si>
  <si>
    <t xml:space="preserve">		3. Резерви за сопствени акции | 098</t>
  </si>
  <si>
    <t>098</t>
  </si>
  <si>
    <t xml:space="preserve">		4. Откупени сопствени акции | 099</t>
  </si>
  <si>
    <t>099</t>
  </si>
  <si>
    <t xml:space="preserve">		5 Останати резерви | 100</t>
  </si>
  <si>
    <t>100</t>
  </si>
  <si>
    <t xml:space="preserve">	V. НЕРАСПРЕДЕЛЕНА НЕТО ДОБИВКА | 101</t>
  </si>
  <si>
    <t>101</t>
  </si>
  <si>
    <t xml:space="preserve">	VI. ПРЕНЕСЕНА ЗАГУБА | 102</t>
  </si>
  <si>
    <t>102</t>
  </si>
  <si>
    <t xml:space="preserve">	VII. ДОБИВКА ЗА ТЕКОВНИОТ ПРЕСМЕТКОВЕН ПЕРИОД | 103</t>
  </si>
  <si>
    <t>103</t>
  </si>
  <si>
    <t xml:space="preserve">	VIII.  ЗАГУБА ЗА ТЕКОВНИОТ ПРЕСМЕТКОВЕН ПЕРИОД | 104</t>
  </si>
  <si>
    <t>104</t>
  </si>
  <si>
    <t>Б. СУБОРДИНИРАНИ ОБВРСКИ | 105</t>
  </si>
  <si>
    <t>105</t>
  </si>
  <si>
    <t>В. БРУТО ТЕХНИЧКИ РЕЗЕРВИ  (107+108+109+110+111+112) | 106</t>
  </si>
  <si>
    <t>106</t>
  </si>
  <si>
    <t xml:space="preserve">	I. Бруто резерви за преносни премии | 107</t>
  </si>
  <si>
    <t>107</t>
  </si>
  <si>
    <t xml:space="preserve">	II. Бруто математичка резерва | 108</t>
  </si>
  <si>
    <t>108</t>
  </si>
  <si>
    <t xml:space="preserve">	III. Бруто резерви за штети | 109</t>
  </si>
  <si>
    <t>109</t>
  </si>
  <si>
    <t xml:space="preserve">	IV. Бруто резерви за бонуси и попусти | 110</t>
  </si>
  <si>
    <t>110</t>
  </si>
  <si>
    <t xml:space="preserve">	V. Бруто еквилизациона резерва | 111</t>
  </si>
  <si>
    <t>111</t>
  </si>
  <si>
    <t xml:space="preserve">	VI. Бруто останати технички резерви | 112</t>
  </si>
  <si>
    <t>112</t>
  </si>
  <si>
    <t>Г. БРУТО ТЕХНИЧКИ РЕЗЕРВИ ВО ОДНОС НА ДОГОВОРИ КАЈ КОИ ОСИГУРЕНИКОТ ГО ПРЕВЗЕМА ИНВЕСТИЦИСКИОТ РИЗИК | 113</t>
  </si>
  <si>
    <t>113</t>
  </si>
  <si>
    <t>Д. ОСТАНАТИ РЕЗЕРВИ (115+116) | 114</t>
  </si>
  <si>
    <t>114</t>
  </si>
  <si>
    <t xml:space="preserve">		1. Резерви за вработени | 115</t>
  </si>
  <si>
    <t>115</t>
  </si>
  <si>
    <t xml:space="preserve">		2. Останати резерви | 116</t>
  </si>
  <si>
    <t>116</t>
  </si>
  <si>
    <t>Ѓ.ОДЛОЖЕНИ И ТЕКОВНИ ДАНОЧНИ ОБВРСКИ (118+119) | 117</t>
  </si>
  <si>
    <t>117</t>
  </si>
  <si>
    <t xml:space="preserve">		1. Одложени даночни обврски | 118</t>
  </si>
  <si>
    <t>118</t>
  </si>
  <si>
    <t xml:space="preserve">		2. Тековни даночни обврски | 119</t>
  </si>
  <si>
    <t>119</t>
  </si>
  <si>
    <t>Е. ОБВРСКИ КОИ ПРОИЗЛЕГУВААТ ОД ДЕПОЗИТИ НА ДРУШТВА ЗА РЕОСИГУРУВАЊЕ КАЈ ЦЕДЕНТИ, ПО ОСНОВ НА ДОГОВОРИ ЗА РЕОСИГУРУВАЊЕ | 120</t>
  </si>
  <si>
    <t>120</t>
  </si>
  <si>
    <t>Ж. ОБВРСКИ  (122+126+130) | 121</t>
  </si>
  <si>
    <t>121</t>
  </si>
  <si>
    <t xml:space="preserve">	I. ОБВРСКИ ОД НЕПОСРЕДНИ РАБОТИ НА ОСИГУРУВАЊЕ (123+124+125) | 122</t>
  </si>
  <si>
    <t>122</t>
  </si>
  <si>
    <t xml:space="preserve">		1. Обврски спрема осигуреници | 123</t>
  </si>
  <si>
    <t>123</t>
  </si>
  <si>
    <t xml:space="preserve">		2. Обврски спрема застапници и посредници | 124</t>
  </si>
  <si>
    <t>124</t>
  </si>
  <si>
    <t xml:space="preserve">		3. Останати обврски од непосредни работи на осигурување | 125</t>
  </si>
  <si>
    <t>125</t>
  </si>
  <si>
    <t xml:space="preserve">	II. ОБВРСКИ ОД РАБОТИ НА СООСИГУРУВАЊЕ И РЕОСИГУРУВАЊЕ (127+128+129) | 126</t>
  </si>
  <si>
    <t>126</t>
  </si>
  <si>
    <t xml:space="preserve">		1. Обврски по основ на премија за соосигурување и реосигурување | 127</t>
  </si>
  <si>
    <t>127</t>
  </si>
  <si>
    <t xml:space="preserve">		2. Обврски по основ на учество во надомест на штети | 128</t>
  </si>
  <si>
    <t>128</t>
  </si>
  <si>
    <t xml:space="preserve">		3. Останати обврски од работи на соосигурување и реосигурување | 129</t>
  </si>
  <si>
    <t>129</t>
  </si>
  <si>
    <t xml:space="preserve">	III. ОСТАНАТИ ОБВРСКИ (131+132+133) | 130</t>
  </si>
  <si>
    <t>130</t>
  </si>
  <si>
    <t xml:space="preserve">		1. Останати обврски од непосредни работи на осигурување | 131</t>
  </si>
  <si>
    <t>131</t>
  </si>
  <si>
    <t xml:space="preserve">		2. Обврски по основ на финансиски вложувања | 132</t>
  </si>
  <si>
    <t>132</t>
  </si>
  <si>
    <t xml:space="preserve">		3. Останати обврски | 133</t>
  </si>
  <si>
    <t>133</t>
  </si>
  <si>
    <t>З. ПАСИВНИ ВРЕМЕНСКИ РАГРАНИЧУВАЊА | 134</t>
  </si>
  <si>
    <t>134</t>
  </si>
  <si>
    <t>Ѕ. НЕТЕКОВНИ ОБВРСКИ  ВО ВРСКА СО НЕТЕКОВНИ СРЕДСТВА КОИ СЕ ЧУВААТ ЗА ПРОДАЖБА И ПРЕКИНАТИ РАБОТЕЊА | 135</t>
  </si>
  <si>
    <t>135</t>
  </si>
  <si>
    <t>И. ВКУПНА ПАСИВА А+Б+В+Г+Д+Ѓ+Е+Ж+З+Ѕ | 136</t>
  </si>
  <si>
    <t>136</t>
  </si>
  <si>
    <t>Ј. ВОН-БИЛАНСНА ЕВИДЕНЦИЈА - ПАСИВА | 137</t>
  </si>
  <si>
    <t>137</t>
  </si>
  <si>
    <t>Биланс на состојба во денари, агрегиран за шест друштва за осигурување на живот, во денари</t>
  </si>
  <si>
    <t>Период:</t>
  </si>
  <si>
    <t>Содржина</t>
  </si>
  <si>
    <t>Sheet</t>
  </si>
  <si>
    <t>Опис</t>
  </si>
  <si>
    <t>BS</t>
  </si>
  <si>
    <t>Биланс на состојба во денари, агрегиран за пет друштва за осигурување на живот</t>
  </si>
  <si>
    <t>BU</t>
  </si>
  <si>
    <t>Биланс на успех во денари, агрегиран за пет друштва за осигурување на живот</t>
  </si>
  <si>
    <t>SP1</t>
  </si>
  <si>
    <t>Статистички податоци по класи на осигурување за договори и премии</t>
  </si>
  <si>
    <t>SP2</t>
  </si>
  <si>
    <t>Статистички податоци по класи на осигурување за штети и договорени осигурени износи</t>
  </si>
  <si>
    <t>SP2RS</t>
  </si>
  <si>
    <t>Статистички податоци по класи на осигурување за штети и договорени осигурени износи во реосигурување</t>
  </si>
  <si>
    <t>SP3</t>
  </si>
  <si>
    <t>Статистички податоци по класи на осигурување за трошоци</t>
  </si>
  <si>
    <t>SP4</t>
  </si>
  <si>
    <t>Статистички податоци по класи на осигурување за технички резерви</t>
  </si>
  <si>
    <t>SP4RS</t>
  </si>
  <si>
    <t>Статистички податоци по класи на осигурување за технички резерви пренесени во реосигурување</t>
  </si>
  <si>
    <t>SP6</t>
  </si>
  <si>
    <t>Статистички податоци за учество на дистрибутивни канали во продажбата</t>
  </si>
  <si>
    <t>SP7</t>
  </si>
  <si>
    <t>Статистички податоци за претставки по класи на осигурување</t>
  </si>
  <si>
    <t>SP99</t>
  </si>
  <si>
    <t>Статистички податоци за број на вработени</t>
  </si>
  <si>
    <t>SVl</t>
  </si>
  <si>
    <t>Структура на вложувањата на пресечен датум на известување</t>
  </si>
  <si>
    <t>1.1.2024 - 30.6.2024 (втор квартал 2024)</t>
  </si>
  <si>
    <t>281</t>
  </si>
  <si>
    <t xml:space="preserve">	XV. ЗАГУБА ЗА ДЕЛОВНАТА ГОДИНА ПО ОДДАНОЧУВАЊE (277-278-279) | 281</t>
  </si>
  <si>
    <t>280</t>
  </si>
  <si>
    <t xml:space="preserve">	XIV. ДОБИВКА ЗА ДЕЛОВНАТА ГОДИНА ПО ОДДАНОЧУВАЊЕ (276-278-279) | 280</t>
  </si>
  <si>
    <t>279</t>
  </si>
  <si>
    <t xml:space="preserve">	XIII. ОДЛОЖЕН ДАНОК | 279</t>
  </si>
  <si>
    <t>278</t>
  </si>
  <si>
    <t xml:space="preserve">	XII. ДАНОК НА ДОБИВКА ОДНОСНО ЗАГУБА | 278</t>
  </si>
  <si>
    <t>277</t>
  </si>
  <si>
    <t xml:space="preserve">	XI. ЗАГУБА ЗА ДЕЛОВНАТА ГОДИНА ПРЕД ОДДАНОЧУВАЊЕ (226-200) | 277</t>
  </si>
  <si>
    <t>276</t>
  </si>
  <si>
    <t xml:space="preserve">	X. ДОБИВКА ЗА ДЕЛОВНАТА ГОДИНА ПРЕД ОДДАНОЧУВАЊЕ (200-226) | 276</t>
  </si>
  <si>
    <t>275</t>
  </si>
  <si>
    <t xml:space="preserve">	IX. ОСТАНАТИ РАСХОДИ, ВКУЧУВАЈЌИ И ВРЕДНОСНИ УСОГЛАСУВАЊА | 275</t>
  </si>
  <si>
    <t>274</t>
  </si>
  <si>
    <t xml:space="preserve">	VIII. ВРЕДНОСНО УСОГЛАСУВАЊE НА ПОБАРУВАЊАТА ПО ОСНОВ НА ПРЕМИЈА | 274</t>
  </si>
  <si>
    <t>273</t>
  </si>
  <si>
    <t xml:space="preserve">		2. Останати осигурително технички трошоци, намалени за реосигурување | 273</t>
  </si>
  <si>
    <t>272</t>
  </si>
  <si>
    <t xml:space="preserve">		1. Трошоци за превентива | 272</t>
  </si>
  <si>
    <t>271</t>
  </si>
  <si>
    <t xml:space="preserve">	VII. ОСТАНАТИ ОСИГУРИТЕЛНО ТЕХНИЧКИ ТРОШОЦИ, НАМАЛЕНИ ЗА РЕОСИГУРУВАЊЕ (272+273) | 271</t>
  </si>
  <si>
    <t>270</t>
  </si>
  <si>
    <t xml:space="preserve">		6. Останати трошоци од вложувања | 270</t>
  </si>
  <si>
    <t>269</t>
  </si>
  <si>
    <t xml:space="preserve">			5.3 Останати финансиски вложувања | 269</t>
  </si>
  <si>
    <t>268</t>
  </si>
  <si>
    <t xml:space="preserve">			5.2 Финансиски вложувања за тргување (по објективна вредност) | 268</t>
  </si>
  <si>
    <t>267</t>
  </si>
  <si>
    <t xml:space="preserve">			5.1 Финансиски вложувања расположливи за продажба | 267</t>
  </si>
  <si>
    <t>266</t>
  </si>
  <si>
    <t xml:space="preserve">		5. Реализирани загуби од продажба на финансиски имот  - капитална загуба (267+268+269) | 266</t>
  </si>
  <si>
    <t>265</t>
  </si>
  <si>
    <t xml:space="preserve">		4. Вредносно усогласување (нереализирани загуби, сведување на објективна вредност) | 265</t>
  </si>
  <si>
    <t>264</t>
  </si>
  <si>
    <t xml:space="preserve">		3. Негативни курсни разлики | 264</t>
  </si>
  <si>
    <t>263</t>
  </si>
  <si>
    <t xml:space="preserve">		2. Трошоци за камати | 263</t>
  </si>
  <si>
    <t>262</t>
  </si>
  <si>
    <t xml:space="preserve">		1. Амортизација и вредносно усогласување на материјални средства кои не служат за вршење на дејноста | 262</t>
  </si>
  <si>
    <t>261</t>
  </si>
  <si>
    <t xml:space="preserve">	VI. ТРОШОЦИ ОД ВЛОЖУВАЊА (262+263+264+265+266+270) | 261</t>
  </si>
  <si>
    <t>260в</t>
  </si>
  <si>
    <t xml:space="preserve">				2.4.3 Трошоци за резервирање и останати трошоци од работењето | 260в</t>
  </si>
  <si>
    <t>260б</t>
  </si>
  <si>
    <t xml:space="preserve">				2.4.2 Материјални трошоци | 260б</t>
  </si>
  <si>
    <t>260а</t>
  </si>
  <si>
    <t xml:space="preserve">				2.4.1 Трошоци за услуги | 260а</t>
  </si>
  <si>
    <t>260</t>
  </si>
  <si>
    <t xml:space="preserve">			2.4 Останати административни трошоци (260а+260б+260в) | 260</t>
  </si>
  <si>
    <t>259</t>
  </si>
  <si>
    <t xml:space="preserve">			2.3 Трошоци за услуги на физички лица кои не вршат дејност (договори за работа, авторски договори и други правни односи) заедно со сите давачки | 259</t>
  </si>
  <si>
    <t>258д</t>
  </si>
  <si>
    <t xml:space="preserve">				2.2.5 Останати трошоци за вработени | 258д</t>
  </si>
  <si>
    <t>258г</t>
  </si>
  <si>
    <t xml:space="preserve">				2.2.4 Трошоци за дополнително пензиско осигурување за вработени | 258г</t>
  </si>
  <si>
    <t>258в</t>
  </si>
  <si>
    <t xml:space="preserve">				2.2.3 Придонеси од задолжително социјално осигурување | 258в</t>
  </si>
  <si>
    <t>258б</t>
  </si>
  <si>
    <t xml:space="preserve">				2.2.2 Трошоци за даноци на плати и надоместоци на плата | 258б</t>
  </si>
  <si>
    <t>258а</t>
  </si>
  <si>
    <t xml:space="preserve">				2.2.1 Плати и надоместоци | 258а</t>
  </si>
  <si>
    <t>258</t>
  </si>
  <si>
    <t xml:space="preserve">			2.2 Трошоци за вработените (258а+258б+258в+258г+258д) | 258</t>
  </si>
  <si>
    <t>257</t>
  </si>
  <si>
    <t xml:space="preserve">			2.1 Амортизација на материјални средства кои служат за вршење на дејноста | 257</t>
  </si>
  <si>
    <t>256</t>
  </si>
  <si>
    <t xml:space="preserve">		2. Административни трошоци  (257+258+259+260) | 256</t>
  </si>
  <si>
    <t>255</t>
  </si>
  <si>
    <t xml:space="preserve">			1.4 Промена во одложените трошоци за стекнување (+/-) | 255</t>
  </si>
  <si>
    <t>254</t>
  </si>
  <si>
    <t xml:space="preserve">			1.3 Останати трошоци за стекнување | 254</t>
  </si>
  <si>
    <t>253а</t>
  </si>
  <si>
    <t xml:space="preserve">			1.2 Бруто плати за вработените во внатрешната продажна мрежа | 253а</t>
  </si>
  <si>
    <t>253</t>
  </si>
  <si>
    <t xml:space="preserve">			1.1 Провизија | 253</t>
  </si>
  <si>
    <t>252</t>
  </si>
  <si>
    <t xml:space="preserve">		1. Трошоци за стекнување (253+253a+254+255) | 252</t>
  </si>
  <si>
    <t>251</t>
  </si>
  <si>
    <t xml:space="preserve">	V. НЕТО ТРОШОЦИ ЗА СПРОВЕДУВАЊЕ НА ОСИГУРУВАЊЕТО (252+256) | 251</t>
  </si>
  <si>
    <t>250</t>
  </si>
  <si>
    <t xml:space="preserve">		2. Трошоци за попусти (кои не зависат од резултатот) | 250</t>
  </si>
  <si>
    <t>249</t>
  </si>
  <si>
    <t xml:space="preserve">		1. Трошоци за бонуси (кои зависат од резултатот) | 249</t>
  </si>
  <si>
    <t>248</t>
  </si>
  <si>
    <t xml:space="preserve">	IV. ТРОШОЦИ ЗА БОНУСИ И  ПОПУСТИ, НЕТО ОД РЕОСИГУРУВАЊЕ (249+250) | 248</t>
  </si>
  <si>
    <t>247</t>
  </si>
  <si>
    <t xml:space="preserve">		2. Промени во бруто математичката резерва за осигурување на живот каде инвестициониот ризик е на товар на осигуреникот – дел за соосигурување и реосигурување | 247</t>
  </si>
  <si>
    <t>246</t>
  </si>
  <si>
    <t xml:space="preserve">		1. Промени во бруто математичката резерва за осигурување на живот каде инвестициониот ризик е на товар на осигуреникот | 246</t>
  </si>
  <si>
    <t>245</t>
  </si>
  <si>
    <t xml:space="preserve">	III. ПРОМЕНИ ВО БРУТО МАТЕМАТИЧКАТА РЕЗЕРВА ЗА ОСИГУРУВАЊЕ НА ЖИВОТ КАДЕ ИНВЕСТИЦИОНИОТ РИЗИК Е НА ТОВАР НА ОСИГУРЕНИКОТ, НЕТО ОД РЕОСИГУРУВАЊЕ  (246-247) | 245</t>
  </si>
  <si>
    <t>244</t>
  </si>
  <si>
    <t xml:space="preserve">			3.2 Промени во останатите бруто технички резерви – дел за соосигурување и реосигурување | 244</t>
  </si>
  <si>
    <t>243</t>
  </si>
  <si>
    <t xml:space="preserve">			3.1 Промени во останатите бруто технички резерви | 243</t>
  </si>
  <si>
    <t>242</t>
  </si>
  <si>
    <t xml:space="preserve">		3. Промени во останатите технички резерви, нето од реосигурување (243-244) | 242</t>
  </si>
  <si>
    <t>241</t>
  </si>
  <si>
    <t xml:space="preserve">			2.2 Промени во бруто еквилизационата резерва  - дел за соосигурување/реосигурување | 241</t>
  </si>
  <si>
    <t>240</t>
  </si>
  <si>
    <t xml:space="preserve">			2.1. Промени во бруто еквилизационата резерва | 240</t>
  </si>
  <si>
    <t>239</t>
  </si>
  <si>
    <t xml:space="preserve">		2. Промени во еквилизационата резерва, нето од реосигурување (240-241) | 239</t>
  </si>
  <si>
    <t>238</t>
  </si>
  <si>
    <t xml:space="preserve">			1.2 Промени во бруто математичката резерва  - дел за соосигурување/реосигурување | 238</t>
  </si>
  <si>
    <t>237</t>
  </si>
  <si>
    <t xml:space="preserve">			1.1 Промени во бруто математичката резерва | 237</t>
  </si>
  <si>
    <t>236</t>
  </si>
  <si>
    <t xml:space="preserve">		1. Промени во математичката резерва, нето од реосигурување  (237-238) | 236</t>
  </si>
  <si>
    <t>235</t>
  </si>
  <si>
    <t xml:space="preserve">	II. ПРОМЕНИ ВО ОСТАНАТИТЕ ТЕХНИЧКИ РЕЗЕРВИ, НЕТО ОД РЕОСИГУРУВАЊЕ (236+239+242) | 235</t>
  </si>
  <si>
    <t>234</t>
  </si>
  <si>
    <t xml:space="preserve">		7. Промени во бруто резервите за штети – дел за реосигурување | 234</t>
  </si>
  <si>
    <t>233</t>
  </si>
  <si>
    <t xml:space="preserve">		6. Промени во бруто резервите за штети – дел за соосигурување | 233</t>
  </si>
  <si>
    <t>232</t>
  </si>
  <si>
    <t xml:space="preserve">		5. Промени во бруто резервите за штети | 232</t>
  </si>
  <si>
    <t>231</t>
  </si>
  <si>
    <t xml:space="preserve">		4. Бруто исплатени штети – дел за реосигурување/ретроцесија | 231</t>
  </si>
  <si>
    <t>230</t>
  </si>
  <si>
    <t xml:space="preserve">		3. Бруто исплатени штети – дел за соосигурување | 230</t>
  </si>
  <si>
    <t>229</t>
  </si>
  <si>
    <t xml:space="preserve">		2. Намалување за приходот од бруто реализирани регресни побарувања | 229</t>
  </si>
  <si>
    <t>228</t>
  </si>
  <si>
    <t xml:space="preserve">		1. Бруто исплатени штети | 228</t>
  </si>
  <si>
    <t>227</t>
  </si>
  <si>
    <t xml:space="preserve">	I. НАСТАНАТИ ШТЕТИ (НЕТО ТРОШОЦИ ЗА ШТЕТИ) (228-229-230-231+232-233-234) | 227</t>
  </si>
  <si>
    <t>226</t>
  </si>
  <si>
    <t>Б. РАСХОДИ ОД РАБОТЕЊЕТО (227+235+245+248+251+261+271+274+275) | 226</t>
  </si>
  <si>
    <t>225</t>
  </si>
  <si>
    <t xml:space="preserve">	V. ОСТАНАТИ ПРИХОДИ | 225</t>
  </si>
  <si>
    <t>224</t>
  </si>
  <si>
    <t xml:space="preserve">	IV. ОСТАНАТИ ОСИГУРИТЕЛНО ТЕХНИЧКИ ПРИХОДИ, НАМАЛЕНИ ЗА РЕОСИГУРУВАЊЕ | 224</t>
  </si>
  <si>
    <t>223а</t>
  </si>
  <si>
    <t>III. ПРИХОДИ ПО ОСНОВ НА ПРОВИЗИИ ОД РЕОСИГУРУВАЊЕ | 223а</t>
  </si>
  <si>
    <t>223</t>
  </si>
  <si>
    <t xml:space="preserve">		7. Останати приходи од вложувања | 223</t>
  </si>
  <si>
    <t>222</t>
  </si>
  <si>
    <t xml:space="preserve">			6.3 Останати финансиски вложувања | 222</t>
  </si>
  <si>
    <t>221</t>
  </si>
  <si>
    <t xml:space="preserve">			6.2 Финансиски вложувања за тргување  (по објективна вредност) | 221</t>
  </si>
  <si>
    <t>220</t>
  </si>
  <si>
    <t xml:space="preserve">			6.1 Финансиски вложувања расположливи за продажба | 220</t>
  </si>
  <si>
    <t>219</t>
  </si>
  <si>
    <t xml:space="preserve">		6. Реализирани добивки од продажба на финансиски имот  - капитална добивка (220+221+222) | 219</t>
  </si>
  <si>
    <t>218</t>
  </si>
  <si>
    <t xml:space="preserve">		5. Вредносно усогласување (нереализирани добивки, сведување на објективна вредност) | 218</t>
  </si>
  <si>
    <t>217</t>
  </si>
  <si>
    <t xml:space="preserve">		4. Позитивни курсни разлики | 217</t>
  </si>
  <si>
    <t>216</t>
  </si>
  <si>
    <t xml:space="preserve">		3. Приходи од камати | 216</t>
  </si>
  <si>
    <t>215</t>
  </si>
  <si>
    <t xml:space="preserve">			2.3 Приходи од продажба на земјиште и градежни објекти | 215</t>
  </si>
  <si>
    <t>214</t>
  </si>
  <si>
    <t xml:space="preserve">			2.2 Приходи од зголемување на вредноста на земјиште и градежни објекти | 214</t>
  </si>
  <si>
    <t>213</t>
  </si>
  <si>
    <t xml:space="preserve">			2.1 Приходи од наемнини | 213</t>
  </si>
  <si>
    <t>212</t>
  </si>
  <si>
    <t xml:space="preserve">		2. Приходи од вложувања во земјиште и градежни објекти (213+214+215) | 212</t>
  </si>
  <si>
    <t>211</t>
  </si>
  <si>
    <t xml:space="preserve">		1. Приходи од подружници, придружени друштва и заеднички контролирани ентитети | 211</t>
  </si>
  <si>
    <t>210</t>
  </si>
  <si>
    <t xml:space="preserve">	II. ПРИХОДИ ОД ВЛОЖУВАЊА   (211+212+216+217+218+219+223) | 210</t>
  </si>
  <si>
    <t>209</t>
  </si>
  <si>
    <t xml:space="preserve">		8. Промена во бруто резервата за преносна премија - дел за реосигурување | 209</t>
  </si>
  <si>
    <t>208</t>
  </si>
  <si>
    <t xml:space="preserve">		7. Промена во бруто резервата за преносна премија - дел за соосигурување | 208</t>
  </si>
  <si>
    <t>207</t>
  </si>
  <si>
    <t xml:space="preserve">		6. Промена во бруто резервата за преносна премија | 207</t>
  </si>
  <si>
    <t>206</t>
  </si>
  <si>
    <t xml:space="preserve">		5. Бруто полисирана премија предадена во реосигурување/ ретроцесија | 206</t>
  </si>
  <si>
    <t>205</t>
  </si>
  <si>
    <t xml:space="preserve">		4. Бруто полисирана премија предадена во соосигурување | 205</t>
  </si>
  <si>
    <t>204</t>
  </si>
  <si>
    <t xml:space="preserve">		3. Бруто полисирана премија за реосигурување/ретроцесија | 204</t>
  </si>
  <si>
    <t>203</t>
  </si>
  <si>
    <t xml:space="preserve">		2. Бруто полисирана премија за соосигурување | 203</t>
  </si>
  <si>
    <t>202</t>
  </si>
  <si>
    <t xml:space="preserve">		1. Бруто полисирана премија за осигурување | 202</t>
  </si>
  <si>
    <t>201</t>
  </si>
  <si>
    <t xml:space="preserve">	I. ЗАРАБОТЕНА ПРЕМИЈА (НЕТО ПРИХОДИ ОД ПРЕМИЈА (202+203+204-205-206-207+208+209) | 201</t>
  </si>
  <si>
    <t>200</t>
  </si>
  <si>
    <t>A. ПРИХОДИ ОД РАБОТЕЊЕТО (201+210+223a+224+225) | 200</t>
  </si>
  <si>
    <t>Биланс на успех во денари, агрегиран за шест друштва за осигурување на живот, во денари</t>
  </si>
  <si>
    <t>2к 2024</t>
  </si>
  <si>
    <t>2к 2023</t>
  </si>
  <si>
    <t>0000</t>
  </si>
  <si>
    <t>ВКУПНО | 0000</t>
  </si>
  <si>
    <t>25</t>
  </si>
  <si>
    <t>Исплата на пензии од трет столб | 25</t>
  </si>
  <si>
    <t>24</t>
  </si>
  <si>
    <t>Исплата на пензии од втор столб | 24</t>
  </si>
  <si>
    <t>23</t>
  </si>
  <si>
    <t>Средства за исплата | 23</t>
  </si>
  <si>
    <t>22</t>
  </si>
  <si>
    <t>Тонтина (здружение на рентиери) | 22</t>
  </si>
  <si>
    <t>21</t>
  </si>
  <si>
    <t>Осигурување на живот кога инвестициониот ризик е на товар на осигуреникот | 21</t>
  </si>
  <si>
    <t>20</t>
  </si>
  <si>
    <t>Брак или породување | 20</t>
  </si>
  <si>
    <t>19020399</t>
  </si>
  <si>
    <t xml:space="preserve">		останати рентни осигурувања | 19020399</t>
  </si>
  <si>
    <t>19020302</t>
  </si>
  <si>
    <t xml:space="preserve">		лична рента со одредено времетраење | 19020302</t>
  </si>
  <si>
    <t>19020301</t>
  </si>
  <si>
    <t xml:space="preserve">		лична доживотна рента | 19020301</t>
  </si>
  <si>
    <t>190203</t>
  </si>
  <si>
    <t xml:space="preserve">	вкупно рентно осигурување | 190203</t>
  </si>
  <si>
    <t>19020205</t>
  </si>
  <si>
    <t xml:space="preserve">		здравствено (останато) | 19020205</t>
  </si>
  <si>
    <t>19020204</t>
  </si>
  <si>
    <t xml:space="preserve">		здравствено (приватно ЗДЗО) | 19020204</t>
  </si>
  <si>
    <t>19020203</t>
  </si>
  <si>
    <t xml:space="preserve">		здравствено (дополнително ЗДЗО) | 19020203</t>
  </si>
  <si>
    <t>19020202</t>
  </si>
  <si>
    <t xml:space="preserve">		несреќен случај  (инвалидитет) | 19020202</t>
  </si>
  <si>
    <t>19020201</t>
  </si>
  <si>
    <t xml:space="preserve">		несреќен случај  (смрт) | 19020201</t>
  </si>
  <si>
    <t>190202</t>
  </si>
  <si>
    <t xml:space="preserve">	вкупно дополнително осигурување | 190202</t>
  </si>
  <si>
    <t>19020105</t>
  </si>
  <si>
    <t xml:space="preserve">		смрт (доживотно) | 19020105</t>
  </si>
  <si>
    <t>19020104</t>
  </si>
  <si>
    <t xml:space="preserve">		мешано осигурување со ТБС | 19020104</t>
  </si>
  <si>
    <t>19020103</t>
  </si>
  <si>
    <t xml:space="preserve">		доживување | 19020103</t>
  </si>
  <si>
    <t>19020102</t>
  </si>
  <si>
    <t xml:space="preserve">		смрт (терминско) | 19020102</t>
  </si>
  <si>
    <t>19020101</t>
  </si>
  <si>
    <t xml:space="preserve">		мешано осигурување | 19020101</t>
  </si>
  <si>
    <t>190201</t>
  </si>
  <si>
    <t xml:space="preserve">	вкупно основно осигурување на живот | 190201</t>
  </si>
  <si>
    <t>1902</t>
  </si>
  <si>
    <t>(без учество во добивката) | 1902</t>
  </si>
  <si>
    <t>19010399</t>
  </si>
  <si>
    <t xml:space="preserve">		останати рентни осигурувања | 19010399</t>
  </si>
  <si>
    <t>19010302</t>
  </si>
  <si>
    <t xml:space="preserve">		лична рента со одредено времетраење | 19010302</t>
  </si>
  <si>
    <t>19010301</t>
  </si>
  <si>
    <t xml:space="preserve">		лична доживотна рента | 19010301</t>
  </si>
  <si>
    <t>190103</t>
  </si>
  <si>
    <t xml:space="preserve">	вкупно рентно осигурување | 190103</t>
  </si>
  <si>
    <t>19010205</t>
  </si>
  <si>
    <t xml:space="preserve">		здравствено (останато) | 19010205</t>
  </si>
  <si>
    <t>19010204</t>
  </si>
  <si>
    <t xml:space="preserve">		здравствено (приватно ЗДЗО) | 19010204</t>
  </si>
  <si>
    <t>19010203</t>
  </si>
  <si>
    <t xml:space="preserve">		здравствено (дополнително ЗДЗО) | 19010203</t>
  </si>
  <si>
    <t>19010202</t>
  </si>
  <si>
    <t xml:space="preserve">		несреќен случај  (инвалидитет) | 19010202</t>
  </si>
  <si>
    <t>19010201</t>
  </si>
  <si>
    <t xml:space="preserve">		несреќен случај  (смрт) | 19010201</t>
  </si>
  <si>
    <t>190102</t>
  </si>
  <si>
    <t xml:space="preserve">	вкупно дополнително осигурување | 190102</t>
  </si>
  <si>
    <t>19010105</t>
  </si>
  <si>
    <t xml:space="preserve">		смрт (доживотно) | 19010105</t>
  </si>
  <si>
    <t>19010104</t>
  </si>
  <si>
    <t xml:space="preserve">		мешано осигурување со ТБС | 19010104</t>
  </si>
  <si>
    <t>19010103</t>
  </si>
  <si>
    <t xml:space="preserve">		доживување | 19010103</t>
  </si>
  <si>
    <t>19010102</t>
  </si>
  <si>
    <t xml:space="preserve">		смрт (терминско) | 19010102</t>
  </si>
  <si>
    <t>19010101</t>
  </si>
  <si>
    <t xml:space="preserve">		мешано осигурување | 19010101</t>
  </si>
  <si>
    <t>190101</t>
  </si>
  <si>
    <t xml:space="preserve">	вкупно основно осигурување на живот | 190101</t>
  </si>
  <si>
    <t>1901</t>
  </si>
  <si>
    <t>(со учество во добивката) | 1901</t>
  </si>
  <si>
    <t>19</t>
  </si>
  <si>
    <t>Вкупно осигурување на живот | 19</t>
  </si>
  <si>
    <t>Премија | Техничка премија | 207</t>
  </si>
  <si>
    <t>Премија | Премија предадена во соосигурување | 206</t>
  </si>
  <si>
    <t>Премија | Премија предадена во реосигурување | 205</t>
  </si>
  <si>
    <t>Премија | Премија примена од соосигурување | 204</t>
  </si>
  <si>
    <t>Премија | Бруто полисирана премија по договори склучени во последните  12 месеци | 203</t>
  </si>
  <si>
    <t>Премија | Бруто полисирана премија по единечни договори | 202</t>
  </si>
  <si>
    <t>Премија | Бруто полисирана премија со еднократно плаќање | 201</t>
  </si>
  <si>
    <t>Премија | Бруто полисирана премија | 200</t>
  </si>
  <si>
    <t>Договори | Број на склучени договори | 106</t>
  </si>
  <si>
    <t>Договори | Број на прекинати и откупени договори | 105</t>
  </si>
  <si>
    <t>Договори | Број на капитализирани договори | 104</t>
  </si>
  <si>
    <t>Договори | Број на активни договори за коишто започнала исплатата | 103</t>
  </si>
  <si>
    <t>Договори | Број на осигуреници по однос на  колективни договори | 102</t>
  </si>
  <si>
    <t>Договори | Број на осигуреници | 101</t>
  </si>
  <si>
    <t>Договори | Број на  активни договори | 100</t>
  </si>
  <si>
    <t>Агрегиран СП 1 (ж.о) за периодот 1.1.2024 - 30.6.2024</t>
  </si>
  <si>
    <t>302</t>
  </si>
  <si>
    <t>301</t>
  </si>
  <si>
    <t>300</t>
  </si>
  <si>
    <t>205a</t>
  </si>
  <si>
    <t>200а</t>
  </si>
  <si>
    <t>Договорени суми и исплатени штети | Бруто исплатени (ликвидирани) штети како резултат на откуп | 302</t>
  </si>
  <si>
    <t>Договорени суми и исплатени штети | Бруто исплатени (ликвидирани) штети како единечна сума | 301</t>
  </si>
  <si>
    <t>Договорени суми и исплатени штети | Бруто исплатени (ликвидирани) штети што се исплаќаат како ануитет | 300</t>
  </si>
  <si>
    <t>Договорени суми и исплатени штети | Број на откупи | 207</t>
  </si>
  <si>
    <t>Договорени суми и исплатени штети | Број на исплатени штети како единечна сума (вкупно) | 206</t>
  </si>
  <si>
    <t>Договорени суми и исплатени штети | Број на штети за коишто последната рата е исплатена во периодот | 205a</t>
  </si>
  <si>
    <t>Договорени суми и исплатени штети | Број на штети кои се исплаќаат како ануитети (вкупно) | 205</t>
  </si>
  <si>
    <t>Договорени суми и исплатени штети | Број на штети во судски спор (неизвесни) | 204</t>
  </si>
  <si>
    <t>Договорени суми и исплатени штети | Број на резервирани штети (извесни) | 203</t>
  </si>
  <si>
    <t>Договорени суми и исплатени штети | Број на резервирани штети (неизвесни) | 202</t>
  </si>
  <si>
    <t>Договорени суми и исплатени штети | Број на одбиени штети (неизвесни) | 201</t>
  </si>
  <si>
    <t>Договорени суми и исплатени штети | Број на пријавени штети (извесни) | 200а</t>
  </si>
  <si>
    <t>Договорени суми и исплатени штети | Број на пријавени и повторно отворени штети (неизвесни) | 200</t>
  </si>
  <si>
    <t>Договорени суми и исплатени штети | Износ на договорени суми или годишни ануитети (вклучувајќи ја и добивката) | 100</t>
  </si>
  <si>
    <t>Агрегиран СП 2 (ж.о) за периодот 1.1.2024 - 30.6.2024</t>
  </si>
  <si>
    <t>402</t>
  </si>
  <si>
    <t>401</t>
  </si>
  <si>
    <t>400</t>
  </si>
  <si>
    <t>Штети - дел од соосигурување | Исплатени (ликвидирани) штети како резултат на откуп | 402</t>
  </si>
  <si>
    <t>Штети - дел од соосигурување | Исплатени (ликвидирани) штети како единечна сума | 401</t>
  </si>
  <si>
    <t>Штети - дел од соосигурување | Исплатени (ликвидирани) штети што се исплаќаат како ануитет | 400</t>
  </si>
  <si>
    <t>Штети - дел од реосигурување | Исплатени (ликвидирани) штети како резултат на откуп | 302</t>
  </si>
  <si>
    <t>Штети - дел од реосигурување | Исплатени (ликвидирани) штети како единечна сума | 301</t>
  </si>
  <si>
    <t>Штети - дел од реосигурување | Исплатени (ликвидирани) штети што се исплаќаат како ануитет | 300</t>
  </si>
  <si>
    <t>Агрегиран СП 2 РС (ж.о) за периодот 1.1.2024 - 30.6.2024</t>
  </si>
  <si>
    <t>Приходи | Останати осигурително технички приходи | 301</t>
  </si>
  <si>
    <t>Приходи | Провизија примена од реосигурителот | 300</t>
  </si>
  <si>
    <t>Износ на признаен неамортизиран трошок (Цилмер) | 200</t>
  </si>
  <si>
    <t>Трошоци | Останати осигурително технички трошоци | 102</t>
  </si>
  <si>
    <t>Трошоци | Трошоци за провизија | 101</t>
  </si>
  <si>
    <t>Трошоци | Директни трошоци за обработка на штети | 100</t>
  </si>
  <si>
    <t>Агрегиран СП 3 (ж.о) за периодот 1.1.2024 - 30.6.2024</t>
  </si>
  <si>
    <t>Бруто технички резерви | Резерви за индиректни трошоци за обработка на штети | 107</t>
  </si>
  <si>
    <t>Бруто технички резерви | Резерви за директни трошоци за обработка на штети | 106</t>
  </si>
  <si>
    <t>Бруто технички резерви | Резерви за настанати но непријавени штети | 105</t>
  </si>
  <si>
    <t>Бруто технички резерви | Резерви за настанати и пријавени штети | 104</t>
  </si>
  <si>
    <t>Бруто технички резерви | Резерви за бонуси и попусти | 103</t>
  </si>
  <si>
    <t>Бруто технички резерви | Посебна резерва | 102</t>
  </si>
  <si>
    <t>Бруто технички резерви | Математичка резерва | 101</t>
  </si>
  <si>
    <t>Бруто технички резерви | Резерви за преносни премии | 100</t>
  </si>
  <si>
    <t>Агрегиран СП 4 (ж.о) за периодот 1.1.2024 - 30.6.2024</t>
  </si>
  <si>
    <t>305</t>
  </si>
  <si>
    <t>304</t>
  </si>
  <si>
    <t>303</t>
  </si>
  <si>
    <t>Бруто технички резерви - дел во соосигурување | Резерви за настанати но непријавени штети | 305</t>
  </si>
  <si>
    <t>Бруто технички резерви - дел во соосигурување | Резерви за настанати и пријавени штети | 304</t>
  </si>
  <si>
    <t>Бруто технички резерви - дел во соосигурување | Резерви за бонуси и попусти | 303</t>
  </si>
  <si>
    <t>Бруто технички резерви - дел во соосигурување | Посебна резерва | 302</t>
  </si>
  <si>
    <t>Бруто технички резерви - дел во соосигурување | Математичка резерва | 301</t>
  </si>
  <si>
    <t>Бруто технички резерви - дел во соосигурување | Резерви за преносни премии | 300</t>
  </si>
  <si>
    <t>Бруто технички резерви - дел во реосигурување | Резерви за настанати но непријавени штети | 205</t>
  </si>
  <si>
    <t>Бруто технички резерви - дел во реосигурување | Резерви за настанати и пријавени штети | 204</t>
  </si>
  <si>
    <t>Бруто технички резерви - дел во реосигурување | Резерви за бонуси и попусти | 203</t>
  </si>
  <si>
    <t>Бруто технички резерви - дел во реосигурување | Посебна резерва | 202</t>
  </si>
  <si>
    <t>Бруто технички резерви - дел во реосигурување | Математичка резерва | 201</t>
  </si>
  <si>
    <t>Бруто технички резерви - дел во реосигурување | Резерви за преносни премии | 200</t>
  </si>
  <si>
    <t>Агрегиран СП 4 RS (ж.о) за периодот 1.1.2024 - 30.6.2024</t>
  </si>
  <si>
    <t>Вкупно | 0000</t>
  </si>
  <si>
    <t>9999-99</t>
  </si>
  <si>
    <t xml:space="preserve">		останати | 9999-99</t>
  </si>
  <si>
    <t>9999-3</t>
  </si>
  <si>
    <t xml:space="preserve">		рентно | 9999-3</t>
  </si>
  <si>
    <t>9999-2</t>
  </si>
  <si>
    <t xml:space="preserve">		дополнително | 9999-2</t>
  </si>
  <si>
    <t>9999-1</t>
  </si>
  <si>
    <t xml:space="preserve">		основно | 9999-1</t>
  </si>
  <si>
    <t>9999</t>
  </si>
  <si>
    <t xml:space="preserve">	Застапници во осигурување | 9999</t>
  </si>
  <si>
    <t>400-99</t>
  </si>
  <si>
    <t xml:space="preserve">	Банки (останато) | 400-99</t>
  </si>
  <si>
    <t>400-3</t>
  </si>
  <si>
    <t xml:space="preserve">	Банки (рентно) | 400-3</t>
  </si>
  <si>
    <t>400-2</t>
  </si>
  <si>
    <t xml:space="preserve">	Банки (дополнително) | 400-2</t>
  </si>
  <si>
    <t>400-1</t>
  </si>
  <si>
    <t xml:space="preserve">	Банки (основно) | 400-1</t>
  </si>
  <si>
    <t xml:space="preserve">	Друштва за застапување во осиг. | 300</t>
  </si>
  <si>
    <t xml:space="preserve">	Осиг. брокерски друштва | 200</t>
  </si>
  <si>
    <t>100-99</t>
  </si>
  <si>
    <t xml:space="preserve">		останати | 100-99</t>
  </si>
  <si>
    <t>100-3</t>
  </si>
  <si>
    <t xml:space="preserve">		рентно | 100-3</t>
  </si>
  <si>
    <t>100-2</t>
  </si>
  <si>
    <t xml:space="preserve">		дополнително | 100-2</t>
  </si>
  <si>
    <t>100-1</t>
  </si>
  <si>
    <t xml:space="preserve">		основно | 100-1</t>
  </si>
  <si>
    <t xml:space="preserve">	Директна продажба | 100</t>
  </si>
  <si>
    <t>Трошоци за провизија | 103</t>
  </si>
  <si>
    <t>Бруто полисирана премија | 102</t>
  </si>
  <si>
    <t>Број на склучени договори | 101</t>
  </si>
  <si>
    <t>Агрегиран СП 6 (ж.о) за периодот 1.1.2024 - 30.6.2024</t>
  </si>
  <si>
    <t xml:space="preserve">	по друг основ | 100</t>
  </si>
  <si>
    <t xml:space="preserve">	исплата на пензии од трет столб | 25</t>
  </si>
  <si>
    <t xml:space="preserve">	исплата на пензии од втор столб | 24</t>
  </si>
  <si>
    <t xml:space="preserve">	средства за исплата | 23</t>
  </si>
  <si>
    <t xml:space="preserve">	тонтина (здружение на рентиери) | 22</t>
  </si>
  <si>
    <t xml:space="preserve">	осигурување на живот кога инвестициониот ризик е на товар на осигуреникот | 21</t>
  </si>
  <si>
    <t xml:space="preserve">	брак или породување | 20</t>
  </si>
  <si>
    <t xml:space="preserve">		дополнително здравствено | 1902</t>
  </si>
  <si>
    <t xml:space="preserve">		дополнително незгода | 1901</t>
  </si>
  <si>
    <t xml:space="preserve">	осигурување на живот | 19</t>
  </si>
  <si>
    <t>Претставки | Забелешка | 107</t>
  </si>
  <si>
    <t>Претставки | Број на претставки за кои не е постапено во рокот | 106</t>
  </si>
  <si>
    <t>Претставки | Број на претставки за кои е постапено во рокот | 105</t>
  </si>
  <si>
    <t>Претставки | Број на претставки кои се во процес на одлучување | 104</t>
  </si>
  <si>
    <t>Претставки | Број на делумно решени претставки | 103</t>
  </si>
  <si>
    <t>Претставки | Број на негативно решени претставки | 102</t>
  </si>
  <si>
    <t>Претставки | Број на позитивно решени претставки | 101</t>
  </si>
  <si>
    <t>Претставки | Број на претставки | 100</t>
  </si>
  <si>
    <t>Агрегиран СП 7 (ж.о) за периодот 1.1.2024 - 30.6.2024</t>
  </si>
  <si>
    <t>Број на вработени во: | Ликвидација и проценка на штети | 109</t>
  </si>
  <si>
    <t>Број на вработени во: | Прием во осигурување | 108</t>
  </si>
  <si>
    <t>Просечен број на вработени  
(на база на сатнина) | 107</t>
  </si>
  <si>
    <t>Број на вработени по кадровска структура
(состојба на последниот ден од Периодот) | Вкупно | 106</t>
  </si>
  <si>
    <t>Број на вработени по кадровска структура
(состојба на последниот ден од Периодот) | НСС | 105</t>
  </si>
  <si>
    <t>Број на вработени по кадровска структура
(состојба на последниот ден од Периодот) | ССС | 104</t>
  </si>
  <si>
    <t>Број на вработени по кадровска структура
(состојба на последниот ден од Периодот) | ВШС | 103</t>
  </si>
  <si>
    <t>Број на вработени по кадровска структура
(состојба на последниот ден од Периодот) | ВСС | 102</t>
  </si>
  <si>
    <t>Број на вработени по кадровска структура
(состојба на последниот ден од Периодот) | МР | 101</t>
  </si>
  <si>
    <t>Број на вработени по кадровска структура
(состојба на последниот ден од Периодот) | ДР | 100</t>
  </si>
  <si>
    <t>Вкупно</t>
  </si>
  <si>
    <t>Агрегиран СП 99 (ж.о) за периодот 1.1.2024 - 30.6.2024</t>
  </si>
  <si>
    <t>Тип / Под-тип на вложување</t>
  </si>
  <si>
    <t>Извор на вложување</t>
  </si>
  <si>
    <t>ВК</t>
  </si>
  <si>
    <t>ВМР</t>
  </si>
  <si>
    <t>ВТР</t>
  </si>
  <si>
    <t>I. Сопственички хартии од вредност</t>
  </si>
  <si>
    <t>I.1. Обични акции</t>
  </si>
  <si>
    <t>II. Должнички хартии од вредност</t>
  </si>
  <si>
    <t>II.2. Обврзници</t>
  </si>
  <si>
    <t>Министерство за финансии на РСМ</t>
  </si>
  <si>
    <t>Корпоративни обврзници</t>
  </si>
  <si>
    <t>III. Удели</t>
  </si>
  <si>
    <t>III.1. Отворени ИФ</t>
  </si>
  <si>
    <t>IV. Пари и парични средства</t>
  </si>
  <si>
    <t>IV.1. Парични средства во благајна</t>
  </si>
  <si>
    <t>IV.2. Средства на банкарски сметки</t>
  </si>
  <si>
    <t>V. Депозити во банки</t>
  </si>
  <si>
    <t>V.2. Орочени депозити</t>
  </si>
  <si>
    <t>VI. Недвижности</t>
  </si>
  <si>
    <t>VI.2. Градежни објекти за вршење на дејноста</t>
  </si>
  <si>
    <t>VI.4. Градежни објекти кои не се вршење на дејноста</t>
  </si>
  <si>
    <t>VII. Заеми и аванси</t>
  </si>
  <si>
    <t>VII.1. Заеми</t>
  </si>
  <si>
    <t>VII.2. Аванси (полиси за живот)</t>
  </si>
  <si>
    <t>Извештај за структура на вложувањата (СВл), живот, на 30.6.2024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</si>
</sst>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hair">
        <color theme="0" tint="-0.34998626667073579"/>
      </right>
      <top style="thin">
        <color auto="1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auto="1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auto="1"/>
      </right>
      <top style="thin">
        <color auto="1"/>
      </top>
      <bottom style="hair">
        <color theme="0" tint="-0.34998626667073579"/>
      </bottom>
      <diagonal/>
    </border>
    <border>
      <left style="thin">
        <color auto="1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auto="1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auto="1"/>
      </left>
      <right style="hair">
        <color theme="0" tint="-0.34998626667073579"/>
      </right>
      <top style="hair">
        <color theme="0" tint="-0.34998626667073579"/>
      </top>
      <bottom style="thin">
        <color auto="1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auto="1"/>
      </bottom>
      <diagonal/>
    </border>
    <border>
      <left style="hair">
        <color theme="0" tint="-0.34998626667073579"/>
      </left>
      <right style="thin">
        <color auto="1"/>
      </right>
      <top style="hair">
        <color theme="0" tint="-0.34998626667073579"/>
      </top>
      <bottom style="thin">
        <color auto="1"/>
      </bottom>
      <diagonal/>
    </border>
    <border>
      <left style="thin">
        <color auto="1"/>
      </left>
      <right style="hair">
        <color theme="0" tint="-0.34995574816125979"/>
      </right>
      <top style="thin">
        <color auto="1"/>
      </top>
      <bottom style="hair">
        <color theme="0" tint="-0.34995574816125979"/>
      </bottom>
      <diagonal/>
    </border>
    <border>
      <left style="hair">
        <color theme="0" tint="-0.34995574816125979"/>
      </left>
      <right style="thin">
        <color auto="1"/>
      </right>
      <top style="thin">
        <color auto="1"/>
      </top>
      <bottom style="hair">
        <color theme="0" tint="-0.34995574816125979"/>
      </bottom>
      <diagonal/>
    </border>
    <border>
      <left style="hair">
        <color theme="0" tint="-0.34995574816125979"/>
      </left>
      <right style="thin">
        <color auto="1"/>
      </right>
      <top style="hair">
        <color theme="0" tint="-0.34995574816125979"/>
      </top>
      <bottom style="hair">
        <color theme="0" tint="-0.34995574816125979"/>
      </bottom>
      <diagonal/>
    </border>
    <border>
      <left style="hair">
        <color theme="0" tint="-0.34995574816125979"/>
      </left>
      <right style="thin">
        <color auto="1"/>
      </right>
      <top style="hair">
        <color theme="0" tint="-0.34995574816125979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theme="0" tint="-0.34995574816125979"/>
      </left>
      <right style="hair">
        <color theme="0" tint="-0.34995574816125979"/>
      </right>
      <top style="thin">
        <color auto="1"/>
      </top>
      <bottom style="hair">
        <color theme="0" tint="-0.34995574816125979"/>
      </bottom>
      <diagonal/>
    </border>
    <border>
      <left style="thin">
        <color auto="1"/>
      </left>
      <right style="hair">
        <color theme="0" tint="-0.34995574816125979"/>
      </right>
      <top style="hair">
        <color theme="0" tint="-0.34995574816125979"/>
      </top>
      <bottom style="hair">
        <color theme="0" tint="-0.34995574816125979"/>
      </bottom>
      <diagonal/>
    </border>
    <border>
      <left style="hair">
        <color theme="0" tint="-0.34995574816125979"/>
      </left>
      <right style="hair">
        <color theme="0" tint="-0.34995574816125979"/>
      </right>
      <top style="hair">
        <color theme="0" tint="-0.34995574816125979"/>
      </top>
      <bottom style="hair">
        <color theme="0" tint="-0.34995574816125979"/>
      </bottom>
      <diagonal/>
    </border>
    <border>
      <left style="thin">
        <color auto="1"/>
      </left>
      <right style="hair">
        <color theme="0" tint="-0.34995574816125979"/>
      </right>
      <top style="hair">
        <color theme="0" tint="-0.34995574816125979"/>
      </top>
      <bottom style="thin">
        <color auto="1"/>
      </bottom>
      <diagonal/>
    </border>
    <border>
      <left style="hair">
        <color theme="0" tint="-0.34995574816125979"/>
      </left>
      <right style="hair">
        <color theme="0" tint="-0.34995574816125979"/>
      </right>
      <top style="hair">
        <color theme="0" tint="-0.34995574816125979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14" fontId="0" fillId="0" borderId="5" xfId="0" applyNumberFormat="1" applyBorder="1" applyAlignment="1">
      <alignment horizontal="right" vertical="center" wrapText="1"/>
    </xf>
    <xf numFmtId="14" fontId="0" fillId="0" borderId="6" xfId="0" applyNumberFormat="1" applyBorder="1" applyAlignment="1">
      <alignment horizontal="right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3" fontId="0" fillId="0" borderId="5" xfId="0" applyNumberFormat="1" applyBorder="1" applyAlignment="1">
      <alignment horizontal="right" vertical="center" wrapText="1"/>
    </xf>
    <xf numFmtId="3" fontId="0" fillId="0" borderId="6" xfId="0" applyNumberFormat="1" applyBorder="1" applyAlignment="1">
      <alignment horizontal="right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3" fontId="0" fillId="0" borderId="8" xfId="0" applyNumberFormat="1" applyBorder="1" applyAlignment="1">
      <alignment horizontal="right" vertical="center" wrapText="1"/>
    </xf>
    <xf numFmtId="3" fontId="0" fillId="0" borderId="9" xfId="0" applyNumberForma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" fillId="0" borderId="0" xfId="1" applyFill="1"/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5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15" xfId="0" applyBorder="1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0" fontId="0" fillId="0" borderId="18" xfId="0" applyBorder="1" applyAlignment="1">
      <alignment horizontal="right" vertical="center" wrapText="1"/>
    </xf>
    <xf numFmtId="0" fontId="0" fillId="0" borderId="19" xfId="0" applyBorder="1" applyAlignment="1">
      <alignment horizontal="right"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3" fontId="0" fillId="0" borderId="18" xfId="0" applyNumberFormat="1" applyBorder="1" applyAlignment="1">
      <alignment horizontal="right" vertical="center" wrapText="1"/>
    </xf>
    <xf numFmtId="3" fontId="0" fillId="0" borderId="19" xfId="0" applyNumberFormat="1" applyBorder="1" applyAlignment="1">
      <alignment horizontal="right"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3" fontId="0" fillId="0" borderId="21" xfId="0" applyNumberFormat="1" applyBorder="1" applyAlignment="1">
      <alignment horizontal="right" vertical="center" wrapText="1"/>
    </xf>
    <xf numFmtId="3" fontId="0" fillId="0" borderId="22" xfId="0" applyNumberForma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24" xfId="0" applyFont="1" applyBorder="1" applyAlignment="1">
      <alignment vertical="center" wrapText="1"/>
    </xf>
    <xf numFmtId="3" fontId="2" fillId="0" borderId="25" xfId="0" applyNumberFormat="1" applyFont="1" applyBorder="1" applyAlignment="1">
      <alignment vertical="center" wrapText="1"/>
    </xf>
    <xf numFmtId="3" fontId="2" fillId="0" borderId="12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4" xfId="0" applyFont="1" applyBorder="1" applyAlignment="1">
      <alignment horizontal="left" vertical="center" wrapText="1"/>
    </xf>
    <xf numFmtId="3" fontId="3" fillId="0" borderId="25" xfId="0" applyNumberFormat="1" applyFont="1" applyBorder="1" applyAlignment="1">
      <alignment vertical="center" wrapText="1"/>
    </xf>
    <xf numFmtId="3" fontId="3" fillId="0" borderId="12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26" xfId="0" applyFont="1" applyBorder="1" applyAlignment="1">
      <alignment vertical="center" wrapText="1"/>
    </xf>
    <xf numFmtId="3" fontId="2" fillId="0" borderId="27" xfId="0" applyNumberFormat="1" applyFont="1" applyBorder="1" applyAlignment="1">
      <alignment vertical="center" wrapText="1"/>
    </xf>
    <xf numFmtId="3" fontId="2" fillId="0" borderId="13" xfId="0" applyNumberFormat="1" applyFont="1" applyBorder="1" applyAlignment="1">
      <alignment vertical="center" wrapText="1"/>
    </xf>
    <xf numFmtId="10" fontId="0" fillId="0" borderId="0" xfId="2" applyNumberFormat="1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51000"/>
                <a:satMod val="130000"/>
              </a:schemeClr>
            </a:gs>
            <a:gs pos="80000">
              <a:schemeClr val="phClr">
                <a:tint val="15000"/>
                <a:satMod val="130000"/>
              </a:schemeClr>
            </a:gs>
            <a:gs pos="100000">
              <a:schemeClr val="phClr">
                <a:tint val="94000"/>
                <a:satMod val="135000"/>
              </a:schemeClr>
            </a:gs>
          </a:gsLst>
          <a:lin ang="16200000" scaled="1"/>
        </a:gradFill>
      </a:fillStyleLst>
      <a:lnStyleLst>
        <a:ln w="9525" cap="flat" cmpd="sng" algn="ctr">
          <a:solidFill>
            <a:schemeClr val="phClr">
              <a:shade val="95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3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tint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</a:schemeClr>
            </a:gs>
            <a:gs pos="100000">
              <a:schemeClr val="phClr">
                <a:tint val="8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AB80B-69FC-43A8-856C-2C7F2F726083}">
  <dimension ref="A1:B15"/>
  <sheetViews>
    <sheetView zoomScale="80" zoomScaleNormal="80" workbookViewId="0">
      <selection activeCell="A4" sqref="A4"/>
    </sheetView>
  </sheetViews>
  <sheetFormatPr defaultRowHeight="15" x14ac:dyDescent="0.25"/>
  <cols>
    <col min="1" max="1" width="12.140625" style="16" customWidth="1"/>
    <col min="2" max="2" width="61.28515625" style="16" customWidth="1"/>
    <col min="3" max="16384" width="9.140625" style="16"/>
  </cols>
  <sheetData>
    <row r="1" spans="1:2" x14ac:dyDescent="0.25">
      <c r="A1" s="16" t="s">
        <v>277</v>
      </c>
      <c r="B1" s="16" t="s">
        <v>305</v>
      </c>
    </row>
    <row r="2" spans="1:2" x14ac:dyDescent="0.25">
      <c r="A2" s="16" t="s">
        <v>278</v>
      </c>
    </row>
    <row r="3" spans="1:2" x14ac:dyDescent="0.25">
      <c r="A3" s="17" t="s">
        <v>279</v>
      </c>
      <c r="B3" s="18" t="s">
        <v>280</v>
      </c>
    </row>
    <row r="4" spans="1:2" ht="30" x14ac:dyDescent="0.25">
      <c r="A4" s="19" t="s">
        <v>281</v>
      </c>
      <c r="B4" s="20" t="s">
        <v>282</v>
      </c>
    </row>
    <row r="5" spans="1:2" ht="30" x14ac:dyDescent="0.25">
      <c r="A5" s="19" t="s">
        <v>283</v>
      </c>
      <c r="B5" s="20" t="s">
        <v>284</v>
      </c>
    </row>
    <row r="6" spans="1:2" ht="30" x14ac:dyDescent="0.25">
      <c r="A6" s="19" t="s">
        <v>285</v>
      </c>
      <c r="B6" s="20" t="s">
        <v>286</v>
      </c>
    </row>
    <row r="7" spans="1:2" ht="30" x14ac:dyDescent="0.25">
      <c r="A7" s="19" t="s">
        <v>287</v>
      </c>
      <c r="B7" s="20" t="s">
        <v>288</v>
      </c>
    </row>
    <row r="8" spans="1:2" ht="30" x14ac:dyDescent="0.25">
      <c r="A8" s="19" t="s">
        <v>289</v>
      </c>
      <c r="B8" s="20" t="s">
        <v>290</v>
      </c>
    </row>
    <row r="9" spans="1:2" x14ac:dyDescent="0.25">
      <c r="A9" s="19" t="s">
        <v>291</v>
      </c>
      <c r="B9" s="20" t="s">
        <v>292</v>
      </c>
    </row>
    <row r="10" spans="1:2" ht="30" x14ac:dyDescent="0.25">
      <c r="A10" s="19" t="s">
        <v>293</v>
      </c>
      <c r="B10" s="20" t="s">
        <v>294</v>
      </c>
    </row>
    <row r="11" spans="1:2" ht="30" x14ac:dyDescent="0.25">
      <c r="A11" s="19" t="s">
        <v>295</v>
      </c>
      <c r="B11" s="20" t="s">
        <v>296</v>
      </c>
    </row>
    <row r="12" spans="1:2" ht="30" x14ac:dyDescent="0.25">
      <c r="A12" s="19" t="s">
        <v>297</v>
      </c>
      <c r="B12" s="20" t="s">
        <v>298</v>
      </c>
    </row>
    <row r="13" spans="1:2" x14ac:dyDescent="0.25">
      <c r="A13" s="19" t="s">
        <v>299</v>
      </c>
      <c r="B13" s="20" t="s">
        <v>300</v>
      </c>
    </row>
    <row r="14" spans="1:2" x14ac:dyDescent="0.25">
      <c r="A14" s="19" t="s">
        <v>301</v>
      </c>
      <c r="B14" s="20" t="s">
        <v>302</v>
      </c>
    </row>
    <row r="15" spans="1:2" x14ac:dyDescent="0.25">
      <c r="A15" s="19" t="s">
        <v>303</v>
      </c>
      <c r="B15" s="21" t="s">
        <v>304</v>
      </c>
    </row>
  </sheetData>
  <hyperlinks>
    <hyperlink ref="A4" location="BS!A1" display="BS" xr:uid="{B0540CA4-0AEA-4FFC-A361-6EF37F264492}"/>
    <hyperlink ref="A5" location="BU!A1" display="BU" xr:uid="{0A20A958-0E73-470D-B91B-25E32C8D5592}"/>
    <hyperlink ref="A6" location="'SP1'!A1" display="SP1" xr:uid="{DDA765A8-3804-4181-8D21-7F2286D5592C}"/>
    <hyperlink ref="A7" location="'SP2'!A1" display="SP2" xr:uid="{BC4B927D-B4E2-471C-BCFC-42BC14929449}"/>
    <hyperlink ref="A8" location="SP2RS!A1" display="SP2RS" xr:uid="{9F410650-0AE3-48D3-8104-4E9F3F67A1C3}"/>
    <hyperlink ref="A9" location="'SP3'!A1" display="SP3" xr:uid="{CD901AA2-986D-47F3-8D8A-821E41877031}"/>
    <hyperlink ref="A10" location="'SP4'!A1" display="SP4" xr:uid="{D72C926F-EB87-4630-8F03-DE09ECD96099}"/>
    <hyperlink ref="A11" location="SP4RS!A1" display="SP4RS" xr:uid="{CDF1BD24-D4F6-40F0-B3F3-7F747E2CF674}"/>
    <hyperlink ref="A12" location="'SP6'!A1" display="SP6" xr:uid="{50CF4E19-9004-4CAB-AE46-E1DB8EB15384}"/>
    <hyperlink ref="A13" location="'SP7'!A1" display="SP7" xr:uid="{87C5AA4D-9786-4565-9946-6DEAEA659F54}"/>
    <hyperlink ref="A14" location="'SP99'!A1" display="SP99" xr:uid="{C88491AF-39A3-4C69-9D61-16A31B93B6D9}"/>
    <hyperlink ref="A15" location="SVl!A1" display="SVl" xr:uid="{0B7B5A35-89E6-48CC-9B79-65F75375282F}"/>
  </hyperlink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9E8FE-9F95-4449-9170-C825E2C0D680}">
  <sheetPr>
    <outlinePr summaryBelow="0"/>
  </sheetPr>
  <dimension ref="A1:E20"/>
  <sheetViews>
    <sheetView zoomScale="80" zoomScaleNormal="8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8" style="1" customWidth="1"/>
    <col min="2" max="2" width="8.42578125" style="1" customWidth="1"/>
    <col min="3" max="5" width="16.42578125" style="2" bestFit="1" customWidth="1"/>
    <col min="6" max="16384" width="9.140625" style="1"/>
  </cols>
  <sheetData>
    <row r="1" spans="1:5" x14ac:dyDescent="0.25">
      <c r="A1" s="3" t="s">
        <v>688</v>
      </c>
      <c r="C1" s="1"/>
      <c r="D1" s="1"/>
      <c r="E1" s="1"/>
    </row>
    <row r="2" spans="1:5" ht="45" x14ac:dyDescent="0.25">
      <c r="A2" s="50"/>
      <c r="B2" s="51"/>
      <c r="C2" s="4" t="s">
        <v>687</v>
      </c>
      <c r="D2" s="4" t="s">
        <v>686</v>
      </c>
      <c r="E2" s="5" t="s">
        <v>685</v>
      </c>
    </row>
    <row r="3" spans="1:5" x14ac:dyDescent="0.25">
      <c r="A3" s="52"/>
      <c r="B3" s="53"/>
      <c r="C3" s="22" t="s">
        <v>203</v>
      </c>
      <c r="D3" s="22" t="s">
        <v>205</v>
      </c>
      <c r="E3" s="23" t="s">
        <v>207</v>
      </c>
    </row>
    <row r="4" spans="1:5" x14ac:dyDescent="0.25">
      <c r="A4" s="8" t="s">
        <v>684</v>
      </c>
      <c r="B4" s="9" t="s">
        <v>201</v>
      </c>
      <c r="C4" s="10">
        <v>26422</v>
      </c>
      <c r="D4" s="10">
        <v>326719.71999999997</v>
      </c>
      <c r="E4" s="11">
        <v>0</v>
      </c>
    </row>
    <row r="5" spans="1:5" x14ac:dyDescent="0.25">
      <c r="A5" s="8" t="s">
        <v>683</v>
      </c>
      <c r="B5" s="9" t="s">
        <v>682</v>
      </c>
      <c r="C5" s="10">
        <v>26332</v>
      </c>
      <c r="D5" s="10">
        <v>299446.3</v>
      </c>
      <c r="E5" s="11">
        <v>0</v>
      </c>
    </row>
    <row r="6" spans="1:5" x14ac:dyDescent="0.25">
      <c r="A6" s="8" t="s">
        <v>681</v>
      </c>
      <c r="B6" s="9" t="s">
        <v>680</v>
      </c>
      <c r="C6" s="10">
        <v>654</v>
      </c>
      <c r="D6" s="10">
        <v>23442.42</v>
      </c>
      <c r="E6" s="11">
        <v>0</v>
      </c>
    </row>
    <row r="7" spans="1:5" x14ac:dyDescent="0.25">
      <c r="A7" s="8" t="s">
        <v>679</v>
      </c>
      <c r="B7" s="9" t="s">
        <v>678</v>
      </c>
      <c r="C7" s="10">
        <v>0</v>
      </c>
      <c r="D7" s="10">
        <v>0</v>
      </c>
      <c r="E7" s="11">
        <v>0</v>
      </c>
    </row>
    <row r="8" spans="1:5" x14ac:dyDescent="0.25">
      <c r="A8" s="8" t="s">
        <v>677</v>
      </c>
      <c r="B8" s="9" t="s">
        <v>676</v>
      </c>
      <c r="C8" s="10">
        <v>90</v>
      </c>
      <c r="D8" s="10">
        <v>3831</v>
      </c>
      <c r="E8" s="11">
        <v>0</v>
      </c>
    </row>
    <row r="9" spans="1:5" x14ac:dyDescent="0.25">
      <c r="A9" s="8" t="s">
        <v>675</v>
      </c>
      <c r="B9" s="9" t="s">
        <v>488</v>
      </c>
      <c r="C9" s="10">
        <v>9653</v>
      </c>
      <c r="D9" s="10">
        <v>481342.4</v>
      </c>
      <c r="E9" s="11">
        <v>84630.51</v>
      </c>
    </row>
    <row r="10" spans="1:5" x14ac:dyDescent="0.25">
      <c r="A10" s="8" t="s">
        <v>674</v>
      </c>
      <c r="B10" s="9" t="s">
        <v>595</v>
      </c>
      <c r="C10" s="10">
        <v>579</v>
      </c>
      <c r="D10" s="10">
        <v>93069.01</v>
      </c>
      <c r="E10" s="11">
        <v>16043.52</v>
      </c>
    </row>
    <row r="11" spans="1:5" x14ac:dyDescent="0.25">
      <c r="A11" s="8" t="s">
        <v>673</v>
      </c>
      <c r="B11" s="9" t="s">
        <v>672</v>
      </c>
      <c r="C11" s="10">
        <v>11659</v>
      </c>
      <c r="D11" s="10">
        <v>381370.12</v>
      </c>
      <c r="E11" s="11">
        <v>120738.88</v>
      </c>
    </row>
    <row r="12" spans="1:5" x14ac:dyDescent="0.25">
      <c r="A12" s="8" t="s">
        <v>671</v>
      </c>
      <c r="B12" s="9" t="s">
        <v>670</v>
      </c>
      <c r="C12" s="10">
        <v>2663</v>
      </c>
      <c r="D12" s="10">
        <v>19700</v>
      </c>
      <c r="E12" s="11">
        <v>6739</v>
      </c>
    </row>
    <row r="13" spans="1:5" x14ac:dyDescent="0.25">
      <c r="A13" s="8" t="s">
        <v>669</v>
      </c>
      <c r="B13" s="9" t="s">
        <v>668</v>
      </c>
      <c r="C13" s="10">
        <v>0</v>
      </c>
      <c r="D13" s="10">
        <v>0</v>
      </c>
      <c r="E13" s="11">
        <v>0</v>
      </c>
    </row>
    <row r="14" spans="1:5" x14ac:dyDescent="0.25">
      <c r="A14" s="8" t="s">
        <v>667</v>
      </c>
      <c r="B14" s="9" t="s">
        <v>666</v>
      </c>
      <c r="C14" s="10">
        <v>1</v>
      </c>
      <c r="D14" s="10">
        <v>89</v>
      </c>
      <c r="E14" s="11">
        <v>8</v>
      </c>
    </row>
    <row r="15" spans="1:5" x14ac:dyDescent="0.25">
      <c r="A15" s="8" t="s">
        <v>665</v>
      </c>
      <c r="B15" s="9" t="s">
        <v>664</v>
      </c>
      <c r="C15" s="10">
        <v>15149</v>
      </c>
      <c r="D15" s="10">
        <v>109214.94</v>
      </c>
      <c r="E15" s="11">
        <v>12762.76</v>
      </c>
    </row>
    <row r="16" spans="1:5" x14ac:dyDescent="0.25">
      <c r="A16" s="8" t="s">
        <v>663</v>
      </c>
      <c r="B16" s="9" t="s">
        <v>662</v>
      </c>
      <c r="C16" s="10">
        <v>15118</v>
      </c>
      <c r="D16" s="10">
        <v>91561.97</v>
      </c>
      <c r="E16" s="11">
        <v>9924.08</v>
      </c>
    </row>
    <row r="17" spans="1:5" x14ac:dyDescent="0.25">
      <c r="A17" s="8" t="s">
        <v>661</v>
      </c>
      <c r="B17" s="9" t="s">
        <v>660</v>
      </c>
      <c r="C17" s="10">
        <v>219</v>
      </c>
      <c r="D17" s="10">
        <v>11603.97</v>
      </c>
      <c r="E17" s="11">
        <v>356.68</v>
      </c>
    </row>
    <row r="18" spans="1:5" x14ac:dyDescent="0.25">
      <c r="A18" s="8" t="s">
        <v>659</v>
      </c>
      <c r="B18" s="9" t="s">
        <v>658</v>
      </c>
      <c r="C18" s="10">
        <v>0</v>
      </c>
      <c r="D18" s="10">
        <v>0</v>
      </c>
      <c r="E18" s="11">
        <v>0</v>
      </c>
    </row>
    <row r="19" spans="1:5" x14ac:dyDescent="0.25">
      <c r="A19" s="8" t="s">
        <v>657</v>
      </c>
      <c r="B19" s="9" t="s">
        <v>656</v>
      </c>
      <c r="C19" s="10">
        <v>31</v>
      </c>
      <c r="D19" s="10">
        <v>6049</v>
      </c>
      <c r="E19" s="11">
        <v>2482</v>
      </c>
    </row>
    <row r="20" spans="1:5" x14ac:dyDescent="0.25">
      <c r="A20" s="12" t="s">
        <v>655</v>
      </c>
      <c r="B20" s="13" t="s">
        <v>493</v>
      </c>
      <c r="C20" s="14">
        <v>63463</v>
      </c>
      <c r="D20" s="14">
        <v>1411505.19</v>
      </c>
      <c r="E20" s="15">
        <v>240922.67</v>
      </c>
    </row>
  </sheetData>
  <mergeCells count="1">
    <mergeCell ref="A2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01F95-C275-4837-94C3-0DB07C4A2A9B}">
  <sheetPr>
    <outlinePr summaryBelow="0"/>
  </sheetPr>
  <dimension ref="A1:J14"/>
  <sheetViews>
    <sheetView zoomScale="80" zoomScaleNormal="80" workbookViewId="0">
      <pane ySplit="3" topLeftCell="A4" activePane="bottomLeft" state="frozen"/>
      <selection pane="bottomLeft"/>
    </sheetView>
  </sheetViews>
  <sheetFormatPr defaultRowHeight="15" x14ac:dyDescent="0.25"/>
  <cols>
    <col min="1" max="1" width="51.5703125" style="1" customWidth="1"/>
    <col min="2" max="2" width="7" style="1" customWidth="1"/>
    <col min="3" max="10" width="16.42578125" style="2" bestFit="1" customWidth="1"/>
    <col min="11" max="16384" width="9.140625" style="1"/>
  </cols>
  <sheetData>
    <row r="1" spans="1:10" x14ac:dyDescent="0.25">
      <c r="A1" s="3" t="s">
        <v>707</v>
      </c>
    </row>
    <row r="2" spans="1:10" ht="90" x14ac:dyDescent="0.25">
      <c r="A2" s="50"/>
      <c r="B2" s="51"/>
      <c r="C2" s="4" t="s">
        <v>706</v>
      </c>
      <c r="D2" s="4" t="s">
        <v>705</v>
      </c>
      <c r="E2" s="4" t="s">
        <v>704</v>
      </c>
      <c r="F2" s="4" t="s">
        <v>703</v>
      </c>
      <c r="G2" s="4" t="s">
        <v>702</v>
      </c>
      <c r="H2" s="4" t="s">
        <v>701</v>
      </c>
      <c r="I2" s="4" t="s">
        <v>700</v>
      </c>
      <c r="J2" s="5" t="s">
        <v>699</v>
      </c>
    </row>
    <row r="3" spans="1:10" x14ac:dyDescent="0.25">
      <c r="A3" s="52"/>
      <c r="B3" s="53"/>
      <c r="C3" s="22" t="s">
        <v>201</v>
      </c>
      <c r="D3" s="22" t="s">
        <v>203</v>
      </c>
      <c r="E3" s="22" t="s">
        <v>205</v>
      </c>
      <c r="F3" s="22" t="s">
        <v>207</v>
      </c>
      <c r="G3" s="22" t="s">
        <v>209</v>
      </c>
      <c r="H3" s="22" t="s">
        <v>211</v>
      </c>
      <c r="I3" s="22" t="s">
        <v>213</v>
      </c>
      <c r="J3" s="23" t="s">
        <v>215</v>
      </c>
    </row>
    <row r="4" spans="1:10" x14ac:dyDescent="0.25">
      <c r="A4" s="8" t="s">
        <v>698</v>
      </c>
      <c r="B4" s="9" t="s">
        <v>575</v>
      </c>
      <c r="C4" s="10">
        <v>19</v>
      </c>
      <c r="D4" s="10">
        <v>6</v>
      </c>
      <c r="E4" s="10">
        <v>11</v>
      </c>
      <c r="F4" s="10">
        <v>0</v>
      </c>
      <c r="G4" s="10">
        <v>2</v>
      </c>
      <c r="H4" s="10">
        <v>19</v>
      </c>
      <c r="I4" s="10">
        <v>0</v>
      </c>
      <c r="J4" s="11">
        <v>0</v>
      </c>
    </row>
    <row r="5" spans="1:10" x14ac:dyDescent="0.25">
      <c r="A5" s="8" t="s">
        <v>697</v>
      </c>
      <c r="B5" s="9" t="s">
        <v>573</v>
      </c>
      <c r="C5" s="10">
        <v>50</v>
      </c>
      <c r="D5" s="10">
        <v>19</v>
      </c>
      <c r="E5" s="10">
        <v>26</v>
      </c>
      <c r="F5" s="10">
        <v>0</v>
      </c>
      <c r="G5" s="10">
        <v>6</v>
      </c>
      <c r="H5" s="10">
        <v>46</v>
      </c>
      <c r="I5" s="10">
        <v>5</v>
      </c>
      <c r="J5" s="11">
        <v>0</v>
      </c>
    </row>
    <row r="6" spans="1:10" x14ac:dyDescent="0.25">
      <c r="A6" s="8" t="s">
        <v>696</v>
      </c>
      <c r="B6" s="9" t="s">
        <v>539</v>
      </c>
      <c r="C6" s="10">
        <v>1</v>
      </c>
      <c r="D6" s="10">
        <v>1</v>
      </c>
      <c r="E6" s="10">
        <v>0</v>
      </c>
      <c r="F6" s="10">
        <v>0</v>
      </c>
      <c r="G6" s="10">
        <v>0</v>
      </c>
      <c r="H6" s="10">
        <v>1</v>
      </c>
      <c r="I6" s="10">
        <v>0</v>
      </c>
      <c r="J6" s="11">
        <v>0</v>
      </c>
    </row>
    <row r="7" spans="1:10" x14ac:dyDescent="0.25">
      <c r="A7" s="8" t="s">
        <v>695</v>
      </c>
      <c r="B7" s="9" t="s">
        <v>505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1">
        <v>0</v>
      </c>
    </row>
    <row r="8" spans="1:10" ht="30" x14ac:dyDescent="0.25">
      <c r="A8" s="8" t="s">
        <v>694</v>
      </c>
      <c r="B8" s="9" t="s">
        <v>503</v>
      </c>
      <c r="C8" s="10">
        <v>10</v>
      </c>
      <c r="D8" s="10">
        <v>6</v>
      </c>
      <c r="E8" s="10">
        <v>4</v>
      </c>
      <c r="F8" s="10">
        <v>0</v>
      </c>
      <c r="G8" s="10">
        <v>0</v>
      </c>
      <c r="H8" s="10">
        <v>10</v>
      </c>
      <c r="I8" s="10">
        <v>0</v>
      </c>
      <c r="J8" s="11">
        <v>0</v>
      </c>
    </row>
    <row r="9" spans="1:10" x14ac:dyDescent="0.25">
      <c r="A9" s="8" t="s">
        <v>693</v>
      </c>
      <c r="B9" s="9" t="s">
        <v>501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1">
        <v>0</v>
      </c>
    </row>
    <row r="10" spans="1:10" x14ac:dyDescent="0.25">
      <c r="A10" s="8" t="s">
        <v>692</v>
      </c>
      <c r="B10" s="9" t="s">
        <v>499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1">
        <v>0</v>
      </c>
    </row>
    <row r="11" spans="1:10" x14ac:dyDescent="0.25">
      <c r="A11" s="8" t="s">
        <v>691</v>
      </c>
      <c r="B11" s="9" t="s">
        <v>497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1">
        <v>0</v>
      </c>
    </row>
    <row r="12" spans="1:10" x14ac:dyDescent="0.25">
      <c r="A12" s="8" t="s">
        <v>690</v>
      </c>
      <c r="B12" s="9" t="s">
        <v>495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1">
        <v>0</v>
      </c>
    </row>
    <row r="13" spans="1:10" x14ac:dyDescent="0.25">
      <c r="A13" s="8" t="s">
        <v>689</v>
      </c>
      <c r="B13" s="9" t="s">
        <v>201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1">
        <v>0</v>
      </c>
    </row>
    <row r="14" spans="1:10" x14ac:dyDescent="0.25">
      <c r="A14" s="12" t="s">
        <v>655</v>
      </c>
      <c r="B14" s="13" t="s">
        <v>493</v>
      </c>
      <c r="C14" s="14">
        <v>80</v>
      </c>
      <c r="D14" s="14">
        <v>32</v>
      </c>
      <c r="E14" s="14">
        <v>41</v>
      </c>
      <c r="F14" s="14">
        <v>0</v>
      </c>
      <c r="G14" s="14">
        <v>8</v>
      </c>
      <c r="H14" s="14">
        <v>76</v>
      </c>
      <c r="I14" s="14">
        <v>5</v>
      </c>
      <c r="J14" s="15">
        <v>0</v>
      </c>
    </row>
  </sheetData>
  <mergeCells count="1">
    <mergeCell ref="A2:B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34ED8-C596-40F4-9FA3-8B0E67D7C860}">
  <sheetPr>
    <outlinePr summaryBelow="0"/>
  </sheetPr>
  <dimension ref="A1:K4"/>
  <sheetViews>
    <sheetView zoomScale="80" zoomScaleNormal="80" workbookViewId="0">
      <pane ySplit="3" topLeftCell="A4" activePane="bottomLeft" state="frozen"/>
      <selection pane="bottomLeft"/>
    </sheetView>
  </sheetViews>
  <sheetFormatPr defaultRowHeight="15" x14ac:dyDescent="0.25"/>
  <cols>
    <col min="1" max="1" width="16.42578125" style="1" bestFit="1" customWidth="1"/>
    <col min="2" max="11" width="16.42578125" style="2" bestFit="1" customWidth="1"/>
    <col min="12" max="16384" width="9.140625" style="1"/>
  </cols>
  <sheetData>
    <row r="1" spans="1:11" x14ac:dyDescent="0.25">
      <c r="A1" s="3" t="s">
        <v>719</v>
      </c>
    </row>
    <row r="2" spans="1:11" ht="120" x14ac:dyDescent="0.25">
      <c r="A2" s="50"/>
      <c r="B2" s="4" t="s">
        <v>717</v>
      </c>
      <c r="C2" s="4" t="s">
        <v>716</v>
      </c>
      <c r="D2" s="4" t="s">
        <v>715</v>
      </c>
      <c r="E2" s="4" t="s">
        <v>714</v>
      </c>
      <c r="F2" s="4" t="s">
        <v>713</v>
      </c>
      <c r="G2" s="4" t="s">
        <v>712</v>
      </c>
      <c r="H2" s="4" t="s">
        <v>711</v>
      </c>
      <c r="I2" s="4" t="s">
        <v>710</v>
      </c>
      <c r="J2" s="4" t="s">
        <v>709</v>
      </c>
      <c r="K2" s="5" t="s">
        <v>708</v>
      </c>
    </row>
    <row r="3" spans="1:11" x14ac:dyDescent="0.25">
      <c r="A3" s="52"/>
      <c r="B3" s="22" t="s">
        <v>201</v>
      </c>
      <c r="C3" s="22" t="s">
        <v>203</v>
      </c>
      <c r="D3" s="22" t="s">
        <v>205</v>
      </c>
      <c r="E3" s="22" t="s">
        <v>207</v>
      </c>
      <c r="F3" s="22" t="s">
        <v>209</v>
      </c>
      <c r="G3" s="22" t="s">
        <v>211</v>
      </c>
      <c r="H3" s="22" t="s">
        <v>213</v>
      </c>
      <c r="I3" s="22" t="s">
        <v>215</v>
      </c>
      <c r="J3" s="22" t="s">
        <v>217</v>
      </c>
      <c r="K3" s="23" t="s">
        <v>219</v>
      </c>
    </row>
    <row r="4" spans="1:11" x14ac:dyDescent="0.25">
      <c r="A4" s="12" t="s">
        <v>718</v>
      </c>
      <c r="B4" s="14">
        <v>0</v>
      </c>
      <c r="C4" s="14">
        <v>25</v>
      </c>
      <c r="D4" s="14">
        <v>149</v>
      </c>
      <c r="E4" s="14">
        <v>0</v>
      </c>
      <c r="F4" s="14">
        <v>57</v>
      </c>
      <c r="G4" s="14">
        <v>0</v>
      </c>
      <c r="H4" s="14">
        <v>231</v>
      </c>
      <c r="I4" s="14">
        <v>215.25</v>
      </c>
      <c r="J4" s="14">
        <v>110</v>
      </c>
      <c r="K4" s="15">
        <v>9</v>
      </c>
    </row>
  </sheetData>
  <mergeCells count="1">
    <mergeCell ref="A2:A3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DE9DC-1D47-4AA2-B54C-0E5504814830}">
  <dimension ref="A1:E23"/>
  <sheetViews>
    <sheetView zoomScale="80" zoomScaleNormal="80" workbookViewId="0"/>
  </sheetViews>
  <sheetFormatPr defaultRowHeight="15" x14ac:dyDescent="0.25"/>
  <cols>
    <col min="1" max="1" width="52.28515625" style="1" customWidth="1"/>
    <col min="2" max="5" width="16.85546875" style="1" customWidth="1"/>
    <col min="6" max="16384" width="9.140625" style="1"/>
  </cols>
  <sheetData>
    <row r="1" spans="1:5" x14ac:dyDescent="0.25">
      <c r="A1" s="3" t="s">
        <v>744</v>
      </c>
    </row>
    <row r="2" spans="1:5" x14ac:dyDescent="0.25">
      <c r="A2" s="58" t="s">
        <v>720</v>
      </c>
      <c r="B2" s="60" t="s">
        <v>721</v>
      </c>
      <c r="C2" s="60"/>
      <c r="D2" s="60"/>
      <c r="E2" s="61"/>
    </row>
    <row r="3" spans="1:5" x14ac:dyDescent="0.25">
      <c r="A3" s="59"/>
      <c r="B3" s="36" t="s">
        <v>722</v>
      </c>
      <c r="C3" s="36" t="s">
        <v>723</v>
      </c>
      <c r="D3" s="36" t="s">
        <v>724</v>
      </c>
      <c r="E3" s="37" t="s">
        <v>718</v>
      </c>
    </row>
    <row r="4" spans="1:5" s="41" customFormat="1" x14ac:dyDescent="0.25">
      <c r="A4" s="38" t="s">
        <v>725</v>
      </c>
      <c r="B4" s="39">
        <f>B5</f>
        <v>7860000</v>
      </c>
      <c r="C4" s="39">
        <f t="shared" ref="C4:D4" si="0">C5</f>
        <v>0</v>
      </c>
      <c r="D4" s="39">
        <f t="shared" si="0"/>
        <v>0</v>
      </c>
      <c r="E4" s="40">
        <f>B4+C4+D4</f>
        <v>7860000</v>
      </c>
    </row>
    <row r="5" spans="1:5" s="45" customFormat="1" x14ac:dyDescent="0.25">
      <c r="A5" s="42" t="s">
        <v>726</v>
      </c>
      <c r="B5" s="43">
        <v>7860000</v>
      </c>
      <c r="C5" s="43">
        <v>0</v>
      </c>
      <c r="D5" s="43">
        <v>0</v>
      </c>
      <c r="E5" s="44">
        <f t="shared" ref="E5:E23" si="1">B5+C5+D5</f>
        <v>7860000</v>
      </c>
    </row>
    <row r="6" spans="1:5" s="41" customFormat="1" x14ac:dyDescent="0.25">
      <c r="A6" s="38" t="s">
        <v>727</v>
      </c>
      <c r="B6" s="39">
        <f>B7</f>
        <v>1693529188</v>
      </c>
      <c r="C6" s="39">
        <f t="shared" ref="C6:D6" si="2">C7</f>
        <v>6890977048</v>
      </c>
      <c r="D6" s="39">
        <f t="shared" si="2"/>
        <v>115352154</v>
      </c>
      <c r="E6" s="40">
        <f t="shared" si="1"/>
        <v>8699858390</v>
      </c>
    </row>
    <row r="7" spans="1:5" s="45" customFormat="1" x14ac:dyDescent="0.25">
      <c r="A7" s="42" t="s">
        <v>728</v>
      </c>
      <c r="B7" s="43">
        <f>B8+B9</f>
        <v>1693529188</v>
      </c>
      <c r="C7" s="43">
        <f t="shared" ref="C7:D7" si="3">C8+C9</f>
        <v>6890977048</v>
      </c>
      <c r="D7" s="43">
        <f t="shared" si="3"/>
        <v>115352154</v>
      </c>
      <c r="E7" s="44">
        <f t="shared" si="1"/>
        <v>8699858390</v>
      </c>
    </row>
    <row r="8" spans="1:5" s="45" customFormat="1" x14ac:dyDescent="0.25">
      <c r="A8" s="42" t="s">
        <v>729</v>
      </c>
      <c r="B8" s="43">
        <v>1693529188</v>
      </c>
      <c r="C8" s="43">
        <v>6884655252</v>
      </c>
      <c r="D8" s="43">
        <v>115352154</v>
      </c>
      <c r="E8" s="44">
        <f t="shared" si="1"/>
        <v>8693536594</v>
      </c>
    </row>
    <row r="9" spans="1:5" s="45" customFormat="1" x14ac:dyDescent="0.25">
      <c r="A9" s="42" t="s">
        <v>730</v>
      </c>
      <c r="B9" s="43">
        <v>0</v>
      </c>
      <c r="C9" s="43">
        <v>6321796</v>
      </c>
      <c r="D9" s="43">
        <v>0</v>
      </c>
      <c r="E9" s="44">
        <f t="shared" si="1"/>
        <v>6321796</v>
      </c>
    </row>
    <row r="10" spans="1:5" s="41" customFormat="1" x14ac:dyDescent="0.25">
      <c r="A10" s="38" t="s">
        <v>731</v>
      </c>
      <c r="B10" s="39">
        <f>B11</f>
        <v>93406758</v>
      </c>
      <c r="C10" s="39">
        <f t="shared" ref="C10:D10" si="4">C11</f>
        <v>356351370</v>
      </c>
      <c r="D10" s="39">
        <f t="shared" si="4"/>
        <v>10568830</v>
      </c>
      <c r="E10" s="40">
        <f t="shared" si="1"/>
        <v>460326958</v>
      </c>
    </row>
    <row r="11" spans="1:5" s="45" customFormat="1" x14ac:dyDescent="0.25">
      <c r="A11" s="42" t="s">
        <v>732</v>
      </c>
      <c r="B11" s="43">
        <v>93406758</v>
      </c>
      <c r="C11" s="43">
        <v>356351370</v>
      </c>
      <c r="D11" s="43">
        <v>10568830</v>
      </c>
      <c r="E11" s="44">
        <f t="shared" si="1"/>
        <v>460326958</v>
      </c>
    </row>
    <row r="12" spans="1:5" s="41" customFormat="1" x14ac:dyDescent="0.25">
      <c r="A12" s="38" t="s">
        <v>733</v>
      </c>
      <c r="B12" s="39">
        <f>B13+B14</f>
        <v>123337987</v>
      </c>
      <c r="C12" s="39">
        <f t="shared" ref="C12:D12" si="5">C13+C14</f>
        <v>50829235</v>
      </c>
      <c r="D12" s="39">
        <f t="shared" si="5"/>
        <v>2808</v>
      </c>
      <c r="E12" s="40">
        <f t="shared" si="1"/>
        <v>174170030</v>
      </c>
    </row>
    <row r="13" spans="1:5" s="45" customFormat="1" x14ac:dyDescent="0.25">
      <c r="A13" s="42" t="s">
        <v>734</v>
      </c>
      <c r="B13" s="43">
        <v>27260</v>
      </c>
      <c r="C13" s="43">
        <v>0</v>
      </c>
      <c r="D13" s="43">
        <v>0</v>
      </c>
      <c r="E13" s="44">
        <f t="shared" si="1"/>
        <v>27260</v>
      </c>
    </row>
    <row r="14" spans="1:5" s="45" customFormat="1" x14ac:dyDescent="0.25">
      <c r="A14" s="42" t="s">
        <v>735</v>
      </c>
      <c r="B14" s="43">
        <v>123310727</v>
      </c>
      <c r="C14" s="43">
        <v>50829235</v>
      </c>
      <c r="D14" s="43">
        <v>2808</v>
      </c>
      <c r="E14" s="44">
        <f t="shared" si="1"/>
        <v>174142770</v>
      </c>
    </row>
    <row r="15" spans="1:5" s="41" customFormat="1" x14ac:dyDescent="0.25">
      <c r="A15" s="38" t="s">
        <v>736</v>
      </c>
      <c r="B15" s="39">
        <f>B16</f>
        <v>166090308</v>
      </c>
      <c r="C15" s="39">
        <f t="shared" ref="C15:D15" si="6">C16</f>
        <v>1607654790</v>
      </c>
      <c r="D15" s="39">
        <f t="shared" si="6"/>
        <v>67621368</v>
      </c>
      <c r="E15" s="40">
        <f t="shared" si="1"/>
        <v>1841366466</v>
      </c>
    </row>
    <row r="16" spans="1:5" s="45" customFormat="1" x14ac:dyDescent="0.25">
      <c r="A16" s="42" t="s">
        <v>737</v>
      </c>
      <c r="B16" s="43">
        <v>166090308</v>
      </c>
      <c r="C16" s="43">
        <v>1607654790</v>
      </c>
      <c r="D16" s="43">
        <v>67621368</v>
      </c>
      <c r="E16" s="44">
        <f t="shared" si="1"/>
        <v>1841366466</v>
      </c>
    </row>
    <row r="17" spans="1:5" s="41" customFormat="1" x14ac:dyDescent="0.25">
      <c r="A17" s="38" t="s">
        <v>738</v>
      </c>
      <c r="B17" s="39">
        <f>B18+B19</f>
        <v>151108677</v>
      </c>
      <c r="C17" s="39">
        <f t="shared" ref="C17:D17" si="7">C18+C19</f>
        <v>0</v>
      </c>
      <c r="D17" s="39">
        <f t="shared" si="7"/>
        <v>0</v>
      </c>
      <c r="E17" s="40">
        <f t="shared" si="1"/>
        <v>151108677</v>
      </c>
    </row>
    <row r="18" spans="1:5" s="45" customFormat="1" x14ac:dyDescent="0.25">
      <c r="A18" s="42" t="s">
        <v>739</v>
      </c>
      <c r="B18" s="43">
        <v>106465228</v>
      </c>
      <c r="C18" s="43">
        <v>0</v>
      </c>
      <c r="D18" s="43">
        <v>0</v>
      </c>
      <c r="E18" s="44">
        <f t="shared" si="1"/>
        <v>106465228</v>
      </c>
    </row>
    <row r="19" spans="1:5" s="45" customFormat="1" ht="13.5" customHeight="1" x14ac:dyDescent="0.25">
      <c r="A19" s="42" t="s">
        <v>740</v>
      </c>
      <c r="B19" s="43">
        <v>44643449</v>
      </c>
      <c r="C19" s="43">
        <v>0</v>
      </c>
      <c r="D19" s="43">
        <v>0</v>
      </c>
      <c r="E19" s="44">
        <f t="shared" si="1"/>
        <v>44643449</v>
      </c>
    </row>
    <row r="20" spans="1:5" s="41" customFormat="1" x14ac:dyDescent="0.25">
      <c r="A20" s="38" t="s">
        <v>741</v>
      </c>
      <c r="B20" s="39">
        <f>B21+B22</f>
        <v>15373150</v>
      </c>
      <c r="C20" s="39">
        <f t="shared" ref="C20:D20" si="8">C21+C22</f>
        <v>86730127</v>
      </c>
      <c r="D20" s="39">
        <f t="shared" si="8"/>
        <v>0</v>
      </c>
      <c r="E20" s="40">
        <f t="shared" si="1"/>
        <v>102103277</v>
      </c>
    </row>
    <row r="21" spans="1:5" s="45" customFormat="1" x14ac:dyDescent="0.25">
      <c r="A21" s="42" t="s">
        <v>742</v>
      </c>
      <c r="B21" s="43">
        <v>15373150</v>
      </c>
      <c r="C21" s="43">
        <v>13499836</v>
      </c>
      <c r="D21" s="43">
        <v>0</v>
      </c>
      <c r="E21" s="44">
        <f t="shared" si="1"/>
        <v>28872986</v>
      </c>
    </row>
    <row r="22" spans="1:5" s="45" customFormat="1" x14ac:dyDescent="0.25">
      <c r="A22" s="42" t="s">
        <v>743</v>
      </c>
      <c r="B22" s="43">
        <v>0</v>
      </c>
      <c r="C22" s="43">
        <v>73230291</v>
      </c>
      <c r="D22" s="43">
        <v>0</v>
      </c>
      <c r="E22" s="44">
        <f t="shared" si="1"/>
        <v>73230291</v>
      </c>
    </row>
    <row r="23" spans="1:5" s="41" customFormat="1" x14ac:dyDescent="0.25">
      <c r="A23" s="46" t="s">
        <v>718</v>
      </c>
      <c r="B23" s="47">
        <f>B4+B6+B10+B12+B15+B17+B20</f>
        <v>2250706068</v>
      </c>
      <c r="C23" s="47">
        <f t="shared" ref="C23:D23" si="9">C4+C6+C10+C12+C15+C17+C20</f>
        <v>8992542570</v>
      </c>
      <c r="D23" s="47">
        <f t="shared" si="9"/>
        <v>193545160</v>
      </c>
      <c r="E23" s="48">
        <f t="shared" si="1"/>
        <v>11436793798</v>
      </c>
    </row>
  </sheetData>
  <mergeCells count="2">
    <mergeCell ref="A2:A3"/>
    <mergeCell ref="B2:E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D140"/>
  <sheetViews>
    <sheetView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1" max="1" width="56.42578125" style="1" customWidth="1"/>
    <col min="2" max="2" width="5.7109375" style="1" customWidth="1"/>
    <col min="3" max="4" width="16.42578125" style="2" bestFit="1" customWidth="1"/>
    <col min="5" max="16384" width="9.140625" style="1"/>
  </cols>
  <sheetData>
    <row r="1" spans="1:4" x14ac:dyDescent="0.25">
      <c r="A1" s="3" t="s">
        <v>276</v>
      </c>
    </row>
    <row r="2" spans="1:4" ht="60" x14ac:dyDescent="0.25">
      <c r="A2" s="50"/>
      <c r="B2" s="51"/>
      <c r="C2" s="4" t="s">
        <v>0</v>
      </c>
      <c r="D2" s="5" t="s">
        <v>1</v>
      </c>
    </row>
    <row r="3" spans="1:4" x14ac:dyDescent="0.25">
      <c r="A3" s="52"/>
      <c r="B3" s="53"/>
      <c r="C3" s="6">
        <v>45473</v>
      </c>
      <c r="D3" s="7">
        <v>45107</v>
      </c>
    </row>
    <row r="4" spans="1:4" x14ac:dyDescent="0.25">
      <c r="A4" s="8" t="s">
        <v>2</v>
      </c>
      <c r="B4" s="9" t="s">
        <v>3</v>
      </c>
      <c r="C4" s="10">
        <v>32151283</v>
      </c>
      <c r="D4" s="11">
        <v>26096889</v>
      </c>
    </row>
    <row r="5" spans="1:4" x14ac:dyDescent="0.25">
      <c r="A5" s="8" t="s">
        <v>4</v>
      </c>
      <c r="B5" s="9" t="s">
        <v>5</v>
      </c>
      <c r="C5" s="10">
        <v>0</v>
      </c>
      <c r="D5" s="11">
        <v>0</v>
      </c>
    </row>
    <row r="6" spans="1:4" x14ac:dyDescent="0.25">
      <c r="A6" s="8" t="s">
        <v>6</v>
      </c>
      <c r="B6" s="9" t="s">
        <v>7</v>
      </c>
      <c r="C6" s="10">
        <v>32151283</v>
      </c>
      <c r="D6" s="11">
        <v>26096889</v>
      </c>
    </row>
    <row r="7" spans="1:4" x14ac:dyDescent="0.25">
      <c r="A7" s="8" t="s">
        <v>8</v>
      </c>
      <c r="B7" s="9" t="s">
        <v>9</v>
      </c>
      <c r="C7" s="10">
        <v>11262623771</v>
      </c>
      <c r="D7" s="11">
        <v>11074118954</v>
      </c>
    </row>
    <row r="8" spans="1:4" ht="30" x14ac:dyDescent="0.25">
      <c r="A8" s="8" t="s">
        <v>10</v>
      </c>
      <c r="B8" s="9" t="s">
        <v>11</v>
      </c>
      <c r="C8" s="10">
        <v>151108677</v>
      </c>
      <c r="D8" s="11">
        <v>127900910</v>
      </c>
    </row>
    <row r="9" spans="1:4" ht="30" x14ac:dyDescent="0.25">
      <c r="A9" s="8" t="s">
        <v>12</v>
      </c>
      <c r="B9" s="9" t="s">
        <v>13</v>
      </c>
      <c r="C9" s="10">
        <v>106465228</v>
      </c>
      <c r="D9" s="11">
        <v>84990485</v>
      </c>
    </row>
    <row r="10" spans="1:4" x14ac:dyDescent="0.25">
      <c r="A10" s="8" t="s">
        <v>14</v>
      </c>
      <c r="B10" s="9" t="s">
        <v>15</v>
      </c>
      <c r="C10" s="10">
        <v>0</v>
      </c>
      <c r="D10" s="11">
        <v>0</v>
      </c>
    </row>
    <row r="11" spans="1:4" x14ac:dyDescent="0.25">
      <c r="A11" s="8" t="s">
        <v>16</v>
      </c>
      <c r="B11" s="9" t="s">
        <v>17</v>
      </c>
      <c r="C11" s="10">
        <v>106465228</v>
      </c>
      <c r="D11" s="11">
        <v>84990485</v>
      </c>
    </row>
    <row r="12" spans="1:4" ht="30" x14ac:dyDescent="0.25">
      <c r="A12" s="8" t="s">
        <v>18</v>
      </c>
      <c r="B12" s="9" t="s">
        <v>19</v>
      </c>
      <c r="C12" s="10">
        <v>44643449</v>
      </c>
      <c r="D12" s="11">
        <v>42910425</v>
      </c>
    </row>
    <row r="13" spans="1:4" x14ac:dyDescent="0.25">
      <c r="A13" s="8" t="s">
        <v>20</v>
      </c>
      <c r="B13" s="9" t="s">
        <v>21</v>
      </c>
      <c r="C13" s="10">
        <v>0</v>
      </c>
      <c r="D13" s="11">
        <v>0</v>
      </c>
    </row>
    <row r="14" spans="1:4" x14ac:dyDescent="0.25">
      <c r="A14" s="8" t="s">
        <v>22</v>
      </c>
      <c r="B14" s="9" t="s">
        <v>23</v>
      </c>
      <c r="C14" s="10">
        <v>44643449</v>
      </c>
      <c r="D14" s="11">
        <v>42910425</v>
      </c>
    </row>
    <row r="15" spans="1:4" x14ac:dyDescent="0.25">
      <c r="A15" s="8" t="s">
        <v>24</v>
      </c>
      <c r="B15" s="9" t="s">
        <v>25</v>
      </c>
      <c r="C15" s="10">
        <v>0</v>
      </c>
      <c r="D15" s="11">
        <v>0</v>
      </c>
    </row>
    <row r="16" spans="1:4" ht="60" x14ac:dyDescent="0.25">
      <c r="A16" s="8" t="s">
        <v>26</v>
      </c>
      <c r="B16" s="9" t="s">
        <v>27</v>
      </c>
      <c r="C16" s="10">
        <v>0</v>
      </c>
      <c r="D16" s="11">
        <v>0</v>
      </c>
    </row>
    <row r="17" spans="1:4" ht="45" x14ac:dyDescent="0.25">
      <c r="A17" s="8" t="s">
        <v>28</v>
      </c>
      <c r="B17" s="9" t="s">
        <v>29</v>
      </c>
      <c r="C17" s="10">
        <v>0</v>
      </c>
      <c r="D17" s="11">
        <v>0</v>
      </c>
    </row>
    <row r="18" spans="1:4" ht="45" x14ac:dyDescent="0.25">
      <c r="A18" s="8" t="s">
        <v>30</v>
      </c>
      <c r="B18" s="9" t="s">
        <v>31</v>
      </c>
      <c r="C18" s="10">
        <v>0</v>
      </c>
      <c r="D18" s="11">
        <v>0</v>
      </c>
    </row>
    <row r="19" spans="1:4" ht="30" x14ac:dyDescent="0.25">
      <c r="A19" s="8" t="s">
        <v>32</v>
      </c>
      <c r="B19" s="9" t="s">
        <v>33</v>
      </c>
      <c r="C19" s="10">
        <v>0</v>
      </c>
      <c r="D19" s="11">
        <v>0</v>
      </c>
    </row>
    <row r="20" spans="1:4" ht="45" x14ac:dyDescent="0.25">
      <c r="A20" s="8" t="s">
        <v>34</v>
      </c>
      <c r="B20" s="9" t="s">
        <v>35</v>
      </c>
      <c r="C20" s="10">
        <v>0</v>
      </c>
      <c r="D20" s="11">
        <v>0</v>
      </c>
    </row>
    <row r="21" spans="1:4" ht="30" x14ac:dyDescent="0.25">
      <c r="A21" s="8" t="s">
        <v>36</v>
      </c>
      <c r="B21" s="9" t="s">
        <v>37</v>
      </c>
      <c r="C21" s="10">
        <v>0</v>
      </c>
      <c r="D21" s="11">
        <v>0</v>
      </c>
    </row>
    <row r="22" spans="1:4" ht="30" x14ac:dyDescent="0.25">
      <c r="A22" s="8" t="s">
        <v>38</v>
      </c>
      <c r="B22" s="9" t="s">
        <v>39</v>
      </c>
      <c r="C22" s="10">
        <v>0</v>
      </c>
      <c r="D22" s="11">
        <v>0</v>
      </c>
    </row>
    <row r="23" spans="1:4" x14ac:dyDescent="0.25">
      <c r="A23" s="8" t="s">
        <v>40</v>
      </c>
      <c r="B23" s="9" t="s">
        <v>41</v>
      </c>
      <c r="C23" s="10">
        <v>0</v>
      </c>
      <c r="D23" s="11">
        <v>0</v>
      </c>
    </row>
    <row r="24" spans="1:4" ht="30" x14ac:dyDescent="0.25">
      <c r="A24" s="8" t="s">
        <v>42</v>
      </c>
      <c r="B24" s="9" t="s">
        <v>43</v>
      </c>
      <c r="C24" s="10">
        <v>11111515094</v>
      </c>
      <c r="D24" s="11">
        <v>10946218044</v>
      </c>
    </row>
    <row r="25" spans="1:4" ht="30" x14ac:dyDescent="0.25">
      <c r="A25" s="8" t="s">
        <v>44</v>
      </c>
      <c r="B25" s="9" t="s">
        <v>45</v>
      </c>
      <c r="C25" s="10">
        <v>707445229</v>
      </c>
      <c r="D25" s="11">
        <v>814565844</v>
      </c>
    </row>
    <row r="26" spans="1:4" ht="30" x14ac:dyDescent="0.25">
      <c r="A26" s="8" t="s">
        <v>46</v>
      </c>
      <c r="B26" s="9" t="s">
        <v>47</v>
      </c>
      <c r="C26" s="10">
        <v>24230899</v>
      </c>
      <c r="D26" s="11">
        <v>21633172</v>
      </c>
    </row>
    <row r="27" spans="1:4" ht="30" x14ac:dyDescent="0.25">
      <c r="A27" s="8" t="s">
        <v>48</v>
      </c>
      <c r="B27" s="9" t="s">
        <v>49</v>
      </c>
      <c r="C27" s="10">
        <v>683214330</v>
      </c>
      <c r="D27" s="11">
        <v>792932672</v>
      </c>
    </row>
    <row r="28" spans="1:4" ht="30" x14ac:dyDescent="0.25">
      <c r="A28" s="8" t="s">
        <v>50</v>
      </c>
      <c r="B28" s="9" t="s">
        <v>51</v>
      </c>
      <c r="C28" s="10">
        <v>8229785150.999999</v>
      </c>
      <c r="D28" s="11">
        <v>8218730699</v>
      </c>
    </row>
    <row r="29" spans="1:4" ht="30" x14ac:dyDescent="0.25">
      <c r="A29" s="8" t="s">
        <v>52</v>
      </c>
      <c r="B29" s="9" t="s">
        <v>53</v>
      </c>
      <c r="C29" s="10">
        <v>0</v>
      </c>
      <c r="D29" s="11">
        <v>9615440</v>
      </c>
    </row>
    <row r="30" spans="1:4" ht="30" x14ac:dyDescent="0.25">
      <c r="A30" s="8" t="s">
        <v>54</v>
      </c>
      <c r="B30" s="9" t="s">
        <v>55</v>
      </c>
      <c r="C30" s="10">
        <v>7992413164</v>
      </c>
      <c r="D30" s="11">
        <v>7430470630</v>
      </c>
    </row>
    <row r="31" spans="1:4" ht="30" x14ac:dyDescent="0.25">
      <c r="A31" s="8" t="s">
        <v>56</v>
      </c>
      <c r="B31" s="9" t="s">
        <v>57</v>
      </c>
      <c r="C31" s="10">
        <v>7860000</v>
      </c>
      <c r="D31" s="11">
        <v>278479128</v>
      </c>
    </row>
    <row r="32" spans="1:4" x14ac:dyDescent="0.25">
      <c r="A32" s="8" t="s">
        <v>58</v>
      </c>
      <c r="B32" s="9" t="s">
        <v>59</v>
      </c>
      <c r="C32" s="10">
        <v>229511987</v>
      </c>
      <c r="D32" s="11">
        <v>500165501</v>
      </c>
    </row>
    <row r="33" spans="1:4" ht="30" x14ac:dyDescent="0.25">
      <c r="A33" s="8" t="s">
        <v>60</v>
      </c>
      <c r="B33" s="9" t="s">
        <v>61</v>
      </c>
      <c r="C33" s="10">
        <v>230814971</v>
      </c>
      <c r="D33" s="11">
        <v>123857231</v>
      </c>
    </row>
    <row r="34" spans="1:4" ht="30" x14ac:dyDescent="0.25">
      <c r="A34" s="8" t="s">
        <v>62</v>
      </c>
      <c r="B34" s="9" t="s">
        <v>63</v>
      </c>
      <c r="C34" s="10">
        <v>0</v>
      </c>
      <c r="D34" s="11">
        <v>0</v>
      </c>
    </row>
    <row r="35" spans="1:4" ht="30" x14ac:dyDescent="0.25">
      <c r="A35" s="8" t="s">
        <v>64</v>
      </c>
      <c r="B35" s="9" t="s">
        <v>65</v>
      </c>
      <c r="C35" s="10">
        <v>0</v>
      </c>
      <c r="D35" s="11">
        <v>0</v>
      </c>
    </row>
    <row r="36" spans="1:4" ht="30" x14ac:dyDescent="0.25">
      <c r="A36" s="8" t="s">
        <v>66</v>
      </c>
      <c r="B36" s="9" t="s">
        <v>67</v>
      </c>
      <c r="C36" s="10">
        <v>0</v>
      </c>
      <c r="D36" s="11">
        <v>0</v>
      </c>
    </row>
    <row r="37" spans="1:4" x14ac:dyDescent="0.25">
      <c r="A37" s="8" t="s">
        <v>68</v>
      </c>
      <c r="B37" s="9" t="s">
        <v>69</v>
      </c>
      <c r="C37" s="10">
        <v>230814971</v>
      </c>
      <c r="D37" s="11">
        <v>123857231</v>
      </c>
    </row>
    <row r="38" spans="1:4" ht="30" x14ac:dyDescent="0.25">
      <c r="A38" s="8" t="s">
        <v>70</v>
      </c>
      <c r="B38" s="9" t="s">
        <v>71</v>
      </c>
      <c r="C38" s="10">
        <v>1943469743</v>
      </c>
      <c r="D38" s="11">
        <v>1789064270</v>
      </c>
    </row>
    <row r="39" spans="1:4" x14ac:dyDescent="0.25">
      <c r="A39" s="8" t="s">
        <v>72</v>
      </c>
      <c r="B39" s="9" t="s">
        <v>73</v>
      </c>
      <c r="C39" s="10">
        <v>1841366466</v>
      </c>
      <c r="D39" s="11">
        <v>1687394487</v>
      </c>
    </row>
    <row r="40" spans="1:4" x14ac:dyDescent="0.25">
      <c r="A40" s="8" t="s">
        <v>74</v>
      </c>
      <c r="B40" s="9" t="s">
        <v>75</v>
      </c>
      <c r="C40" s="10">
        <v>0</v>
      </c>
      <c r="D40" s="11">
        <v>0</v>
      </c>
    </row>
    <row r="41" spans="1:4" x14ac:dyDescent="0.25">
      <c r="A41" s="8" t="s">
        <v>76</v>
      </c>
      <c r="B41" s="9" t="s">
        <v>77</v>
      </c>
      <c r="C41" s="10">
        <v>102103277</v>
      </c>
      <c r="D41" s="11">
        <v>101669783</v>
      </c>
    </row>
    <row r="42" spans="1:4" x14ac:dyDescent="0.25">
      <c r="A42" s="8" t="s">
        <v>78</v>
      </c>
      <c r="B42" s="9" t="s">
        <v>79</v>
      </c>
      <c r="C42" s="10">
        <v>0</v>
      </c>
      <c r="D42" s="11">
        <v>0</v>
      </c>
    </row>
    <row r="43" spans="1:4" x14ac:dyDescent="0.25">
      <c r="A43" s="8" t="s">
        <v>80</v>
      </c>
      <c r="B43" s="9" t="s">
        <v>81</v>
      </c>
      <c r="C43" s="10">
        <v>0</v>
      </c>
      <c r="D43" s="11">
        <v>0</v>
      </c>
    </row>
    <row r="44" spans="1:4" ht="45" x14ac:dyDescent="0.25">
      <c r="A44" s="8" t="s">
        <v>82</v>
      </c>
      <c r="B44" s="9" t="s">
        <v>83</v>
      </c>
      <c r="C44" s="10">
        <v>0</v>
      </c>
      <c r="D44" s="11">
        <v>0</v>
      </c>
    </row>
    <row r="45" spans="1:4" ht="45" x14ac:dyDescent="0.25">
      <c r="A45" s="8" t="s">
        <v>84</v>
      </c>
      <c r="B45" s="9" t="s">
        <v>85</v>
      </c>
      <c r="C45" s="10">
        <v>29444932</v>
      </c>
      <c r="D45" s="11">
        <v>147155384</v>
      </c>
    </row>
    <row r="46" spans="1:4" ht="30" x14ac:dyDescent="0.25">
      <c r="A46" s="8" t="s">
        <v>86</v>
      </c>
      <c r="B46" s="9" t="s">
        <v>87</v>
      </c>
      <c r="C46" s="10">
        <v>6216900</v>
      </c>
      <c r="D46" s="11">
        <v>4824232</v>
      </c>
    </row>
    <row r="47" spans="1:4" ht="30" x14ac:dyDescent="0.25">
      <c r="A47" s="8" t="s">
        <v>88</v>
      </c>
      <c r="B47" s="9" t="s">
        <v>89</v>
      </c>
      <c r="C47" s="10">
        <v>6897388</v>
      </c>
      <c r="D47" s="11">
        <v>121058888</v>
      </c>
    </row>
    <row r="48" spans="1:4" ht="30" x14ac:dyDescent="0.25">
      <c r="A48" s="8" t="s">
        <v>90</v>
      </c>
      <c r="B48" s="9" t="s">
        <v>91</v>
      </c>
      <c r="C48" s="10">
        <v>16330644</v>
      </c>
      <c r="D48" s="11">
        <v>21272264</v>
      </c>
    </row>
    <row r="49" spans="1:4" ht="30" x14ac:dyDescent="0.25">
      <c r="A49" s="8" t="s">
        <v>92</v>
      </c>
      <c r="B49" s="9" t="s">
        <v>93</v>
      </c>
      <c r="C49" s="10">
        <v>0</v>
      </c>
      <c r="D49" s="11">
        <v>0</v>
      </c>
    </row>
    <row r="50" spans="1:4" ht="30" x14ac:dyDescent="0.25">
      <c r="A50" s="8" t="s">
        <v>94</v>
      </c>
      <c r="B50" s="9" t="s">
        <v>95</v>
      </c>
      <c r="C50" s="10">
        <v>0</v>
      </c>
      <c r="D50" s="11">
        <v>0</v>
      </c>
    </row>
    <row r="51" spans="1:4" ht="30" x14ac:dyDescent="0.25">
      <c r="A51" s="8" t="s">
        <v>96</v>
      </c>
      <c r="B51" s="9" t="s">
        <v>97</v>
      </c>
      <c r="C51" s="10">
        <v>0</v>
      </c>
      <c r="D51" s="11">
        <v>0</v>
      </c>
    </row>
    <row r="52" spans="1:4" ht="45" x14ac:dyDescent="0.25">
      <c r="A52" s="8" t="s">
        <v>98</v>
      </c>
      <c r="B52" s="9" t="s">
        <v>99</v>
      </c>
      <c r="C52" s="10">
        <v>0</v>
      </c>
      <c r="D52" s="11">
        <v>0</v>
      </c>
    </row>
    <row r="53" spans="1:4" ht="45" x14ac:dyDescent="0.25">
      <c r="A53" s="8" t="s">
        <v>100</v>
      </c>
      <c r="B53" s="9" t="s">
        <v>101</v>
      </c>
      <c r="C53" s="10">
        <v>1762693121</v>
      </c>
      <c r="D53" s="11">
        <v>1157527520</v>
      </c>
    </row>
    <row r="54" spans="1:4" ht="30" x14ac:dyDescent="0.25">
      <c r="A54" s="8" t="s">
        <v>102</v>
      </c>
      <c r="B54" s="9" t="s">
        <v>103</v>
      </c>
      <c r="C54" s="10">
        <v>6900138</v>
      </c>
      <c r="D54" s="11">
        <v>12857321</v>
      </c>
    </row>
    <row r="55" spans="1:4" x14ac:dyDescent="0.25">
      <c r="A55" s="8" t="s">
        <v>104</v>
      </c>
      <c r="B55" s="9" t="s">
        <v>105</v>
      </c>
      <c r="C55" s="10">
        <v>5080249</v>
      </c>
      <c r="D55" s="11">
        <v>7122875</v>
      </c>
    </row>
    <row r="56" spans="1:4" x14ac:dyDescent="0.25">
      <c r="A56" s="8" t="s">
        <v>106</v>
      </c>
      <c r="B56" s="9" t="s">
        <v>107</v>
      </c>
      <c r="C56" s="10">
        <v>1819889</v>
      </c>
      <c r="D56" s="11">
        <v>5734446</v>
      </c>
    </row>
    <row r="57" spans="1:4" x14ac:dyDescent="0.25">
      <c r="A57" s="8" t="s">
        <v>108</v>
      </c>
      <c r="B57" s="9" t="s">
        <v>109</v>
      </c>
      <c r="C57" s="10">
        <v>377604106</v>
      </c>
      <c r="D57" s="11">
        <v>324234269</v>
      </c>
    </row>
    <row r="58" spans="1:4" ht="30" x14ac:dyDescent="0.25">
      <c r="A58" s="8" t="s">
        <v>110</v>
      </c>
      <c r="B58" s="9" t="s">
        <v>111</v>
      </c>
      <c r="C58" s="10">
        <v>160914568</v>
      </c>
      <c r="D58" s="11">
        <v>148626603</v>
      </c>
    </row>
    <row r="59" spans="1:4" x14ac:dyDescent="0.25">
      <c r="A59" s="8" t="s">
        <v>112</v>
      </c>
      <c r="B59" s="9" t="s">
        <v>113</v>
      </c>
      <c r="C59" s="10">
        <v>160914568</v>
      </c>
      <c r="D59" s="11">
        <v>148626603</v>
      </c>
    </row>
    <row r="60" spans="1:4" x14ac:dyDescent="0.25">
      <c r="A60" s="8" t="s">
        <v>114</v>
      </c>
      <c r="B60" s="9" t="s">
        <v>115</v>
      </c>
      <c r="C60" s="10">
        <v>0</v>
      </c>
      <c r="D60" s="11">
        <v>0</v>
      </c>
    </row>
    <row r="61" spans="1:4" ht="30" x14ac:dyDescent="0.25">
      <c r="A61" s="8" t="s">
        <v>116</v>
      </c>
      <c r="B61" s="9" t="s">
        <v>117</v>
      </c>
      <c r="C61" s="10">
        <v>0</v>
      </c>
      <c r="D61" s="11">
        <v>0</v>
      </c>
    </row>
    <row r="62" spans="1:4" ht="30" x14ac:dyDescent="0.25">
      <c r="A62" s="8" t="s">
        <v>118</v>
      </c>
      <c r="B62" s="9" t="s">
        <v>119</v>
      </c>
      <c r="C62" s="10">
        <v>940899</v>
      </c>
      <c r="D62" s="11">
        <v>4710895</v>
      </c>
    </row>
    <row r="63" spans="1:4" ht="30" x14ac:dyDescent="0.25">
      <c r="A63" s="8" t="s">
        <v>120</v>
      </c>
      <c r="B63" s="9" t="s">
        <v>121</v>
      </c>
      <c r="C63" s="10">
        <v>0</v>
      </c>
      <c r="D63" s="11">
        <v>0</v>
      </c>
    </row>
    <row r="64" spans="1:4" ht="30" x14ac:dyDescent="0.25">
      <c r="A64" s="8" t="s">
        <v>122</v>
      </c>
      <c r="B64" s="9" t="s">
        <v>123</v>
      </c>
      <c r="C64" s="10">
        <v>940899</v>
      </c>
      <c r="D64" s="11">
        <v>4710895</v>
      </c>
    </row>
    <row r="65" spans="1:4" ht="30" x14ac:dyDescent="0.25">
      <c r="A65" s="8" t="s">
        <v>124</v>
      </c>
      <c r="B65" s="9" t="s">
        <v>125</v>
      </c>
      <c r="C65" s="10">
        <v>0</v>
      </c>
      <c r="D65" s="11">
        <v>0</v>
      </c>
    </row>
    <row r="66" spans="1:4" x14ac:dyDescent="0.25">
      <c r="A66" s="8" t="s">
        <v>126</v>
      </c>
      <c r="B66" s="9" t="s">
        <v>127</v>
      </c>
      <c r="C66" s="10">
        <v>215748639</v>
      </c>
      <c r="D66" s="11">
        <v>170896771</v>
      </c>
    </row>
    <row r="67" spans="1:4" ht="30" x14ac:dyDescent="0.25">
      <c r="A67" s="8" t="s">
        <v>128</v>
      </c>
      <c r="B67" s="9" t="s">
        <v>129</v>
      </c>
      <c r="C67" s="10">
        <v>3254462</v>
      </c>
      <c r="D67" s="11">
        <v>-307860</v>
      </c>
    </row>
    <row r="68" spans="1:4" x14ac:dyDescent="0.25">
      <c r="A68" s="8" t="s">
        <v>130</v>
      </c>
      <c r="B68" s="9" t="s">
        <v>131</v>
      </c>
      <c r="C68" s="10">
        <v>169938670</v>
      </c>
      <c r="D68" s="11">
        <v>148984851</v>
      </c>
    </row>
    <row r="69" spans="1:4" x14ac:dyDescent="0.25">
      <c r="A69" s="8" t="s">
        <v>132</v>
      </c>
      <c r="B69" s="9" t="s">
        <v>133</v>
      </c>
      <c r="C69" s="10">
        <v>42555507</v>
      </c>
      <c r="D69" s="11">
        <v>22219780</v>
      </c>
    </row>
    <row r="70" spans="1:4" ht="30" x14ac:dyDescent="0.25">
      <c r="A70" s="8" t="s">
        <v>134</v>
      </c>
      <c r="B70" s="9" t="s">
        <v>135</v>
      </c>
      <c r="C70" s="10">
        <v>0</v>
      </c>
      <c r="D70" s="11">
        <v>0</v>
      </c>
    </row>
    <row r="71" spans="1:4" x14ac:dyDescent="0.25">
      <c r="A71" s="8" t="s">
        <v>136</v>
      </c>
      <c r="B71" s="9" t="s">
        <v>137</v>
      </c>
      <c r="C71" s="10">
        <v>207364010</v>
      </c>
      <c r="D71" s="11">
        <v>136908871</v>
      </c>
    </row>
    <row r="72" spans="1:4" ht="45" x14ac:dyDescent="0.25">
      <c r="A72" s="8" t="s">
        <v>138</v>
      </c>
      <c r="B72" s="9" t="s">
        <v>139</v>
      </c>
      <c r="C72" s="10">
        <v>33189780</v>
      </c>
      <c r="D72" s="11">
        <v>18925216</v>
      </c>
    </row>
    <row r="73" spans="1:4" x14ac:dyDescent="0.25">
      <c r="A73" s="8" t="s">
        <v>140</v>
      </c>
      <c r="B73" s="9" t="s">
        <v>141</v>
      </c>
      <c r="C73" s="10">
        <v>32059359</v>
      </c>
      <c r="D73" s="11">
        <v>17515974</v>
      </c>
    </row>
    <row r="74" spans="1:4" x14ac:dyDescent="0.25">
      <c r="A74" s="8" t="s">
        <v>142</v>
      </c>
      <c r="B74" s="9" t="s">
        <v>143</v>
      </c>
      <c r="C74" s="10">
        <v>1130421</v>
      </c>
      <c r="D74" s="11">
        <v>1409242</v>
      </c>
    </row>
    <row r="75" spans="1:4" ht="30" x14ac:dyDescent="0.25">
      <c r="A75" s="8" t="s">
        <v>144</v>
      </c>
      <c r="B75" s="9" t="s">
        <v>145</v>
      </c>
      <c r="C75" s="10">
        <v>174170030</v>
      </c>
      <c r="D75" s="11">
        <v>117983655</v>
      </c>
    </row>
    <row r="76" spans="1:4" x14ac:dyDescent="0.25">
      <c r="A76" s="8" t="s">
        <v>146</v>
      </c>
      <c r="B76" s="9" t="s">
        <v>147</v>
      </c>
      <c r="C76" s="10">
        <v>127728953</v>
      </c>
      <c r="D76" s="11">
        <v>89265063</v>
      </c>
    </row>
    <row r="77" spans="1:4" x14ac:dyDescent="0.25">
      <c r="A77" s="8" t="s">
        <v>148</v>
      </c>
      <c r="B77" s="9" t="s">
        <v>149</v>
      </c>
      <c r="C77" s="10">
        <v>27260</v>
      </c>
      <c r="D77" s="11">
        <v>23423</v>
      </c>
    </row>
    <row r="78" spans="1:4" ht="30" x14ac:dyDescent="0.25">
      <c r="A78" s="8" t="s">
        <v>150</v>
      </c>
      <c r="B78" s="9" t="s">
        <v>151</v>
      </c>
      <c r="C78" s="10">
        <v>45842685</v>
      </c>
      <c r="D78" s="11">
        <v>28340386</v>
      </c>
    </row>
    <row r="79" spans="1:4" x14ac:dyDescent="0.25">
      <c r="A79" s="8" t="s">
        <v>152</v>
      </c>
      <c r="B79" s="9" t="s">
        <v>153</v>
      </c>
      <c r="C79" s="10">
        <v>571132</v>
      </c>
      <c r="D79" s="11">
        <v>354783</v>
      </c>
    </row>
    <row r="80" spans="1:4" x14ac:dyDescent="0.25">
      <c r="A80" s="8" t="s">
        <v>154</v>
      </c>
      <c r="B80" s="9" t="s">
        <v>155</v>
      </c>
      <c r="C80" s="10">
        <v>4200</v>
      </c>
      <c r="D80" s="11">
        <v>0</v>
      </c>
    </row>
    <row r="81" spans="1:4" ht="30" x14ac:dyDescent="0.25">
      <c r="A81" s="8" t="s">
        <v>156</v>
      </c>
      <c r="B81" s="9" t="s">
        <v>157</v>
      </c>
      <c r="C81" s="10">
        <v>107211175</v>
      </c>
      <c r="D81" s="11">
        <v>59662795</v>
      </c>
    </row>
    <row r="82" spans="1:4" ht="30" x14ac:dyDescent="0.25">
      <c r="A82" s="8" t="s">
        <v>158</v>
      </c>
      <c r="B82" s="9" t="s">
        <v>159</v>
      </c>
      <c r="C82" s="10">
        <v>26111508</v>
      </c>
      <c r="D82" s="11">
        <v>22060619</v>
      </c>
    </row>
    <row r="83" spans="1:4" x14ac:dyDescent="0.25">
      <c r="A83" s="8" t="s">
        <v>160</v>
      </c>
      <c r="B83" s="9" t="s">
        <v>161</v>
      </c>
      <c r="C83" s="10">
        <v>32712233</v>
      </c>
      <c r="D83" s="11">
        <v>14977719</v>
      </c>
    </row>
    <row r="84" spans="1:4" ht="30" x14ac:dyDescent="0.25">
      <c r="A84" s="8" t="s">
        <v>162</v>
      </c>
      <c r="B84" s="9" t="s">
        <v>163</v>
      </c>
      <c r="C84" s="10">
        <v>48387434</v>
      </c>
      <c r="D84" s="11">
        <v>22624457</v>
      </c>
    </row>
    <row r="85" spans="1:4" ht="30" x14ac:dyDescent="0.25">
      <c r="A85" s="8" t="s">
        <v>164</v>
      </c>
      <c r="B85" s="9" t="s">
        <v>165</v>
      </c>
      <c r="C85" s="10">
        <v>0</v>
      </c>
      <c r="D85" s="11">
        <v>0</v>
      </c>
    </row>
    <row r="86" spans="1:4" x14ac:dyDescent="0.25">
      <c r="A86" s="8" t="s">
        <v>166</v>
      </c>
      <c r="B86" s="9" t="s">
        <v>167</v>
      </c>
      <c r="C86" s="10">
        <v>13785992536</v>
      </c>
      <c r="D86" s="11">
        <v>12938562003</v>
      </c>
    </row>
    <row r="87" spans="1:4" x14ac:dyDescent="0.25">
      <c r="A87" s="8" t="s">
        <v>168</v>
      </c>
      <c r="B87" s="9" t="s">
        <v>169</v>
      </c>
      <c r="C87" s="10">
        <v>128322</v>
      </c>
      <c r="D87" s="11">
        <v>1742770</v>
      </c>
    </row>
    <row r="88" spans="1:4" ht="30" x14ac:dyDescent="0.25">
      <c r="A88" s="8" t="s">
        <v>170</v>
      </c>
      <c r="B88" s="9" t="s">
        <v>171</v>
      </c>
      <c r="C88" s="10">
        <v>2712530766</v>
      </c>
      <c r="D88" s="11">
        <v>2493404952</v>
      </c>
    </row>
    <row r="89" spans="1:4" x14ac:dyDescent="0.25">
      <c r="A89" s="8" t="s">
        <v>172</v>
      </c>
      <c r="B89" s="9" t="s">
        <v>173</v>
      </c>
      <c r="C89" s="10">
        <v>1617729939</v>
      </c>
      <c r="D89" s="11">
        <v>1617729939</v>
      </c>
    </row>
    <row r="90" spans="1:4" x14ac:dyDescent="0.25">
      <c r="A90" s="8" t="s">
        <v>174</v>
      </c>
      <c r="B90" s="9" t="s">
        <v>175</v>
      </c>
      <c r="C90" s="10">
        <v>1617729939</v>
      </c>
      <c r="D90" s="11">
        <v>1617729939</v>
      </c>
    </row>
    <row r="91" spans="1:4" x14ac:dyDescent="0.25">
      <c r="A91" s="8" t="s">
        <v>176</v>
      </c>
      <c r="B91" s="9" t="s">
        <v>177</v>
      </c>
      <c r="C91" s="10">
        <v>0</v>
      </c>
      <c r="D91" s="11">
        <v>0</v>
      </c>
    </row>
    <row r="92" spans="1:4" x14ac:dyDescent="0.25">
      <c r="A92" s="8" t="s">
        <v>178</v>
      </c>
      <c r="B92" s="9" t="s">
        <v>179</v>
      </c>
      <c r="C92" s="10">
        <v>0</v>
      </c>
      <c r="D92" s="11">
        <v>0</v>
      </c>
    </row>
    <row r="93" spans="1:4" x14ac:dyDescent="0.25">
      <c r="A93" s="8" t="s">
        <v>180</v>
      </c>
      <c r="B93" s="9" t="s">
        <v>181</v>
      </c>
      <c r="C93" s="10">
        <v>0</v>
      </c>
      <c r="D93" s="11">
        <v>0</v>
      </c>
    </row>
    <row r="94" spans="1:4" x14ac:dyDescent="0.25">
      <c r="A94" s="8" t="s">
        <v>182</v>
      </c>
      <c r="B94" s="9" t="s">
        <v>183</v>
      </c>
      <c r="C94" s="10">
        <v>-28049183</v>
      </c>
      <c r="D94" s="11">
        <v>-63718388</v>
      </c>
    </row>
    <row r="95" spans="1:4" x14ac:dyDescent="0.25">
      <c r="A95" s="8" t="s">
        <v>184</v>
      </c>
      <c r="B95" s="9" t="s">
        <v>185</v>
      </c>
      <c r="C95" s="10">
        <v>0</v>
      </c>
      <c r="D95" s="11">
        <v>0</v>
      </c>
    </row>
    <row r="96" spans="1:4" x14ac:dyDescent="0.25">
      <c r="A96" s="8" t="s">
        <v>186</v>
      </c>
      <c r="B96" s="9" t="s">
        <v>187</v>
      </c>
      <c r="C96" s="10">
        <v>-28049183</v>
      </c>
      <c r="D96" s="11">
        <v>-63718388</v>
      </c>
    </row>
    <row r="97" spans="1:4" x14ac:dyDescent="0.25">
      <c r="A97" s="8" t="s">
        <v>188</v>
      </c>
      <c r="B97" s="9" t="s">
        <v>189</v>
      </c>
      <c r="C97" s="10">
        <v>0</v>
      </c>
      <c r="D97" s="11">
        <v>0</v>
      </c>
    </row>
    <row r="98" spans="1:4" x14ac:dyDescent="0.25">
      <c r="A98" s="8" t="s">
        <v>190</v>
      </c>
      <c r="B98" s="9" t="s">
        <v>191</v>
      </c>
      <c r="C98" s="10">
        <v>472322257</v>
      </c>
      <c r="D98" s="11">
        <v>400444097</v>
      </c>
    </row>
    <row r="99" spans="1:4" x14ac:dyDescent="0.25">
      <c r="A99" s="8" t="s">
        <v>192</v>
      </c>
      <c r="B99" s="9" t="s">
        <v>193</v>
      </c>
      <c r="C99" s="10">
        <v>482088227</v>
      </c>
      <c r="D99" s="11">
        <v>410210067</v>
      </c>
    </row>
    <row r="100" spans="1:4" x14ac:dyDescent="0.25">
      <c r="A100" s="8" t="s">
        <v>194</v>
      </c>
      <c r="B100" s="9" t="s">
        <v>195</v>
      </c>
      <c r="C100" s="10">
        <v>0</v>
      </c>
      <c r="D100" s="11">
        <v>0</v>
      </c>
    </row>
    <row r="101" spans="1:4" x14ac:dyDescent="0.25">
      <c r="A101" s="8" t="s">
        <v>196</v>
      </c>
      <c r="B101" s="9" t="s">
        <v>197</v>
      </c>
      <c r="C101" s="10">
        <v>0</v>
      </c>
      <c r="D101" s="11">
        <v>0</v>
      </c>
    </row>
    <row r="102" spans="1:4" x14ac:dyDescent="0.25">
      <c r="A102" s="8" t="s">
        <v>198</v>
      </c>
      <c r="B102" s="9" t="s">
        <v>199</v>
      </c>
      <c r="C102" s="10">
        <v>9765970</v>
      </c>
      <c r="D102" s="11">
        <v>9765970</v>
      </c>
    </row>
    <row r="103" spans="1:4" x14ac:dyDescent="0.25">
      <c r="A103" s="8" t="s">
        <v>200</v>
      </c>
      <c r="B103" s="9" t="s">
        <v>201</v>
      </c>
      <c r="C103" s="10">
        <v>0</v>
      </c>
      <c r="D103" s="11">
        <v>0</v>
      </c>
    </row>
    <row r="104" spans="1:4" x14ac:dyDescent="0.25">
      <c r="A104" s="8" t="s">
        <v>202</v>
      </c>
      <c r="B104" s="9" t="s">
        <v>203</v>
      </c>
      <c r="C104" s="10">
        <v>595423429</v>
      </c>
      <c r="D104" s="11">
        <v>524204128</v>
      </c>
    </row>
    <row r="105" spans="1:4" x14ac:dyDescent="0.25">
      <c r="A105" s="8" t="s">
        <v>204</v>
      </c>
      <c r="B105" s="9" t="s">
        <v>205</v>
      </c>
      <c r="C105" s="10">
        <v>101168999</v>
      </c>
      <c r="D105" s="11">
        <v>138618732</v>
      </c>
    </row>
    <row r="106" spans="1:4" ht="30" x14ac:dyDescent="0.25">
      <c r="A106" s="8" t="s">
        <v>206</v>
      </c>
      <c r="B106" s="9" t="s">
        <v>207</v>
      </c>
      <c r="C106" s="10">
        <v>166842640</v>
      </c>
      <c r="D106" s="11">
        <v>158333827</v>
      </c>
    </row>
    <row r="107" spans="1:4" x14ac:dyDescent="0.25">
      <c r="A107" s="8" t="s">
        <v>208</v>
      </c>
      <c r="B107" s="9" t="s">
        <v>209</v>
      </c>
      <c r="C107" s="10">
        <v>10569317</v>
      </c>
      <c r="D107" s="11">
        <v>4969919</v>
      </c>
    </row>
    <row r="108" spans="1:4" x14ac:dyDescent="0.25">
      <c r="A108" s="8" t="s">
        <v>210</v>
      </c>
      <c r="B108" s="9" t="s">
        <v>211</v>
      </c>
      <c r="C108" s="10">
        <v>0</v>
      </c>
      <c r="D108" s="11">
        <v>0</v>
      </c>
    </row>
    <row r="109" spans="1:4" ht="30" x14ac:dyDescent="0.25">
      <c r="A109" s="8" t="s">
        <v>212</v>
      </c>
      <c r="B109" s="9" t="s">
        <v>213</v>
      </c>
      <c r="C109" s="10">
        <v>8841952366</v>
      </c>
      <c r="D109" s="11">
        <v>8285981765.999999</v>
      </c>
    </row>
    <row r="110" spans="1:4" x14ac:dyDescent="0.25">
      <c r="A110" s="8" t="s">
        <v>214</v>
      </c>
      <c r="B110" s="9" t="s">
        <v>215</v>
      </c>
      <c r="C110" s="10">
        <v>46320350</v>
      </c>
      <c r="D110" s="11">
        <v>42371088</v>
      </c>
    </row>
    <row r="111" spans="1:4" x14ac:dyDescent="0.25">
      <c r="A111" s="8" t="s">
        <v>216</v>
      </c>
      <c r="B111" s="9" t="s">
        <v>217</v>
      </c>
      <c r="C111" s="10">
        <v>8663529431</v>
      </c>
      <c r="D111" s="11">
        <v>8121308400</v>
      </c>
    </row>
    <row r="112" spans="1:4" x14ac:dyDescent="0.25">
      <c r="A112" s="8" t="s">
        <v>218</v>
      </c>
      <c r="B112" s="9" t="s">
        <v>219</v>
      </c>
      <c r="C112" s="10">
        <v>125715272</v>
      </c>
      <c r="D112" s="11">
        <v>115701734</v>
      </c>
    </row>
    <row r="113" spans="1:4" x14ac:dyDescent="0.25">
      <c r="A113" s="8" t="s">
        <v>220</v>
      </c>
      <c r="B113" s="9" t="s">
        <v>221</v>
      </c>
      <c r="C113" s="10">
        <v>0</v>
      </c>
      <c r="D113" s="11">
        <v>0</v>
      </c>
    </row>
    <row r="114" spans="1:4" x14ac:dyDescent="0.25">
      <c r="A114" s="8" t="s">
        <v>222</v>
      </c>
      <c r="B114" s="9" t="s">
        <v>223</v>
      </c>
      <c r="C114" s="10">
        <v>0</v>
      </c>
      <c r="D114" s="11">
        <v>0</v>
      </c>
    </row>
    <row r="115" spans="1:4" x14ac:dyDescent="0.25">
      <c r="A115" s="8" t="s">
        <v>224</v>
      </c>
      <c r="B115" s="9" t="s">
        <v>225</v>
      </c>
      <c r="C115" s="10">
        <v>6387313</v>
      </c>
      <c r="D115" s="11">
        <v>6600544</v>
      </c>
    </row>
    <row r="116" spans="1:4" ht="45" x14ac:dyDescent="0.25">
      <c r="A116" s="8" t="s">
        <v>226</v>
      </c>
      <c r="B116" s="9" t="s">
        <v>227</v>
      </c>
      <c r="C116" s="10">
        <v>1773581020</v>
      </c>
      <c r="D116" s="11">
        <v>1164322846</v>
      </c>
    </row>
    <row r="117" spans="1:4" x14ac:dyDescent="0.25">
      <c r="A117" s="8" t="s">
        <v>228</v>
      </c>
      <c r="B117" s="9" t="s">
        <v>229</v>
      </c>
      <c r="C117" s="10">
        <v>5668205</v>
      </c>
      <c r="D117" s="11">
        <v>3831176</v>
      </c>
    </row>
    <row r="118" spans="1:4" x14ac:dyDescent="0.25">
      <c r="A118" s="8" t="s">
        <v>230</v>
      </c>
      <c r="B118" s="9" t="s">
        <v>231</v>
      </c>
      <c r="C118" s="10">
        <v>5668205</v>
      </c>
      <c r="D118" s="11">
        <v>3831176</v>
      </c>
    </row>
    <row r="119" spans="1:4" x14ac:dyDescent="0.25">
      <c r="A119" s="8" t="s">
        <v>232</v>
      </c>
      <c r="B119" s="9" t="s">
        <v>233</v>
      </c>
      <c r="C119" s="10">
        <v>0</v>
      </c>
      <c r="D119" s="11">
        <v>0</v>
      </c>
    </row>
    <row r="120" spans="1:4" ht="30" x14ac:dyDescent="0.25">
      <c r="A120" s="8" t="s">
        <v>234</v>
      </c>
      <c r="B120" s="9" t="s">
        <v>235</v>
      </c>
      <c r="C120" s="10">
        <v>7285069</v>
      </c>
      <c r="D120" s="11">
        <v>7025706</v>
      </c>
    </row>
    <row r="121" spans="1:4" x14ac:dyDescent="0.25">
      <c r="A121" s="8" t="s">
        <v>236</v>
      </c>
      <c r="B121" s="9" t="s">
        <v>237</v>
      </c>
      <c r="C121" s="10">
        <v>2303804</v>
      </c>
      <c r="D121" s="11">
        <v>685408</v>
      </c>
    </row>
    <row r="122" spans="1:4" x14ac:dyDescent="0.25">
      <c r="A122" s="8" t="s">
        <v>238</v>
      </c>
      <c r="B122" s="9" t="s">
        <v>239</v>
      </c>
      <c r="C122" s="10">
        <v>4981265</v>
      </c>
      <c r="D122" s="11">
        <v>6340298</v>
      </c>
    </row>
    <row r="123" spans="1:4" ht="45" x14ac:dyDescent="0.25">
      <c r="A123" s="8" t="s">
        <v>240</v>
      </c>
      <c r="B123" s="9" t="s">
        <v>241</v>
      </c>
      <c r="C123" s="10">
        <v>0</v>
      </c>
      <c r="D123" s="11">
        <v>110287633</v>
      </c>
    </row>
    <row r="124" spans="1:4" x14ac:dyDescent="0.25">
      <c r="A124" s="8" t="s">
        <v>242</v>
      </c>
      <c r="B124" s="9" t="s">
        <v>243</v>
      </c>
      <c r="C124" s="10">
        <v>401321261</v>
      </c>
      <c r="D124" s="11">
        <v>303417672</v>
      </c>
    </row>
    <row r="125" spans="1:4" ht="30" x14ac:dyDescent="0.25">
      <c r="A125" s="8" t="s">
        <v>244</v>
      </c>
      <c r="B125" s="9" t="s">
        <v>245</v>
      </c>
      <c r="C125" s="10">
        <v>2280</v>
      </c>
      <c r="D125" s="11">
        <v>-392195</v>
      </c>
    </row>
    <row r="126" spans="1:4" x14ac:dyDescent="0.25">
      <c r="A126" s="8" t="s">
        <v>246</v>
      </c>
      <c r="B126" s="9" t="s">
        <v>247</v>
      </c>
      <c r="C126" s="10">
        <v>2280</v>
      </c>
      <c r="D126" s="11">
        <v>-412195</v>
      </c>
    </row>
    <row r="127" spans="1:4" x14ac:dyDescent="0.25">
      <c r="A127" s="8" t="s">
        <v>248</v>
      </c>
      <c r="B127" s="9" t="s">
        <v>249</v>
      </c>
      <c r="C127" s="10">
        <v>0</v>
      </c>
      <c r="D127" s="11">
        <v>0</v>
      </c>
    </row>
    <row r="128" spans="1:4" ht="30" x14ac:dyDescent="0.25">
      <c r="A128" s="8" t="s">
        <v>250</v>
      </c>
      <c r="B128" s="9" t="s">
        <v>251</v>
      </c>
      <c r="C128" s="10">
        <v>0</v>
      </c>
      <c r="D128" s="11">
        <v>20000</v>
      </c>
    </row>
    <row r="129" spans="1:4" ht="30" x14ac:dyDescent="0.25">
      <c r="A129" s="8" t="s">
        <v>252</v>
      </c>
      <c r="B129" s="9" t="s">
        <v>253</v>
      </c>
      <c r="C129" s="10">
        <v>5155352</v>
      </c>
      <c r="D129" s="11">
        <v>16457829</v>
      </c>
    </row>
    <row r="130" spans="1:4" ht="30" x14ac:dyDescent="0.25">
      <c r="A130" s="8" t="s">
        <v>254</v>
      </c>
      <c r="B130" s="9" t="s">
        <v>255</v>
      </c>
      <c r="C130" s="10">
        <v>5155352</v>
      </c>
      <c r="D130" s="11">
        <v>16457829</v>
      </c>
    </row>
    <row r="131" spans="1:4" x14ac:dyDescent="0.25">
      <c r="A131" s="8" t="s">
        <v>256</v>
      </c>
      <c r="B131" s="9" t="s">
        <v>257</v>
      </c>
      <c r="C131" s="10">
        <v>0</v>
      </c>
      <c r="D131" s="11">
        <v>0</v>
      </c>
    </row>
    <row r="132" spans="1:4" ht="30" x14ac:dyDescent="0.25">
      <c r="A132" s="8" t="s">
        <v>258</v>
      </c>
      <c r="B132" s="9" t="s">
        <v>259</v>
      </c>
      <c r="C132" s="10">
        <v>0</v>
      </c>
      <c r="D132" s="11">
        <v>0</v>
      </c>
    </row>
    <row r="133" spans="1:4" x14ac:dyDescent="0.25">
      <c r="A133" s="8" t="s">
        <v>260</v>
      </c>
      <c r="B133" s="9" t="s">
        <v>261</v>
      </c>
      <c r="C133" s="10">
        <v>396163629</v>
      </c>
      <c r="D133" s="11">
        <v>287352038</v>
      </c>
    </row>
    <row r="134" spans="1:4" ht="30" x14ac:dyDescent="0.25">
      <c r="A134" s="8" t="s">
        <v>262</v>
      </c>
      <c r="B134" s="9" t="s">
        <v>263</v>
      </c>
      <c r="C134" s="10">
        <v>192126990</v>
      </c>
      <c r="D134" s="11">
        <v>182178140</v>
      </c>
    </row>
    <row r="135" spans="1:4" x14ac:dyDescent="0.25">
      <c r="A135" s="8" t="s">
        <v>264</v>
      </c>
      <c r="B135" s="9" t="s">
        <v>265</v>
      </c>
      <c r="C135" s="10">
        <v>177371538</v>
      </c>
      <c r="D135" s="11">
        <v>75191460</v>
      </c>
    </row>
    <row r="136" spans="1:4" x14ac:dyDescent="0.25">
      <c r="A136" s="8" t="s">
        <v>266</v>
      </c>
      <c r="B136" s="9" t="s">
        <v>267</v>
      </c>
      <c r="C136" s="10">
        <v>26665101</v>
      </c>
      <c r="D136" s="11">
        <v>29982438</v>
      </c>
    </row>
    <row r="137" spans="1:4" x14ac:dyDescent="0.25">
      <c r="A137" s="8" t="s">
        <v>268</v>
      </c>
      <c r="B137" s="9" t="s">
        <v>269</v>
      </c>
      <c r="C137" s="10">
        <v>43653849</v>
      </c>
      <c r="D137" s="11">
        <v>26450535</v>
      </c>
    </row>
    <row r="138" spans="1:4" ht="45" x14ac:dyDescent="0.25">
      <c r="A138" s="8" t="s">
        <v>270</v>
      </c>
      <c r="B138" s="9" t="s">
        <v>271</v>
      </c>
      <c r="C138" s="10">
        <v>0</v>
      </c>
      <c r="D138" s="11">
        <v>0</v>
      </c>
    </row>
    <row r="139" spans="1:4" x14ac:dyDescent="0.25">
      <c r="A139" s="8" t="s">
        <v>272</v>
      </c>
      <c r="B139" s="9" t="s">
        <v>273</v>
      </c>
      <c r="C139" s="10">
        <v>13785992536</v>
      </c>
      <c r="D139" s="11">
        <v>12394722286</v>
      </c>
    </row>
    <row r="140" spans="1:4" x14ac:dyDescent="0.25">
      <c r="A140" s="12" t="s">
        <v>274</v>
      </c>
      <c r="B140" s="13" t="s">
        <v>275</v>
      </c>
      <c r="C140" s="14">
        <v>128322</v>
      </c>
      <c r="D140" s="15">
        <v>1742770</v>
      </c>
    </row>
  </sheetData>
  <mergeCells count="1">
    <mergeCell ref="A2:B3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8A4EF-0737-423F-B603-6F7FFCE789C5}">
  <sheetPr>
    <outlinePr summaryBelow="0"/>
  </sheetPr>
  <dimension ref="A1:D95"/>
  <sheetViews>
    <sheetView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1" max="1" width="62.85546875" style="1" customWidth="1"/>
    <col min="2" max="2" width="5" style="1" customWidth="1"/>
    <col min="3" max="4" width="16.42578125" style="2" bestFit="1" customWidth="1"/>
    <col min="5" max="16384" width="9.140625" style="1"/>
  </cols>
  <sheetData>
    <row r="1" spans="1:4" x14ac:dyDescent="0.25">
      <c r="A1" s="3" t="s">
        <v>490</v>
      </c>
    </row>
    <row r="2" spans="1:4" ht="60" x14ac:dyDescent="0.25">
      <c r="A2" s="50"/>
      <c r="B2" s="51"/>
      <c r="C2" s="4" t="s">
        <v>0</v>
      </c>
      <c r="D2" s="5" t="s">
        <v>1</v>
      </c>
    </row>
    <row r="3" spans="1:4" x14ac:dyDescent="0.25">
      <c r="A3" s="52"/>
      <c r="B3" s="53"/>
      <c r="C3" s="22" t="s">
        <v>491</v>
      </c>
      <c r="D3" s="23" t="s">
        <v>492</v>
      </c>
    </row>
    <row r="4" spans="1:4" x14ac:dyDescent="0.25">
      <c r="A4" s="8" t="s">
        <v>489</v>
      </c>
      <c r="B4" s="9" t="s">
        <v>488</v>
      </c>
      <c r="C4" s="10">
        <v>1815965412</v>
      </c>
      <c r="D4" s="11">
        <v>1455067771</v>
      </c>
    </row>
    <row r="5" spans="1:4" ht="30" x14ac:dyDescent="0.25">
      <c r="A5" s="8" t="s">
        <v>487</v>
      </c>
      <c r="B5" s="9" t="s">
        <v>486</v>
      </c>
      <c r="C5" s="10">
        <v>1392335658</v>
      </c>
      <c r="D5" s="11">
        <v>1122070167</v>
      </c>
    </row>
    <row r="6" spans="1:4" x14ac:dyDescent="0.25">
      <c r="A6" s="8" t="s">
        <v>485</v>
      </c>
      <c r="B6" s="9" t="s">
        <v>484</v>
      </c>
      <c r="C6" s="10">
        <v>1411503744</v>
      </c>
      <c r="D6" s="11">
        <v>1148264001</v>
      </c>
    </row>
    <row r="7" spans="1:4" x14ac:dyDescent="0.25">
      <c r="A7" s="8" t="s">
        <v>483</v>
      </c>
      <c r="B7" s="9" t="s">
        <v>482</v>
      </c>
      <c r="C7" s="10">
        <v>0</v>
      </c>
      <c r="D7" s="11">
        <v>0</v>
      </c>
    </row>
    <row r="8" spans="1:4" ht="30" x14ac:dyDescent="0.25">
      <c r="A8" s="8" t="s">
        <v>481</v>
      </c>
      <c r="B8" s="9" t="s">
        <v>480</v>
      </c>
      <c r="C8" s="10">
        <v>0</v>
      </c>
      <c r="D8" s="11">
        <v>0</v>
      </c>
    </row>
    <row r="9" spans="1:4" x14ac:dyDescent="0.25">
      <c r="A9" s="8" t="s">
        <v>479</v>
      </c>
      <c r="B9" s="9" t="s">
        <v>478</v>
      </c>
      <c r="C9" s="10">
        <v>0</v>
      </c>
      <c r="D9" s="11">
        <v>0</v>
      </c>
    </row>
    <row r="10" spans="1:4" ht="30" x14ac:dyDescent="0.25">
      <c r="A10" s="8" t="s">
        <v>477</v>
      </c>
      <c r="B10" s="9" t="s">
        <v>476</v>
      </c>
      <c r="C10" s="10">
        <v>20100885</v>
      </c>
      <c r="D10" s="11">
        <v>27167002</v>
      </c>
    </row>
    <row r="11" spans="1:4" x14ac:dyDescent="0.25">
      <c r="A11" s="8" t="s">
        <v>475</v>
      </c>
      <c r="B11" s="9" t="s">
        <v>474</v>
      </c>
      <c r="C11" s="10">
        <v>-383390</v>
      </c>
      <c r="D11" s="11">
        <v>-3177220</v>
      </c>
    </row>
    <row r="12" spans="1:4" ht="30" x14ac:dyDescent="0.25">
      <c r="A12" s="8" t="s">
        <v>473</v>
      </c>
      <c r="B12" s="9" t="s">
        <v>472</v>
      </c>
      <c r="C12" s="10">
        <v>0</v>
      </c>
      <c r="D12" s="11">
        <v>0</v>
      </c>
    </row>
    <row r="13" spans="1:4" ht="30" x14ac:dyDescent="0.25">
      <c r="A13" s="8" t="s">
        <v>471</v>
      </c>
      <c r="B13" s="9" t="s">
        <v>470</v>
      </c>
      <c r="C13" s="10">
        <v>549409</v>
      </c>
      <c r="D13" s="11">
        <v>-2204052</v>
      </c>
    </row>
    <row r="14" spans="1:4" ht="30" x14ac:dyDescent="0.25">
      <c r="A14" s="8" t="s">
        <v>469</v>
      </c>
      <c r="B14" s="9" t="s">
        <v>468</v>
      </c>
      <c r="C14" s="10">
        <v>404759526</v>
      </c>
      <c r="D14" s="11">
        <v>321806597</v>
      </c>
    </row>
    <row r="15" spans="1:4" ht="30" x14ac:dyDescent="0.25">
      <c r="A15" s="8" t="s">
        <v>467</v>
      </c>
      <c r="B15" s="9" t="s">
        <v>466</v>
      </c>
      <c r="C15" s="10">
        <v>0</v>
      </c>
      <c r="D15" s="11">
        <v>0</v>
      </c>
    </row>
    <row r="16" spans="1:4" ht="30" x14ac:dyDescent="0.25">
      <c r="A16" s="8" t="s">
        <v>465</v>
      </c>
      <c r="B16" s="9" t="s">
        <v>464</v>
      </c>
      <c r="C16" s="10">
        <v>1841513</v>
      </c>
      <c r="D16" s="11">
        <v>2174406</v>
      </c>
    </row>
    <row r="17" spans="1:4" x14ac:dyDescent="0.25">
      <c r="A17" s="8" t="s">
        <v>463</v>
      </c>
      <c r="B17" s="9" t="s">
        <v>462</v>
      </c>
      <c r="C17" s="10">
        <v>1841513</v>
      </c>
      <c r="D17" s="11">
        <v>2174406</v>
      </c>
    </row>
    <row r="18" spans="1:4" ht="30" x14ac:dyDescent="0.25">
      <c r="A18" s="8" t="s">
        <v>461</v>
      </c>
      <c r="B18" s="9" t="s">
        <v>460</v>
      </c>
      <c r="C18" s="10">
        <v>0</v>
      </c>
      <c r="D18" s="11">
        <v>0</v>
      </c>
    </row>
    <row r="19" spans="1:4" x14ac:dyDescent="0.25">
      <c r="A19" s="8" t="s">
        <v>459</v>
      </c>
      <c r="B19" s="9" t="s">
        <v>458</v>
      </c>
      <c r="C19" s="10">
        <v>0</v>
      </c>
      <c r="D19" s="11">
        <v>0</v>
      </c>
    </row>
    <row r="20" spans="1:4" x14ac:dyDescent="0.25">
      <c r="A20" s="8" t="s">
        <v>457</v>
      </c>
      <c r="B20" s="9" t="s">
        <v>456</v>
      </c>
      <c r="C20" s="10">
        <v>193978650</v>
      </c>
      <c r="D20" s="11">
        <v>173411751</v>
      </c>
    </row>
    <row r="21" spans="1:4" x14ac:dyDescent="0.25">
      <c r="A21" s="8" t="s">
        <v>455</v>
      </c>
      <c r="B21" s="9" t="s">
        <v>454</v>
      </c>
      <c r="C21" s="10">
        <v>15660606</v>
      </c>
      <c r="D21" s="11">
        <v>25784338</v>
      </c>
    </row>
    <row r="22" spans="1:4" ht="30" x14ac:dyDescent="0.25">
      <c r="A22" s="8" t="s">
        <v>453</v>
      </c>
      <c r="B22" s="9" t="s">
        <v>452</v>
      </c>
      <c r="C22" s="10">
        <v>153597736</v>
      </c>
      <c r="D22" s="11">
        <v>94086104</v>
      </c>
    </row>
    <row r="23" spans="1:4" ht="30" x14ac:dyDescent="0.25">
      <c r="A23" s="8" t="s">
        <v>451</v>
      </c>
      <c r="B23" s="9" t="s">
        <v>450</v>
      </c>
      <c r="C23" s="10">
        <v>1846384</v>
      </c>
      <c r="D23" s="11">
        <v>986480</v>
      </c>
    </row>
    <row r="24" spans="1:4" x14ac:dyDescent="0.25">
      <c r="A24" s="8" t="s">
        <v>449</v>
      </c>
      <c r="B24" s="9" t="s">
        <v>448</v>
      </c>
      <c r="C24" s="10">
        <v>843683</v>
      </c>
      <c r="D24" s="11">
        <v>0</v>
      </c>
    </row>
    <row r="25" spans="1:4" ht="30" x14ac:dyDescent="0.25">
      <c r="A25" s="8" t="s">
        <v>447</v>
      </c>
      <c r="B25" s="9" t="s">
        <v>446</v>
      </c>
      <c r="C25" s="10">
        <v>1002701</v>
      </c>
      <c r="D25" s="11">
        <v>986480</v>
      </c>
    </row>
    <row r="26" spans="1:4" x14ac:dyDescent="0.25">
      <c r="A26" s="8" t="s">
        <v>445</v>
      </c>
      <c r="B26" s="9" t="s">
        <v>444</v>
      </c>
      <c r="C26" s="10">
        <v>0</v>
      </c>
      <c r="D26" s="11">
        <v>0</v>
      </c>
    </row>
    <row r="27" spans="1:4" x14ac:dyDescent="0.25">
      <c r="A27" s="8" t="s">
        <v>443</v>
      </c>
      <c r="B27" s="9" t="s">
        <v>442</v>
      </c>
      <c r="C27" s="10">
        <v>37834637</v>
      </c>
      <c r="D27" s="11">
        <v>25363518</v>
      </c>
    </row>
    <row r="28" spans="1:4" ht="30" x14ac:dyDescent="0.25">
      <c r="A28" s="8" t="s">
        <v>441</v>
      </c>
      <c r="B28" s="9" t="s">
        <v>440</v>
      </c>
      <c r="C28" s="10">
        <v>3936087</v>
      </c>
      <c r="D28" s="11">
        <v>3425428</v>
      </c>
    </row>
    <row r="29" spans="1:4" ht="30" x14ac:dyDescent="0.25">
      <c r="A29" s="8" t="s">
        <v>439</v>
      </c>
      <c r="B29" s="9" t="s">
        <v>438</v>
      </c>
      <c r="C29" s="10">
        <v>349278</v>
      </c>
      <c r="D29" s="11">
        <v>280511</v>
      </c>
    </row>
    <row r="30" spans="1:4" x14ac:dyDescent="0.25">
      <c r="A30" s="8" t="s">
        <v>437</v>
      </c>
      <c r="B30" s="9" t="s">
        <v>436</v>
      </c>
      <c r="C30" s="10">
        <v>14584863</v>
      </c>
      <c r="D30" s="11">
        <v>7485068</v>
      </c>
    </row>
    <row r="31" spans="1:4" ht="30" x14ac:dyDescent="0.25">
      <c r="A31" s="8" t="s">
        <v>435</v>
      </c>
      <c r="B31" s="9" t="s">
        <v>434</v>
      </c>
      <c r="C31" s="10">
        <v>1655020026</v>
      </c>
      <c r="D31" s="11">
        <v>1296146964</v>
      </c>
    </row>
    <row r="32" spans="1:4" ht="30" x14ac:dyDescent="0.25">
      <c r="A32" s="8" t="s">
        <v>433</v>
      </c>
      <c r="B32" s="9" t="s">
        <v>432</v>
      </c>
      <c r="C32" s="10">
        <v>515082205</v>
      </c>
      <c r="D32" s="11">
        <v>432464511</v>
      </c>
    </row>
    <row r="33" spans="1:4" x14ac:dyDescent="0.25">
      <c r="A33" s="8" t="s">
        <v>431</v>
      </c>
      <c r="B33" s="9" t="s">
        <v>430</v>
      </c>
      <c r="C33" s="10">
        <v>517738896</v>
      </c>
      <c r="D33" s="11">
        <v>432025302</v>
      </c>
    </row>
    <row r="34" spans="1:4" ht="30" x14ac:dyDescent="0.25">
      <c r="A34" s="8" t="s">
        <v>429</v>
      </c>
      <c r="B34" s="9" t="s">
        <v>428</v>
      </c>
      <c r="C34" s="10">
        <v>0</v>
      </c>
      <c r="D34" s="11">
        <v>0</v>
      </c>
    </row>
    <row r="35" spans="1:4" x14ac:dyDescent="0.25">
      <c r="A35" s="8" t="s">
        <v>427</v>
      </c>
      <c r="B35" s="9" t="s">
        <v>426</v>
      </c>
      <c r="C35" s="10">
        <v>0</v>
      </c>
      <c r="D35" s="11">
        <v>0</v>
      </c>
    </row>
    <row r="36" spans="1:4" ht="30" x14ac:dyDescent="0.25">
      <c r="A36" s="8" t="s">
        <v>425</v>
      </c>
      <c r="B36" s="9" t="s">
        <v>424</v>
      </c>
      <c r="C36" s="10">
        <v>5589725</v>
      </c>
      <c r="D36" s="11">
        <v>8839668</v>
      </c>
    </row>
    <row r="37" spans="1:4" x14ac:dyDescent="0.25">
      <c r="A37" s="8" t="s">
        <v>423</v>
      </c>
      <c r="B37" s="9" t="s">
        <v>422</v>
      </c>
      <c r="C37" s="10">
        <v>-319876</v>
      </c>
      <c r="D37" s="11">
        <v>8351609</v>
      </c>
    </row>
    <row r="38" spans="1:4" ht="30" x14ac:dyDescent="0.25">
      <c r="A38" s="8" t="s">
        <v>421</v>
      </c>
      <c r="B38" s="9" t="s">
        <v>420</v>
      </c>
      <c r="C38" s="10">
        <v>0</v>
      </c>
      <c r="D38" s="11">
        <v>0</v>
      </c>
    </row>
    <row r="39" spans="1:4" ht="30" x14ac:dyDescent="0.25">
      <c r="A39" s="8" t="s">
        <v>419</v>
      </c>
      <c r="B39" s="9" t="s">
        <v>418</v>
      </c>
      <c r="C39" s="10">
        <v>-3252910</v>
      </c>
      <c r="D39" s="11">
        <v>-927268</v>
      </c>
    </row>
    <row r="40" spans="1:4" ht="30" x14ac:dyDescent="0.25">
      <c r="A40" s="8" t="s">
        <v>417</v>
      </c>
      <c r="B40" s="9" t="s">
        <v>416</v>
      </c>
      <c r="C40" s="10">
        <v>268824465</v>
      </c>
      <c r="D40" s="11">
        <v>219631982</v>
      </c>
    </row>
    <row r="41" spans="1:4" ht="30" x14ac:dyDescent="0.25">
      <c r="A41" s="8" t="s">
        <v>415</v>
      </c>
      <c r="B41" s="9" t="s">
        <v>414</v>
      </c>
      <c r="C41" s="10">
        <v>265132630</v>
      </c>
      <c r="D41" s="11">
        <v>220284385</v>
      </c>
    </row>
    <row r="42" spans="1:4" x14ac:dyDescent="0.25">
      <c r="A42" s="8" t="s">
        <v>413</v>
      </c>
      <c r="B42" s="9" t="s">
        <v>412</v>
      </c>
      <c r="C42" s="10">
        <v>265651950</v>
      </c>
      <c r="D42" s="11">
        <v>220227319</v>
      </c>
    </row>
    <row r="43" spans="1:4" ht="30" x14ac:dyDescent="0.25">
      <c r="A43" s="8" t="s">
        <v>411</v>
      </c>
      <c r="B43" s="9" t="s">
        <v>410</v>
      </c>
      <c r="C43" s="10">
        <v>519320</v>
      </c>
      <c r="D43" s="11">
        <v>-57066</v>
      </c>
    </row>
    <row r="44" spans="1:4" ht="30" x14ac:dyDescent="0.25">
      <c r="A44" s="8" t="s">
        <v>409</v>
      </c>
      <c r="B44" s="9" t="s">
        <v>408</v>
      </c>
      <c r="C44" s="10">
        <v>0</v>
      </c>
      <c r="D44" s="11">
        <v>0</v>
      </c>
    </row>
    <row r="45" spans="1:4" x14ac:dyDescent="0.25">
      <c r="A45" s="8" t="s">
        <v>407</v>
      </c>
      <c r="B45" s="9" t="s">
        <v>406</v>
      </c>
      <c r="C45" s="10">
        <v>0</v>
      </c>
      <c r="D45" s="11">
        <v>0</v>
      </c>
    </row>
    <row r="46" spans="1:4" ht="30" x14ac:dyDescent="0.25">
      <c r="A46" s="8" t="s">
        <v>405</v>
      </c>
      <c r="B46" s="9" t="s">
        <v>404</v>
      </c>
      <c r="C46" s="10">
        <v>0</v>
      </c>
      <c r="D46" s="11">
        <v>0</v>
      </c>
    </row>
    <row r="47" spans="1:4" ht="30" x14ac:dyDescent="0.25">
      <c r="A47" s="8" t="s">
        <v>403</v>
      </c>
      <c r="B47" s="9" t="s">
        <v>402</v>
      </c>
      <c r="C47" s="10">
        <v>3691835</v>
      </c>
      <c r="D47" s="11">
        <v>-652403</v>
      </c>
    </row>
    <row r="48" spans="1:4" x14ac:dyDescent="0.25">
      <c r="A48" s="8" t="s">
        <v>401</v>
      </c>
      <c r="B48" s="9" t="s">
        <v>400</v>
      </c>
      <c r="C48" s="10">
        <v>3691835</v>
      </c>
      <c r="D48" s="11">
        <v>-652403</v>
      </c>
    </row>
    <row r="49" spans="1:4" ht="30" x14ac:dyDescent="0.25">
      <c r="A49" s="8" t="s">
        <v>399</v>
      </c>
      <c r="B49" s="9" t="s">
        <v>398</v>
      </c>
      <c r="C49" s="10">
        <v>0</v>
      </c>
      <c r="D49" s="11">
        <v>0</v>
      </c>
    </row>
    <row r="50" spans="1:4" ht="60" x14ac:dyDescent="0.25">
      <c r="A50" s="8" t="s">
        <v>397</v>
      </c>
      <c r="B50" s="9" t="s">
        <v>396</v>
      </c>
      <c r="C50" s="10">
        <v>352624935</v>
      </c>
      <c r="D50" s="11">
        <v>245162241</v>
      </c>
    </row>
    <row r="51" spans="1:4" ht="45" x14ac:dyDescent="0.25">
      <c r="A51" s="8" t="s">
        <v>395</v>
      </c>
      <c r="B51" s="9" t="s">
        <v>394</v>
      </c>
      <c r="C51" s="10">
        <v>352624935</v>
      </c>
      <c r="D51" s="11">
        <v>245162241</v>
      </c>
    </row>
    <row r="52" spans="1:4" ht="45" x14ac:dyDescent="0.25">
      <c r="A52" s="8" t="s">
        <v>393</v>
      </c>
      <c r="B52" s="9" t="s">
        <v>392</v>
      </c>
      <c r="C52" s="10">
        <v>0</v>
      </c>
      <c r="D52" s="11">
        <v>0</v>
      </c>
    </row>
    <row r="53" spans="1:4" ht="30" x14ac:dyDescent="0.25">
      <c r="A53" s="8" t="s">
        <v>391</v>
      </c>
      <c r="B53" s="9" t="s">
        <v>390</v>
      </c>
      <c r="C53" s="10">
        <v>292704</v>
      </c>
      <c r="D53" s="11">
        <v>250899</v>
      </c>
    </row>
    <row r="54" spans="1:4" x14ac:dyDescent="0.25">
      <c r="A54" s="8" t="s">
        <v>389</v>
      </c>
      <c r="B54" s="9" t="s">
        <v>388</v>
      </c>
      <c r="C54" s="10">
        <v>0</v>
      </c>
      <c r="D54" s="11">
        <v>0</v>
      </c>
    </row>
    <row r="55" spans="1:4" x14ac:dyDescent="0.25">
      <c r="A55" s="8" t="s">
        <v>387</v>
      </c>
      <c r="B55" s="9" t="s">
        <v>386</v>
      </c>
      <c r="C55" s="10">
        <v>292704</v>
      </c>
      <c r="D55" s="11">
        <v>250899</v>
      </c>
    </row>
    <row r="56" spans="1:4" ht="30" x14ac:dyDescent="0.25">
      <c r="A56" s="8" t="s">
        <v>385</v>
      </c>
      <c r="B56" s="9" t="s">
        <v>384</v>
      </c>
      <c r="C56" s="10">
        <v>469809474</v>
      </c>
      <c r="D56" s="11">
        <v>355368683</v>
      </c>
    </row>
    <row r="57" spans="1:4" x14ac:dyDescent="0.25">
      <c r="A57" s="8" t="s">
        <v>383</v>
      </c>
      <c r="B57" s="9" t="s">
        <v>382</v>
      </c>
      <c r="C57" s="10">
        <v>294038739</v>
      </c>
      <c r="D57" s="11">
        <v>229298158</v>
      </c>
    </row>
    <row r="58" spans="1:4" x14ac:dyDescent="0.25">
      <c r="A58" s="8" t="s">
        <v>381</v>
      </c>
      <c r="B58" s="9" t="s">
        <v>380</v>
      </c>
      <c r="C58" s="10">
        <v>240922829</v>
      </c>
      <c r="D58" s="11">
        <v>189514053</v>
      </c>
    </row>
    <row r="59" spans="1:4" ht="30" x14ac:dyDescent="0.25">
      <c r="A59" s="8" t="s">
        <v>379</v>
      </c>
      <c r="B59" s="9" t="s">
        <v>378</v>
      </c>
      <c r="C59" s="10">
        <v>50996433</v>
      </c>
      <c r="D59" s="11">
        <v>46340589</v>
      </c>
    </row>
    <row r="60" spans="1:4" x14ac:dyDescent="0.25">
      <c r="A60" s="8" t="s">
        <v>377</v>
      </c>
      <c r="B60" s="9" t="s">
        <v>376</v>
      </c>
      <c r="C60" s="10">
        <v>5417264</v>
      </c>
      <c r="D60" s="11">
        <v>3880292</v>
      </c>
    </row>
    <row r="61" spans="1:4" x14ac:dyDescent="0.25">
      <c r="A61" s="8" t="s">
        <v>375</v>
      </c>
      <c r="B61" s="9" t="s">
        <v>374</v>
      </c>
      <c r="C61" s="10">
        <v>-3297787</v>
      </c>
      <c r="D61" s="11">
        <v>-10436776</v>
      </c>
    </row>
    <row r="62" spans="1:4" x14ac:dyDescent="0.25">
      <c r="A62" s="8" t="s">
        <v>373</v>
      </c>
      <c r="B62" s="9" t="s">
        <v>372</v>
      </c>
      <c r="C62" s="10">
        <v>175770735</v>
      </c>
      <c r="D62" s="11">
        <v>126070525</v>
      </c>
    </row>
    <row r="63" spans="1:4" ht="30" x14ac:dyDescent="0.25">
      <c r="A63" s="8" t="s">
        <v>371</v>
      </c>
      <c r="B63" s="9" t="s">
        <v>370</v>
      </c>
      <c r="C63" s="10">
        <v>10496812</v>
      </c>
      <c r="D63" s="11">
        <v>6576912</v>
      </c>
    </row>
    <row r="64" spans="1:4" x14ac:dyDescent="0.25">
      <c r="A64" s="8" t="s">
        <v>369</v>
      </c>
      <c r="B64" s="9" t="s">
        <v>368</v>
      </c>
      <c r="C64" s="10">
        <v>74535935</v>
      </c>
      <c r="D64" s="11">
        <v>44143169</v>
      </c>
    </row>
    <row r="65" spans="1:4" x14ac:dyDescent="0.25">
      <c r="A65" s="8" t="s">
        <v>367</v>
      </c>
      <c r="B65" s="9" t="s">
        <v>366</v>
      </c>
      <c r="C65" s="10">
        <v>45482510</v>
      </c>
      <c r="D65" s="11">
        <v>25711785</v>
      </c>
    </row>
    <row r="66" spans="1:4" ht="30" x14ac:dyDescent="0.25">
      <c r="A66" s="8" t="s">
        <v>365</v>
      </c>
      <c r="B66" s="9" t="s">
        <v>364</v>
      </c>
      <c r="C66" s="10">
        <v>5025089</v>
      </c>
      <c r="D66" s="11">
        <v>3071416</v>
      </c>
    </row>
    <row r="67" spans="1:4" x14ac:dyDescent="0.25">
      <c r="A67" s="8" t="s">
        <v>363</v>
      </c>
      <c r="B67" s="9" t="s">
        <v>362</v>
      </c>
      <c r="C67" s="10">
        <v>21186351</v>
      </c>
      <c r="D67" s="11">
        <v>12723895</v>
      </c>
    </row>
    <row r="68" spans="1:4" ht="30" x14ac:dyDescent="0.25">
      <c r="A68" s="8" t="s">
        <v>361</v>
      </c>
      <c r="B68" s="9" t="s">
        <v>360</v>
      </c>
      <c r="C68" s="10">
        <v>358502</v>
      </c>
      <c r="D68" s="11">
        <v>224794</v>
      </c>
    </row>
    <row r="69" spans="1:4" ht="30" x14ac:dyDescent="0.25">
      <c r="A69" s="8" t="s">
        <v>359</v>
      </c>
      <c r="B69" s="9" t="s">
        <v>358</v>
      </c>
      <c r="C69" s="10">
        <v>2483483</v>
      </c>
      <c r="D69" s="11">
        <v>2411279</v>
      </c>
    </row>
    <row r="70" spans="1:4" ht="45" x14ac:dyDescent="0.25">
      <c r="A70" s="8" t="s">
        <v>357</v>
      </c>
      <c r="B70" s="9" t="s">
        <v>356</v>
      </c>
      <c r="C70" s="10">
        <v>3724713</v>
      </c>
      <c r="D70" s="11">
        <v>3624793</v>
      </c>
    </row>
    <row r="71" spans="1:4" x14ac:dyDescent="0.25">
      <c r="A71" s="8" t="s">
        <v>355</v>
      </c>
      <c r="B71" s="9" t="s">
        <v>354</v>
      </c>
      <c r="C71" s="10">
        <v>87013275</v>
      </c>
      <c r="D71" s="11">
        <v>71725651</v>
      </c>
    </row>
    <row r="72" spans="1:4" x14ac:dyDescent="0.25">
      <c r="A72" s="8" t="s">
        <v>353</v>
      </c>
      <c r="B72" s="9" t="s">
        <v>352</v>
      </c>
      <c r="C72" s="10">
        <v>71282148</v>
      </c>
      <c r="D72" s="11">
        <v>56516474</v>
      </c>
    </row>
    <row r="73" spans="1:4" ht="30" x14ac:dyDescent="0.25">
      <c r="A73" s="8" t="s">
        <v>351</v>
      </c>
      <c r="B73" s="9" t="s">
        <v>350</v>
      </c>
      <c r="C73" s="10">
        <v>6766698</v>
      </c>
      <c r="D73" s="11">
        <v>5095860</v>
      </c>
    </row>
    <row r="74" spans="1:4" ht="30" x14ac:dyDescent="0.25">
      <c r="A74" s="8" t="s">
        <v>349</v>
      </c>
      <c r="B74" s="9" t="s">
        <v>348</v>
      </c>
      <c r="C74" s="10">
        <v>8964429</v>
      </c>
      <c r="D74" s="11">
        <v>10113317</v>
      </c>
    </row>
    <row r="75" spans="1:4" x14ac:dyDescent="0.25">
      <c r="A75" s="8" t="s">
        <v>347</v>
      </c>
      <c r="B75" s="9" t="s">
        <v>346</v>
      </c>
      <c r="C75" s="10">
        <v>16019152</v>
      </c>
      <c r="D75" s="11">
        <v>13324714</v>
      </c>
    </row>
    <row r="76" spans="1:4" ht="30" x14ac:dyDescent="0.25">
      <c r="A76" s="8" t="s">
        <v>345</v>
      </c>
      <c r="B76" s="9" t="s">
        <v>344</v>
      </c>
      <c r="C76" s="10">
        <v>632799</v>
      </c>
      <c r="D76" s="11">
        <v>620974</v>
      </c>
    </row>
    <row r="77" spans="1:4" x14ac:dyDescent="0.25">
      <c r="A77" s="8" t="s">
        <v>343</v>
      </c>
      <c r="B77" s="9" t="s">
        <v>342</v>
      </c>
      <c r="C77" s="10">
        <v>995582</v>
      </c>
      <c r="D77" s="11">
        <v>0</v>
      </c>
    </row>
    <row r="78" spans="1:4" x14ac:dyDescent="0.25">
      <c r="A78" s="8" t="s">
        <v>341</v>
      </c>
      <c r="B78" s="9" t="s">
        <v>340</v>
      </c>
      <c r="C78" s="10">
        <v>10303873</v>
      </c>
      <c r="D78" s="11">
        <v>9891903</v>
      </c>
    </row>
    <row r="79" spans="1:4" ht="30" x14ac:dyDescent="0.25">
      <c r="A79" s="8" t="s">
        <v>339</v>
      </c>
      <c r="B79" s="9" t="s">
        <v>338</v>
      </c>
      <c r="C79" s="10">
        <v>3538026</v>
      </c>
      <c r="D79" s="11">
        <v>2079453</v>
      </c>
    </row>
    <row r="80" spans="1:4" ht="30" x14ac:dyDescent="0.25">
      <c r="A80" s="8" t="s">
        <v>337</v>
      </c>
      <c r="B80" s="9" t="s">
        <v>336</v>
      </c>
      <c r="C80" s="10">
        <v>79184</v>
      </c>
      <c r="D80" s="11">
        <v>107083</v>
      </c>
    </row>
    <row r="81" spans="1:4" x14ac:dyDescent="0.25">
      <c r="A81" s="8" t="s">
        <v>335</v>
      </c>
      <c r="B81" s="9" t="s">
        <v>334</v>
      </c>
      <c r="C81" s="10">
        <v>950</v>
      </c>
      <c r="D81" s="11">
        <v>0</v>
      </c>
    </row>
    <row r="82" spans="1:4" ht="30" x14ac:dyDescent="0.25">
      <c r="A82" s="8" t="s">
        <v>333</v>
      </c>
      <c r="B82" s="9" t="s">
        <v>332</v>
      </c>
      <c r="C82" s="10">
        <v>78234</v>
      </c>
      <c r="D82" s="11">
        <v>107083</v>
      </c>
    </row>
    <row r="83" spans="1:4" x14ac:dyDescent="0.25">
      <c r="A83" s="8" t="s">
        <v>331</v>
      </c>
      <c r="B83" s="9" t="s">
        <v>330</v>
      </c>
      <c r="C83" s="10">
        <v>0</v>
      </c>
      <c r="D83" s="11">
        <v>0</v>
      </c>
    </row>
    <row r="84" spans="1:4" x14ac:dyDescent="0.25">
      <c r="A84" s="8" t="s">
        <v>329</v>
      </c>
      <c r="B84" s="9" t="s">
        <v>328</v>
      </c>
      <c r="C84" s="10">
        <v>469688</v>
      </c>
      <c r="D84" s="11">
        <v>625301</v>
      </c>
    </row>
    <row r="85" spans="1:4" ht="30" x14ac:dyDescent="0.25">
      <c r="A85" s="8" t="s">
        <v>327</v>
      </c>
      <c r="B85" s="9" t="s">
        <v>326</v>
      </c>
      <c r="C85" s="10">
        <v>14220253</v>
      </c>
      <c r="D85" s="11">
        <v>10394085</v>
      </c>
    </row>
    <row r="86" spans="1:4" x14ac:dyDescent="0.25">
      <c r="A86" s="8" t="s">
        <v>325</v>
      </c>
      <c r="B86" s="9" t="s">
        <v>324</v>
      </c>
      <c r="C86" s="10">
        <v>0</v>
      </c>
      <c r="D86" s="11">
        <v>0</v>
      </c>
    </row>
    <row r="87" spans="1:4" ht="30" x14ac:dyDescent="0.25">
      <c r="A87" s="8" t="s">
        <v>323</v>
      </c>
      <c r="B87" s="9" t="s">
        <v>322</v>
      </c>
      <c r="C87" s="10">
        <v>14220253</v>
      </c>
      <c r="D87" s="11">
        <v>10394085</v>
      </c>
    </row>
    <row r="88" spans="1:4" ht="30" x14ac:dyDescent="0.25">
      <c r="A88" s="8" t="s">
        <v>321</v>
      </c>
      <c r="B88" s="9" t="s">
        <v>320</v>
      </c>
      <c r="C88" s="10">
        <v>17201055</v>
      </c>
      <c r="D88" s="11">
        <v>16177478</v>
      </c>
    </row>
    <row r="89" spans="1:4" ht="30" x14ac:dyDescent="0.25">
      <c r="A89" s="8" t="s">
        <v>319</v>
      </c>
      <c r="B89" s="9" t="s">
        <v>318</v>
      </c>
      <c r="C89" s="10">
        <v>945783</v>
      </c>
      <c r="D89" s="11">
        <v>3372371</v>
      </c>
    </row>
    <row r="90" spans="1:4" ht="30" x14ac:dyDescent="0.25">
      <c r="A90" s="8" t="s">
        <v>317</v>
      </c>
      <c r="B90" s="9" t="s">
        <v>316</v>
      </c>
      <c r="C90" s="10">
        <v>171514703</v>
      </c>
      <c r="D90" s="11">
        <v>163890726</v>
      </c>
    </row>
    <row r="91" spans="1:4" ht="30" x14ac:dyDescent="0.25">
      <c r="A91" s="8" t="s">
        <v>315</v>
      </c>
      <c r="B91" s="9" t="s">
        <v>314</v>
      </c>
      <c r="C91" s="10">
        <v>10569317</v>
      </c>
      <c r="D91" s="11">
        <v>4969919</v>
      </c>
    </row>
    <row r="92" spans="1:4" x14ac:dyDescent="0.25">
      <c r="A92" s="8" t="s">
        <v>313</v>
      </c>
      <c r="B92" s="9" t="s">
        <v>312</v>
      </c>
      <c r="C92" s="10">
        <v>4672064</v>
      </c>
      <c r="D92" s="11">
        <v>5556900</v>
      </c>
    </row>
    <row r="93" spans="1:4" x14ac:dyDescent="0.25">
      <c r="A93" s="8" t="s">
        <v>311</v>
      </c>
      <c r="B93" s="9" t="s">
        <v>310</v>
      </c>
      <c r="C93" s="10">
        <v>0</v>
      </c>
      <c r="D93" s="11">
        <v>0</v>
      </c>
    </row>
    <row r="94" spans="1:4" ht="30" x14ac:dyDescent="0.25">
      <c r="A94" s="8" t="s">
        <v>309</v>
      </c>
      <c r="B94" s="9" t="s">
        <v>308</v>
      </c>
      <c r="C94" s="10">
        <v>166842639</v>
      </c>
      <c r="D94" s="11">
        <v>158333826</v>
      </c>
    </row>
    <row r="95" spans="1:4" ht="30" x14ac:dyDescent="0.25">
      <c r="A95" s="12" t="s">
        <v>307</v>
      </c>
      <c r="B95" s="13" t="s">
        <v>306</v>
      </c>
      <c r="C95" s="14">
        <v>10569317</v>
      </c>
      <c r="D95" s="15">
        <v>4969919</v>
      </c>
    </row>
  </sheetData>
  <mergeCells count="1">
    <mergeCell ref="A2:B3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9DD59-3D20-4059-86AF-7E9E5091D1D3}">
  <sheetPr>
    <outlinePr summaryBelow="0"/>
  </sheetPr>
  <dimension ref="A1:R45"/>
  <sheetViews>
    <sheetView tabSelected="1" zoomScale="80" zoomScaleNormal="80" workbookViewId="0">
      <pane xSplit="2" ySplit="3" topLeftCell="J4" activePane="bottomRight" state="frozen"/>
      <selection pane="topRight" activeCell="C1" sqref="C1"/>
      <selection pane="bottomLeft" activeCell="A4" sqref="A4"/>
      <selection pane="bottomRight" activeCell="R1" sqref="R1:R1048576"/>
    </sheetView>
  </sheetViews>
  <sheetFormatPr defaultRowHeight="15" x14ac:dyDescent="0.25"/>
  <cols>
    <col min="1" max="1" width="51.42578125" style="1" customWidth="1"/>
    <col min="2" max="2" width="9.5703125" style="1" customWidth="1"/>
    <col min="3" max="17" width="16.42578125" style="2" bestFit="1" customWidth="1"/>
    <col min="18" max="18" width="12.42578125" style="1" bestFit="1" customWidth="1"/>
    <col min="19" max="16384" width="9.140625" style="1"/>
  </cols>
  <sheetData>
    <row r="1" spans="1:18" x14ac:dyDescent="0.25">
      <c r="A1" s="3" t="s">
        <v>592</v>
      </c>
    </row>
    <row r="2" spans="1:18" ht="105" x14ac:dyDescent="0.25">
      <c r="A2" s="50"/>
      <c r="B2" s="51"/>
      <c r="C2" s="4" t="s">
        <v>591</v>
      </c>
      <c r="D2" s="4" t="s">
        <v>590</v>
      </c>
      <c r="E2" s="4" t="s">
        <v>589</v>
      </c>
      <c r="F2" s="4" t="s">
        <v>588</v>
      </c>
      <c r="G2" s="4" t="s">
        <v>587</v>
      </c>
      <c r="H2" s="4" t="s">
        <v>586</v>
      </c>
      <c r="I2" s="4" t="s">
        <v>585</v>
      </c>
      <c r="J2" s="4" t="s">
        <v>584</v>
      </c>
      <c r="K2" s="4" t="s">
        <v>583</v>
      </c>
      <c r="L2" s="4" t="s">
        <v>582</v>
      </c>
      <c r="M2" s="4" t="s">
        <v>581</v>
      </c>
      <c r="N2" s="4" t="s">
        <v>580</v>
      </c>
      <c r="O2" s="4" t="s">
        <v>579</v>
      </c>
      <c r="P2" s="4" t="s">
        <v>578</v>
      </c>
      <c r="Q2" s="5" t="s">
        <v>577</v>
      </c>
    </row>
    <row r="3" spans="1:18" x14ac:dyDescent="0.25">
      <c r="A3" s="52"/>
      <c r="B3" s="53"/>
      <c r="C3" s="22" t="s">
        <v>201</v>
      </c>
      <c r="D3" s="22" t="s">
        <v>203</v>
      </c>
      <c r="E3" s="22" t="s">
        <v>205</v>
      </c>
      <c r="F3" s="22" t="s">
        <v>207</v>
      </c>
      <c r="G3" s="22" t="s">
        <v>209</v>
      </c>
      <c r="H3" s="22" t="s">
        <v>211</v>
      </c>
      <c r="I3" s="22" t="s">
        <v>213</v>
      </c>
      <c r="J3" s="22" t="s">
        <v>488</v>
      </c>
      <c r="K3" s="22" t="s">
        <v>486</v>
      </c>
      <c r="L3" s="22" t="s">
        <v>484</v>
      </c>
      <c r="M3" s="22" t="s">
        <v>482</v>
      </c>
      <c r="N3" s="22" t="s">
        <v>480</v>
      </c>
      <c r="O3" s="22" t="s">
        <v>478</v>
      </c>
      <c r="P3" s="22" t="s">
        <v>476</v>
      </c>
      <c r="Q3" s="23" t="s">
        <v>474</v>
      </c>
    </row>
    <row r="4" spans="1:18" x14ac:dyDescent="0.25">
      <c r="A4" s="8" t="s">
        <v>576</v>
      </c>
      <c r="B4" s="9" t="s">
        <v>575</v>
      </c>
      <c r="C4" s="10">
        <v>202494</v>
      </c>
      <c r="D4" s="10">
        <v>357482</v>
      </c>
      <c r="E4" s="10">
        <v>223328</v>
      </c>
      <c r="F4" s="10">
        <v>10</v>
      </c>
      <c r="G4" s="10">
        <v>9297</v>
      </c>
      <c r="H4" s="10">
        <v>5120</v>
      </c>
      <c r="I4" s="10">
        <v>61037</v>
      </c>
      <c r="J4" s="10">
        <v>1051349.8500000001</v>
      </c>
      <c r="K4" s="10">
        <v>305205.02</v>
      </c>
      <c r="L4" s="10">
        <v>884676.85</v>
      </c>
      <c r="M4" s="10">
        <v>774750.49</v>
      </c>
      <c r="N4" s="10">
        <v>0</v>
      </c>
      <c r="O4" s="10">
        <v>19754.330000000002</v>
      </c>
      <c r="P4" s="10">
        <v>0</v>
      </c>
      <c r="Q4" s="11">
        <v>991519.96</v>
      </c>
    </row>
    <row r="5" spans="1:18" x14ac:dyDescent="0.25">
      <c r="A5" s="8" t="s">
        <v>574</v>
      </c>
      <c r="B5" s="9" t="s">
        <v>573</v>
      </c>
      <c r="C5" s="10">
        <v>43550</v>
      </c>
      <c r="D5" s="10">
        <v>45894</v>
      </c>
      <c r="E5" s="10">
        <v>2285</v>
      </c>
      <c r="F5" s="10">
        <v>7</v>
      </c>
      <c r="G5" s="10">
        <v>9297</v>
      </c>
      <c r="H5" s="10">
        <v>1760</v>
      </c>
      <c r="I5" s="10">
        <v>1632</v>
      </c>
      <c r="J5" s="10">
        <v>618473.74</v>
      </c>
      <c r="K5" s="10">
        <v>111410.03</v>
      </c>
      <c r="L5" s="10">
        <v>614633.74</v>
      </c>
      <c r="M5" s="10">
        <v>319960.07</v>
      </c>
      <c r="N5" s="10">
        <v>0</v>
      </c>
      <c r="O5" s="10">
        <v>14650.96</v>
      </c>
      <c r="P5" s="10">
        <v>0</v>
      </c>
      <c r="Q5" s="11">
        <v>622813.62</v>
      </c>
      <c r="R5" s="49"/>
    </row>
    <row r="6" spans="1:18" x14ac:dyDescent="0.25">
      <c r="A6" s="8" t="s">
        <v>572</v>
      </c>
      <c r="B6" s="9" t="s">
        <v>571</v>
      </c>
      <c r="C6" s="10">
        <v>43534</v>
      </c>
      <c r="D6" s="10">
        <v>45878</v>
      </c>
      <c r="E6" s="10">
        <v>2285</v>
      </c>
      <c r="F6" s="10">
        <v>0</v>
      </c>
      <c r="G6" s="10">
        <v>9297</v>
      </c>
      <c r="H6" s="10">
        <v>1760</v>
      </c>
      <c r="I6" s="10">
        <v>1629</v>
      </c>
      <c r="J6" s="10">
        <v>566812.06000000006</v>
      </c>
      <c r="K6" s="10">
        <v>107824.78</v>
      </c>
      <c r="L6" s="10">
        <v>563287.06000000006</v>
      </c>
      <c r="M6" s="10">
        <v>307005.59999999998</v>
      </c>
      <c r="N6" s="10">
        <v>0</v>
      </c>
      <c r="O6" s="10">
        <v>9315.7000000000007</v>
      </c>
      <c r="P6" s="10">
        <v>0</v>
      </c>
      <c r="Q6" s="11">
        <v>582190.84</v>
      </c>
    </row>
    <row r="7" spans="1:18" x14ac:dyDescent="0.25">
      <c r="A7" s="8" t="s">
        <v>570</v>
      </c>
      <c r="B7" s="9" t="s">
        <v>569</v>
      </c>
      <c r="C7" s="10">
        <v>26105</v>
      </c>
      <c r="D7" s="10">
        <v>28449</v>
      </c>
      <c r="E7" s="10">
        <v>2285</v>
      </c>
      <c r="F7" s="10">
        <v>0</v>
      </c>
      <c r="G7" s="10">
        <v>5685</v>
      </c>
      <c r="H7" s="10">
        <v>1233</v>
      </c>
      <c r="I7" s="10">
        <v>860</v>
      </c>
      <c r="J7" s="10">
        <v>370739.36</v>
      </c>
      <c r="K7" s="10">
        <v>92799.78</v>
      </c>
      <c r="L7" s="10">
        <v>367214.36</v>
      </c>
      <c r="M7" s="10">
        <v>250886</v>
      </c>
      <c r="N7" s="10">
        <v>0</v>
      </c>
      <c r="O7" s="10">
        <v>5359.7</v>
      </c>
      <c r="P7" s="10">
        <v>0</v>
      </c>
      <c r="Q7" s="11">
        <v>415846.11</v>
      </c>
    </row>
    <row r="8" spans="1:18" x14ac:dyDescent="0.25">
      <c r="A8" s="8" t="s">
        <v>568</v>
      </c>
      <c r="B8" s="9" t="s">
        <v>567</v>
      </c>
      <c r="C8" s="10">
        <v>69</v>
      </c>
      <c r="D8" s="10">
        <v>69</v>
      </c>
      <c r="E8" s="10">
        <v>0</v>
      </c>
      <c r="F8" s="10">
        <v>0</v>
      </c>
      <c r="G8" s="10">
        <v>0</v>
      </c>
      <c r="H8" s="10">
        <v>0</v>
      </c>
      <c r="I8" s="10">
        <v>51</v>
      </c>
      <c r="J8" s="10">
        <v>1721</v>
      </c>
      <c r="K8" s="10">
        <v>0</v>
      </c>
      <c r="L8" s="10">
        <v>1721</v>
      </c>
      <c r="M8" s="10">
        <v>1709</v>
      </c>
      <c r="N8" s="10">
        <v>0</v>
      </c>
      <c r="O8" s="10">
        <v>648</v>
      </c>
      <c r="P8" s="10">
        <v>0</v>
      </c>
      <c r="Q8" s="11">
        <v>1377</v>
      </c>
    </row>
    <row r="9" spans="1:18" x14ac:dyDescent="0.25">
      <c r="A9" s="8" t="s">
        <v>566</v>
      </c>
      <c r="B9" s="9" t="s">
        <v>565</v>
      </c>
      <c r="C9" s="10">
        <v>7791</v>
      </c>
      <c r="D9" s="10">
        <v>7791</v>
      </c>
      <c r="E9" s="10">
        <v>0</v>
      </c>
      <c r="F9" s="10">
        <v>0</v>
      </c>
      <c r="G9" s="10">
        <v>1114</v>
      </c>
      <c r="H9" s="10">
        <v>186</v>
      </c>
      <c r="I9" s="10">
        <v>356</v>
      </c>
      <c r="J9" s="10">
        <v>90883.7</v>
      </c>
      <c r="K9" s="10">
        <v>15025</v>
      </c>
      <c r="L9" s="10">
        <v>90883.7</v>
      </c>
      <c r="M9" s="10">
        <v>40781.599999999999</v>
      </c>
      <c r="N9" s="10">
        <v>0</v>
      </c>
      <c r="O9" s="10">
        <v>37</v>
      </c>
      <c r="P9" s="10">
        <v>0</v>
      </c>
      <c r="Q9" s="11">
        <v>75876.73</v>
      </c>
    </row>
    <row r="10" spans="1:18" x14ac:dyDescent="0.25">
      <c r="A10" s="8" t="s">
        <v>564</v>
      </c>
      <c r="B10" s="9" t="s">
        <v>563</v>
      </c>
      <c r="C10" s="10">
        <v>9276</v>
      </c>
      <c r="D10" s="10">
        <v>9276</v>
      </c>
      <c r="E10" s="10">
        <v>0</v>
      </c>
      <c r="F10" s="10">
        <v>0</v>
      </c>
      <c r="G10" s="10">
        <v>2473</v>
      </c>
      <c r="H10" s="10">
        <v>329</v>
      </c>
      <c r="I10" s="10">
        <v>340</v>
      </c>
      <c r="J10" s="10">
        <v>102018</v>
      </c>
      <c r="K10" s="10">
        <v>0</v>
      </c>
      <c r="L10" s="10">
        <v>102018</v>
      </c>
      <c r="M10" s="10">
        <v>13336</v>
      </c>
      <c r="N10" s="10">
        <v>0</v>
      </c>
      <c r="O10" s="10">
        <v>3271</v>
      </c>
      <c r="P10" s="10">
        <v>0</v>
      </c>
      <c r="Q10" s="11">
        <v>87959</v>
      </c>
    </row>
    <row r="11" spans="1:18" x14ac:dyDescent="0.25">
      <c r="A11" s="8" t="s">
        <v>562</v>
      </c>
      <c r="B11" s="9" t="s">
        <v>561</v>
      </c>
      <c r="C11" s="10">
        <v>293</v>
      </c>
      <c r="D11" s="10">
        <v>293</v>
      </c>
      <c r="E11" s="10">
        <v>0</v>
      </c>
      <c r="F11" s="10">
        <v>0</v>
      </c>
      <c r="G11" s="10">
        <v>25</v>
      </c>
      <c r="H11" s="10">
        <v>12</v>
      </c>
      <c r="I11" s="10">
        <v>22</v>
      </c>
      <c r="J11" s="10">
        <v>1450</v>
      </c>
      <c r="K11" s="10">
        <v>0</v>
      </c>
      <c r="L11" s="10">
        <v>1450</v>
      </c>
      <c r="M11" s="10">
        <v>293</v>
      </c>
      <c r="N11" s="10">
        <v>0</v>
      </c>
      <c r="O11" s="10">
        <v>0</v>
      </c>
      <c r="P11" s="10">
        <v>0</v>
      </c>
      <c r="Q11" s="11">
        <v>1132</v>
      </c>
    </row>
    <row r="12" spans="1:18" x14ac:dyDescent="0.25">
      <c r="A12" s="8" t="s">
        <v>560</v>
      </c>
      <c r="B12" s="9" t="s">
        <v>559</v>
      </c>
      <c r="C12" s="10">
        <v>31296</v>
      </c>
      <c r="D12" s="10">
        <v>33416</v>
      </c>
      <c r="E12" s="10">
        <v>2047</v>
      </c>
      <c r="F12" s="10">
        <v>0</v>
      </c>
      <c r="G12" s="10">
        <v>0</v>
      </c>
      <c r="H12" s="10">
        <v>1387</v>
      </c>
      <c r="I12" s="10">
        <v>1108</v>
      </c>
      <c r="J12" s="10">
        <v>48439.68</v>
      </c>
      <c r="K12" s="10">
        <v>363.25</v>
      </c>
      <c r="L12" s="10">
        <v>48124.68</v>
      </c>
      <c r="M12" s="10">
        <v>9602.4699999999993</v>
      </c>
      <c r="N12" s="10">
        <v>0</v>
      </c>
      <c r="O12" s="10">
        <v>5335.26</v>
      </c>
      <c r="P12" s="10">
        <v>0</v>
      </c>
      <c r="Q12" s="11">
        <v>38044.78</v>
      </c>
    </row>
    <row r="13" spans="1:18" x14ac:dyDescent="0.25">
      <c r="A13" s="8" t="s">
        <v>558</v>
      </c>
      <c r="B13" s="9" t="s">
        <v>557</v>
      </c>
      <c r="C13" s="10">
        <v>28410</v>
      </c>
      <c r="D13" s="10">
        <v>28855</v>
      </c>
      <c r="E13" s="10">
        <v>324</v>
      </c>
      <c r="F13" s="10">
        <v>0</v>
      </c>
      <c r="G13" s="10">
        <v>0</v>
      </c>
      <c r="H13" s="10">
        <v>1326</v>
      </c>
      <c r="I13" s="10">
        <v>1038</v>
      </c>
      <c r="J13" s="10">
        <v>23396.55</v>
      </c>
      <c r="K13" s="10">
        <v>21.32</v>
      </c>
      <c r="L13" s="10">
        <v>23394.55</v>
      </c>
      <c r="M13" s="10">
        <v>1763.25</v>
      </c>
      <c r="N13" s="10">
        <v>0</v>
      </c>
      <c r="O13" s="10">
        <v>2596.42</v>
      </c>
      <c r="P13" s="10">
        <v>0</v>
      </c>
      <c r="Q13" s="11">
        <v>21058.52</v>
      </c>
    </row>
    <row r="14" spans="1:18" x14ac:dyDescent="0.25">
      <c r="A14" s="8" t="s">
        <v>556</v>
      </c>
      <c r="B14" s="9" t="s">
        <v>555</v>
      </c>
      <c r="C14" s="10">
        <v>25921</v>
      </c>
      <c r="D14" s="10">
        <v>27730</v>
      </c>
      <c r="E14" s="10">
        <v>1737</v>
      </c>
      <c r="F14" s="10">
        <v>0</v>
      </c>
      <c r="G14" s="10">
        <v>0</v>
      </c>
      <c r="H14" s="10">
        <v>1218</v>
      </c>
      <c r="I14" s="10">
        <v>913</v>
      </c>
      <c r="J14" s="10">
        <v>19379.400000000001</v>
      </c>
      <c r="K14" s="10">
        <v>243.93</v>
      </c>
      <c r="L14" s="10">
        <v>19066.400000000001</v>
      </c>
      <c r="M14" s="10">
        <v>4648.84</v>
      </c>
      <c r="N14" s="10">
        <v>0</v>
      </c>
      <c r="O14" s="10">
        <v>2706.84</v>
      </c>
      <c r="P14" s="10">
        <v>0</v>
      </c>
      <c r="Q14" s="11">
        <v>13396.4</v>
      </c>
    </row>
    <row r="15" spans="1:18" x14ac:dyDescent="0.25">
      <c r="A15" s="8" t="s">
        <v>554</v>
      </c>
      <c r="B15" s="9" t="s">
        <v>553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1">
        <v>0</v>
      </c>
    </row>
    <row r="16" spans="1:18" x14ac:dyDescent="0.25">
      <c r="A16" s="8" t="s">
        <v>552</v>
      </c>
      <c r="B16" s="9" t="s">
        <v>551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1">
        <v>0</v>
      </c>
    </row>
    <row r="17" spans="1:18" x14ac:dyDescent="0.25">
      <c r="A17" s="8" t="s">
        <v>550</v>
      </c>
      <c r="B17" s="9" t="s">
        <v>549</v>
      </c>
      <c r="C17" s="10">
        <v>5583</v>
      </c>
      <c r="D17" s="10">
        <v>5636</v>
      </c>
      <c r="E17" s="10">
        <v>0</v>
      </c>
      <c r="F17" s="10">
        <v>0</v>
      </c>
      <c r="G17" s="10">
        <v>0</v>
      </c>
      <c r="H17" s="10">
        <v>258</v>
      </c>
      <c r="I17" s="10">
        <v>231</v>
      </c>
      <c r="J17" s="10">
        <v>5663.73</v>
      </c>
      <c r="K17" s="10">
        <v>98</v>
      </c>
      <c r="L17" s="10">
        <v>5663.73</v>
      </c>
      <c r="M17" s="10">
        <v>3190.38</v>
      </c>
      <c r="N17" s="10">
        <v>0</v>
      </c>
      <c r="O17" s="10">
        <v>32</v>
      </c>
      <c r="P17" s="10">
        <v>0</v>
      </c>
      <c r="Q17" s="11">
        <v>3589.86</v>
      </c>
    </row>
    <row r="18" spans="1:18" x14ac:dyDescent="0.25">
      <c r="A18" s="8" t="s">
        <v>548</v>
      </c>
      <c r="B18" s="9" t="s">
        <v>547</v>
      </c>
      <c r="C18" s="10">
        <v>16</v>
      </c>
      <c r="D18" s="10">
        <v>16</v>
      </c>
      <c r="E18" s="10">
        <v>0</v>
      </c>
      <c r="F18" s="10">
        <v>7</v>
      </c>
      <c r="G18" s="10">
        <v>0</v>
      </c>
      <c r="H18" s="10">
        <v>0</v>
      </c>
      <c r="I18" s="10">
        <v>3</v>
      </c>
      <c r="J18" s="10">
        <v>3222</v>
      </c>
      <c r="K18" s="10">
        <v>3222</v>
      </c>
      <c r="L18" s="10">
        <v>3222</v>
      </c>
      <c r="M18" s="10">
        <v>3352</v>
      </c>
      <c r="N18" s="10">
        <v>0</v>
      </c>
      <c r="O18" s="10">
        <v>0</v>
      </c>
      <c r="P18" s="10">
        <v>0</v>
      </c>
      <c r="Q18" s="11">
        <v>2578</v>
      </c>
    </row>
    <row r="19" spans="1:18" x14ac:dyDescent="0.25">
      <c r="A19" s="8" t="s">
        <v>546</v>
      </c>
      <c r="B19" s="9" t="s">
        <v>545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1">
        <v>0</v>
      </c>
    </row>
    <row r="20" spans="1:18" x14ac:dyDescent="0.25">
      <c r="A20" s="8" t="s">
        <v>544</v>
      </c>
      <c r="B20" s="9" t="s">
        <v>543</v>
      </c>
      <c r="C20" s="10">
        <v>16</v>
      </c>
      <c r="D20" s="10">
        <v>16</v>
      </c>
      <c r="E20" s="10">
        <v>0</v>
      </c>
      <c r="F20" s="10">
        <v>7</v>
      </c>
      <c r="G20" s="10">
        <v>0</v>
      </c>
      <c r="H20" s="10">
        <v>0</v>
      </c>
      <c r="I20" s="10">
        <v>3</v>
      </c>
      <c r="J20" s="10">
        <v>3222</v>
      </c>
      <c r="K20" s="10">
        <v>3222</v>
      </c>
      <c r="L20" s="10">
        <v>3222</v>
      </c>
      <c r="M20" s="10">
        <v>3352</v>
      </c>
      <c r="N20" s="10">
        <v>0</v>
      </c>
      <c r="O20" s="10">
        <v>0</v>
      </c>
      <c r="P20" s="10">
        <v>0</v>
      </c>
      <c r="Q20" s="11">
        <v>2578</v>
      </c>
    </row>
    <row r="21" spans="1:18" x14ac:dyDescent="0.25">
      <c r="A21" s="8" t="s">
        <v>542</v>
      </c>
      <c r="B21" s="9" t="s">
        <v>541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1">
        <v>0</v>
      </c>
    </row>
    <row r="22" spans="1:18" x14ac:dyDescent="0.25">
      <c r="A22" s="8" t="s">
        <v>540</v>
      </c>
      <c r="B22" s="9" t="s">
        <v>539</v>
      </c>
      <c r="C22" s="10">
        <v>158944</v>
      </c>
      <c r="D22" s="10">
        <v>311588</v>
      </c>
      <c r="E22" s="10">
        <v>221043</v>
      </c>
      <c r="F22" s="10">
        <v>3</v>
      </c>
      <c r="G22" s="10">
        <v>0</v>
      </c>
      <c r="H22" s="10">
        <v>3360</v>
      </c>
      <c r="I22" s="10">
        <v>59405</v>
      </c>
      <c r="J22" s="10">
        <v>432876.11</v>
      </c>
      <c r="K22" s="10">
        <v>193794.99</v>
      </c>
      <c r="L22" s="10">
        <v>270043.11</v>
      </c>
      <c r="M22" s="10">
        <v>454790.42</v>
      </c>
      <c r="N22" s="10">
        <v>0</v>
      </c>
      <c r="O22" s="10">
        <v>5103.37</v>
      </c>
      <c r="P22" s="10">
        <v>0</v>
      </c>
      <c r="Q22" s="11">
        <v>368706.34</v>
      </c>
      <c r="R22" s="49"/>
    </row>
    <row r="23" spans="1:18" x14ac:dyDescent="0.25">
      <c r="A23" s="8" t="s">
        <v>538</v>
      </c>
      <c r="B23" s="9" t="s">
        <v>537</v>
      </c>
      <c r="C23" s="10">
        <v>158941</v>
      </c>
      <c r="D23" s="10">
        <v>311585</v>
      </c>
      <c r="E23" s="10">
        <v>221043</v>
      </c>
      <c r="F23" s="10">
        <v>0</v>
      </c>
      <c r="G23" s="10">
        <v>0</v>
      </c>
      <c r="H23" s="10">
        <v>3360</v>
      </c>
      <c r="I23" s="10">
        <v>59405</v>
      </c>
      <c r="J23" s="10">
        <v>405951.27</v>
      </c>
      <c r="K23" s="10">
        <v>193739.99</v>
      </c>
      <c r="L23" s="10">
        <v>258546.27</v>
      </c>
      <c r="M23" s="10">
        <v>441920.34</v>
      </c>
      <c r="N23" s="10">
        <v>0</v>
      </c>
      <c r="O23" s="10">
        <v>3591.62</v>
      </c>
      <c r="P23" s="10">
        <v>0</v>
      </c>
      <c r="Q23" s="11">
        <v>352794.08</v>
      </c>
    </row>
    <row r="24" spans="1:18" x14ac:dyDescent="0.25">
      <c r="A24" s="8" t="s">
        <v>536</v>
      </c>
      <c r="B24" s="9" t="s">
        <v>535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1">
        <v>0</v>
      </c>
    </row>
    <row r="25" spans="1:18" x14ac:dyDescent="0.25">
      <c r="A25" s="8" t="s">
        <v>534</v>
      </c>
      <c r="B25" s="9" t="s">
        <v>533</v>
      </c>
      <c r="C25" s="10">
        <v>158941</v>
      </c>
      <c r="D25" s="10">
        <v>311585</v>
      </c>
      <c r="E25" s="10">
        <v>221043</v>
      </c>
      <c r="F25" s="10">
        <v>0</v>
      </c>
      <c r="G25" s="10">
        <v>0</v>
      </c>
      <c r="H25" s="10">
        <v>3360</v>
      </c>
      <c r="I25" s="10">
        <v>59405</v>
      </c>
      <c r="J25" s="10">
        <v>405951.27</v>
      </c>
      <c r="K25" s="10">
        <v>193739.99</v>
      </c>
      <c r="L25" s="10">
        <v>258546.27</v>
      </c>
      <c r="M25" s="10">
        <v>441920.34</v>
      </c>
      <c r="N25" s="10">
        <v>0</v>
      </c>
      <c r="O25" s="10">
        <v>3591.62</v>
      </c>
      <c r="P25" s="10">
        <v>0</v>
      </c>
      <c r="Q25" s="11">
        <v>352794.08</v>
      </c>
    </row>
    <row r="26" spans="1:18" x14ac:dyDescent="0.25">
      <c r="A26" s="8" t="s">
        <v>532</v>
      </c>
      <c r="B26" s="9" t="s">
        <v>531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1">
        <v>0</v>
      </c>
    </row>
    <row r="27" spans="1:18" x14ac:dyDescent="0.25">
      <c r="A27" s="8" t="s">
        <v>530</v>
      </c>
      <c r="B27" s="9" t="s">
        <v>529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1">
        <v>0</v>
      </c>
    </row>
    <row r="28" spans="1:18" x14ac:dyDescent="0.25">
      <c r="A28" s="8" t="s">
        <v>528</v>
      </c>
      <c r="B28" s="9" t="s">
        <v>527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1">
        <v>0</v>
      </c>
    </row>
    <row r="29" spans="1:18" x14ac:dyDescent="0.25">
      <c r="A29" s="8" t="s">
        <v>526</v>
      </c>
      <c r="B29" s="9" t="s">
        <v>525</v>
      </c>
      <c r="C29" s="10">
        <v>31263</v>
      </c>
      <c r="D29" s="10">
        <v>73559</v>
      </c>
      <c r="E29" s="10">
        <v>42430</v>
      </c>
      <c r="F29" s="10">
        <v>0</v>
      </c>
      <c r="G29" s="10">
        <v>0</v>
      </c>
      <c r="H29" s="10">
        <v>2153</v>
      </c>
      <c r="I29" s="10">
        <v>4275</v>
      </c>
      <c r="J29" s="10">
        <v>26924.84</v>
      </c>
      <c r="K29" s="10">
        <v>55</v>
      </c>
      <c r="L29" s="10">
        <v>11496.84</v>
      </c>
      <c r="M29" s="10">
        <v>12870.08</v>
      </c>
      <c r="N29" s="10">
        <v>0</v>
      </c>
      <c r="O29" s="10">
        <v>1511.75</v>
      </c>
      <c r="P29" s="10">
        <v>0</v>
      </c>
      <c r="Q29" s="11">
        <v>15912.26</v>
      </c>
    </row>
    <row r="30" spans="1:18" x14ac:dyDescent="0.25">
      <c r="A30" s="8" t="s">
        <v>524</v>
      </c>
      <c r="B30" s="9" t="s">
        <v>523</v>
      </c>
      <c r="C30" s="10">
        <v>29978</v>
      </c>
      <c r="D30" s="10">
        <v>34337</v>
      </c>
      <c r="E30" s="10">
        <v>4361</v>
      </c>
      <c r="F30" s="10">
        <v>0</v>
      </c>
      <c r="G30" s="10">
        <v>0</v>
      </c>
      <c r="H30" s="10">
        <v>9</v>
      </c>
      <c r="I30" s="10">
        <v>4037</v>
      </c>
      <c r="J30" s="10">
        <v>2263.91</v>
      </c>
      <c r="K30" s="10">
        <v>40</v>
      </c>
      <c r="L30" s="10">
        <v>614.91</v>
      </c>
      <c r="M30" s="10">
        <v>2252.11</v>
      </c>
      <c r="N30" s="10">
        <v>0</v>
      </c>
      <c r="O30" s="10">
        <v>853.54</v>
      </c>
      <c r="P30" s="10">
        <v>0</v>
      </c>
      <c r="Q30" s="11">
        <v>1607.02</v>
      </c>
    </row>
    <row r="31" spans="1:18" x14ac:dyDescent="0.25">
      <c r="A31" s="8" t="s">
        <v>522</v>
      </c>
      <c r="B31" s="9" t="s">
        <v>521</v>
      </c>
      <c r="C31" s="10">
        <v>18268</v>
      </c>
      <c r="D31" s="10">
        <v>60392</v>
      </c>
      <c r="E31" s="10">
        <v>42250</v>
      </c>
      <c r="F31" s="10">
        <v>0</v>
      </c>
      <c r="G31" s="10">
        <v>0</v>
      </c>
      <c r="H31" s="10">
        <v>2101</v>
      </c>
      <c r="I31" s="10">
        <v>3346</v>
      </c>
      <c r="J31" s="10">
        <v>20643.07</v>
      </c>
      <c r="K31" s="10">
        <v>4</v>
      </c>
      <c r="L31" s="10">
        <v>7142.07</v>
      </c>
      <c r="M31" s="10">
        <v>8797.9699999999993</v>
      </c>
      <c r="N31" s="10">
        <v>0</v>
      </c>
      <c r="O31" s="10">
        <v>643.97</v>
      </c>
      <c r="P31" s="10">
        <v>0</v>
      </c>
      <c r="Q31" s="11">
        <v>11757.27</v>
      </c>
    </row>
    <row r="32" spans="1:18" x14ac:dyDescent="0.25">
      <c r="A32" s="8" t="s">
        <v>520</v>
      </c>
      <c r="B32" s="9" t="s">
        <v>519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11.86</v>
      </c>
      <c r="P32" s="10">
        <v>0</v>
      </c>
      <c r="Q32" s="11">
        <v>0</v>
      </c>
    </row>
    <row r="33" spans="1:17" x14ac:dyDescent="0.25">
      <c r="A33" s="8" t="s">
        <v>518</v>
      </c>
      <c r="B33" s="9" t="s">
        <v>517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1">
        <v>0</v>
      </c>
    </row>
    <row r="34" spans="1:17" x14ac:dyDescent="0.25">
      <c r="A34" s="8" t="s">
        <v>516</v>
      </c>
      <c r="B34" s="9" t="s">
        <v>515</v>
      </c>
      <c r="C34" s="10">
        <v>2610</v>
      </c>
      <c r="D34" s="10">
        <v>2886</v>
      </c>
      <c r="E34" s="10">
        <v>303</v>
      </c>
      <c r="F34" s="10">
        <v>0</v>
      </c>
      <c r="G34" s="10">
        <v>0</v>
      </c>
      <c r="H34" s="10">
        <v>60</v>
      </c>
      <c r="I34" s="10">
        <v>567</v>
      </c>
      <c r="J34" s="10">
        <v>4017.86</v>
      </c>
      <c r="K34" s="10">
        <v>11</v>
      </c>
      <c r="L34" s="10">
        <v>3739.86</v>
      </c>
      <c r="M34" s="10">
        <v>1820</v>
      </c>
      <c r="N34" s="10">
        <v>0</v>
      </c>
      <c r="O34" s="10">
        <v>2.38</v>
      </c>
      <c r="P34" s="10">
        <v>0</v>
      </c>
      <c r="Q34" s="11">
        <v>2547.9699999999998</v>
      </c>
    </row>
    <row r="35" spans="1:17" x14ac:dyDescent="0.25">
      <c r="A35" s="8" t="s">
        <v>514</v>
      </c>
      <c r="B35" s="9" t="s">
        <v>513</v>
      </c>
      <c r="C35" s="10">
        <v>3</v>
      </c>
      <c r="D35" s="10">
        <v>3</v>
      </c>
      <c r="E35" s="10">
        <v>0</v>
      </c>
      <c r="F35" s="10">
        <v>3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1">
        <v>0</v>
      </c>
    </row>
    <row r="36" spans="1:17" x14ac:dyDescent="0.25">
      <c r="A36" s="8" t="s">
        <v>512</v>
      </c>
      <c r="B36" s="9" t="s">
        <v>511</v>
      </c>
      <c r="C36" s="10">
        <v>3</v>
      </c>
      <c r="D36" s="10">
        <v>3</v>
      </c>
      <c r="E36" s="10">
        <v>0</v>
      </c>
      <c r="F36" s="10">
        <v>3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1">
        <v>0</v>
      </c>
    </row>
    <row r="37" spans="1:17" x14ac:dyDescent="0.25">
      <c r="A37" s="8" t="s">
        <v>510</v>
      </c>
      <c r="B37" s="9" t="s">
        <v>509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1">
        <v>0</v>
      </c>
    </row>
    <row r="38" spans="1:17" x14ac:dyDescent="0.25">
      <c r="A38" s="8" t="s">
        <v>508</v>
      </c>
      <c r="B38" s="9" t="s">
        <v>507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1">
        <v>0</v>
      </c>
    </row>
    <row r="39" spans="1:17" x14ac:dyDescent="0.25">
      <c r="A39" s="8" t="s">
        <v>506</v>
      </c>
      <c r="B39" s="9" t="s">
        <v>505</v>
      </c>
      <c r="C39" s="10">
        <v>6</v>
      </c>
      <c r="D39" s="10">
        <v>6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1">
        <v>1752</v>
      </c>
    </row>
    <row r="40" spans="1:17" ht="30" x14ac:dyDescent="0.25">
      <c r="A40" s="8" t="s">
        <v>504</v>
      </c>
      <c r="B40" s="9" t="s">
        <v>503</v>
      </c>
      <c r="C40" s="10">
        <v>17697</v>
      </c>
      <c r="D40" s="10">
        <v>17719</v>
      </c>
      <c r="E40" s="10">
        <v>0</v>
      </c>
      <c r="F40" s="10">
        <v>0</v>
      </c>
      <c r="G40" s="10">
        <v>1573</v>
      </c>
      <c r="H40" s="10">
        <v>754</v>
      </c>
      <c r="I40" s="10">
        <v>2426</v>
      </c>
      <c r="J40" s="10">
        <v>360155.34</v>
      </c>
      <c r="K40" s="10">
        <v>73743.12</v>
      </c>
      <c r="L40" s="10">
        <v>359293.34</v>
      </c>
      <c r="M40" s="10">
        <v>225410.56</v>
      </c>
      <c r="N40" s="10">
        <v>0</v>
      </c>
      <c r="O40" s="10">
        <v>346.96</v>
      </c>
      <c r="P40" s="10">
        <v>0</v>
      </c>
      <c r="Q40" s="11">
        <v>281811.93</v>
      </c>
    </row>
    <row r="41" spans="1:17" x14ac:dyDescent="0.25">
      <c r="A41" s="8" t="s">
        <v>502</v>
      </c>
      <c r="B41" s="9" t="s">
        <v>501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1">
        <v>0</v>
      </c>
    </row>
    <row r="42" spans="1:17" x14ac:dyDescent="0.25">
      <c r="A42" s="8" t="s">
        <v>500</v>
      </c>
      <c r="B42" s="9" t="s">
        <v>499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1">
        <v>0</v>
      </c>
    </row>
    <row r="43" spans="1:17" x14ac:dyDescent="0.25">
      <c r="A43" s="8" t="s">
        <v>498</v>
      </c>
      <c r="B43" s="9" t="s">
        <v>497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1">
        <v>0</v>
      </c>
    </row>
    <row r="44" spans="1:17" x14ac:dyDescent="0.25">
      <c r="A44" s="8" t="s">
        <v>496</v>
      </c>
      <c r="B44" s="9" t="s">
        <v>495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1">
        <v>0</v>
      </c>
    </row>
    <row r="45" spans="1:17" x14ac:dyDescent="0.25">
      <c r="A45" s="12" t="s">
        <v>494</v>
      </c>
      <c r="B45" s="13" t="s">
        <v>493</v>
      </c>
      <c r="C45" s="14">
        <v>220197</v>
      </c>
      <c r="D45" s="14">
        <v>375207</v>
      </c>
      <c r="E45" s="14">
        <v>223328</v>
      </c>
      <c r="F45" s="14">
        <v>10</v>
      </c>
      <c r="G45" s="14">
        <v>10870</v>
      </c>
      <c r="H45" s="14">
        <v>5874</v>
      </c>
      <c r="I45" s="14">
        <v>63463</v>
      </c>
      <c r="J45" s="14">
        <v>1411505.19</v>
      </c>
      <c r="K45" s="14">
        <v>378948.14</v>
      </c>
      <c r="L45" s="14">
        <v>1243970.19</v>
      </c>
      <c r="M45" s="14">
        <v>1000161.05</v>
      </c>
      <c r="N45" s="14">
        <v>0</v>
      </c>
      <c r="O45" s="14">
        <v>20101.29</v>
      </c>
      <c r="P45" s="14">
        <v>0</v>
      </c>
      <c r="Q45" s="15">
        <v>1275083.8899999999</v>
      </c>
    </row>
  </sheetData>
  <mergeCells count="1">
    <mergeCell ref="A2:B3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AD941-63A6-4309-A38F-C6D07F9F14AD}">
  <sheetPr>
    <outlinePr summaryBelow="0"/>
  </sheetPr>
  <dimension ref="A1:P45"/>
  <sheetViews>
    <sheetView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1" max="1" width="52" style="1" customWidth="1"/>
    <col min="2" max="2" width="10.7109375" style="1" customWidth="1"/>
    <col min="3" max="16" width="16.42578125" style="2" bestFit="1" customWidth="1"/>
    <col min="17" max="16384" width="9.140625" style="1"/>
  </cols>
  <sheetData>
    <row r="1" spans="1:16" x14ac:dyDescent="0.25">
      <c r="A1" s="3" t="s">
        <v>612</v>
      </c>
    </row>
    <row r="2" spans="1:16" ht="150" x14ac:dyDescent="0.25">
      <c r="A2" s="54"/>
      <c r="B2" s="55"/>
      <c r="C2" s="24" t="s">
        <v>611</v>
      </c>
      <c r="D2" s="24" t="s">
        <v>610</v>
      </c>
      <c r="E2" s="24" t="s">
        <v>609</v>
      </c>
      <c r="F2" s="24" t="s">
        <v>608</v>
      </c>
      <c r="G2" s="24" t="s">
        <v>607</v>
      </c>
      <c r="H2" s="24" t="s">
        <v>606</v>
      </c>
      <c r="I2" s="24" t="s">
        <v>605</v>
      </c>
      <c r="J2" s="24" t="s">
        <v>604</v>
      </c>
      <c r="K2" s="24" t="s">
        <v>603</v>
      </c>
      <c r="L2" s="24" t="s">
        <v>602</v>
      </c>
      <c r="M2" s="24" t="s">
        <v>601</v>
      </c>
      <c r="N2" s="24" t="s">
        <v>600</v>
      </c>
      <c r="O2" s="24" t="s">
        <v>599</v>
      </c>
      <c r="P2" s="25" t="s">
        <v>598</v>
      </c>
    </row>
    <row r="3" spans="1:16" x14ac:dyDescent="0.25">
      <c r="A3" s="56"/>
      <c r="B3" s="57"/>
      <c r="C3" s="26" t="s">
        <v>201</v>
      </c>
      <c r="D3" s="26" t="s">
        <v>488</v>
      </c>
      <c r="E3" s="26" t="s">
        <v>597</v>
      </c>
      <c r="F3" s="26" t="s">
        <v>486</v>
      </c>
      <c r="G3" s="26" t="s">
        <v>484</v>
      </c>
      <c r="H3" s="26" t="s">
        <v>482</v>
      </c>
      <c r="I3" s="26" t="s">
        <v>480</v>
      </c>
      <c r="J3" s="26" t="s">
        <v>478</v>
      </c>
      <c r="K3" s="26" t="s">
        <v>596</v>
      </c>
      <c r="L3" s="26" t="s">
        <v>476</v>
      </c>
      <c r="M3" s="26" t="s">
        <v>474</v>
      </c>
      <c r="N3" s="26" t="s">
        <v>595</v>
      </c>
      <c r="O3" s="26" t="s">
        <v>594</v>
      </c>
      <c r="P3" s="27" t="s">
        <v>593</v>
      </c>
    </row>
    <row r="4" spans="1:16" x14ac:dyDescent="0.25">
      <c r="A4" s="28" t="s">
        <v>576</v>
      </c>
      <c r="B4" s="29" t="s">
        <v>575</v>
      </c>
      <c r="C4" s="30">
        <v>229977791.59999999</v>
      </c>
      <c r="D4" s="30">
        <v>1471</v>
      </c>
      <c r="E4" s="30">
        <v>1337</v>
      </c>
      <c r="F4" s="30">
        <v>102</v>
      </c>
      <c r="G4" s="30">
        <v>373</v>
      </c>
      <c r="H4" s="30">
        <v>369</v>
      </c>
      <c r="I4" s="30">
        <v>11</v>
      </c>
      <c r="J4" s="30">
        <v>10</v>
      </c>
      <c r="K4" s="30">
        <v>0</v>
      </c>
      <c r="L4" s="30">
        <v>2713</v>
      </c>
      <c r="M4" s="30">
        <v>852</v>
      </c>
      <c r="N4" s="30">
        <v>427</v>
      </c>
      <c r="O4" s="30">
        <v>468819.48</v>
      </c>
      <c r="P4" s="31">
        <v>143699.65</v>
      </c>
    </row>
    <row r="5" spans="1:16" x14ac:dyDescent="0.25">
      <c r="A5" s="28" t="s">
        <v>574</v>
      </c>
      <c r="B5" s="29" t="s">
        <v>573</v>
      </c>
      <c r="C5" s="30">
        <v>57463264.159999996</v>
      </c>
      <c r="D5" s="30">
        <v>1183</v>
      </c>
      <c r="E5" s="30">
        <v>1337</v>
      </c>
      <c r="F5" s="30">
        <v>53</v>
      </c>
      <c r="G5" s="30">
        <v>269</v>
      </c>
      <c r="H5" s="30">
        <v>366</v>
      </c>
      <c r="I5" s="30">
        <v>10</v>
      </c>
      <c r="J5" s="30">
        <v>7</v>
      </c>
      <c r="K5" s="30">
        <v>0</v>
      </c>
      <c r="L5" s="30">
        <v>2462</v>
      </c>
      <c r="M5" s="30">
        <v>852</v>
      </c>
      <c r="N5" s="30">
        <v>332</v>
      </c>
      <c r="O5" s="30">
        <v>419922.1</v>
      </c>
      <c r="P5" s="31">
        <v>143699.65</v>
      </c>
    </row>
    <row r="6" spans="1:16" x14ac:dyDescent="0.25">
      <c r="A6" s="28" t="s">
        <v>572</v>
      </c>
      <c r="B6" s="29" t="s">
        <v>571</v>
      </c>
      <c r="C6" s="30">
        <v>20249913.800000001</v>
      </c>
      <c r="D6" s="30">
        <v>941</v>
      </c>
      <c r="E6" s="30">
        <v>1334</v>
      </c>
      <c r="F6" s="30">
        <v>10</v>
      </c>
      <c r="G6" s="30">
        <v>91</v>
      </c>
      <c r="H6" s="30">
        <v>363</v>
      </c>
      <c r="I6" s="30">
        <v>7</v>
      </c>
      <c r="J6" s="30">
        <v>0</v>
      </c>
      <c r="K6" s="30">
        <v>0</v>
      </c>
      <c r="L6" s="30">
        <v>2266</v>
      </c>
      <c r="M6" s="30">
        <v>852</v>
      </c>
      <c r="N6" s="30">
        <v>0</v>
      </c>
      <c r="O6" s="30">
        <v>411261.56</v>
      </c>
      <c r="P6" s="31">
        <v>143699.65</v>
      </c>
    </row>
    <row r="7" spans="1:16" x14ac:dyDescent="0.25">
      <c r="A7" s="28" t="s">
        <v>570</v>
      </c>
      <c r="B7" s="29" t="s">
        <v>569</v>
      </c>
      <c r="C7" s="30">
        <v>12404776.359999999</v>
      </c>
      <c r="D7" s="30">
        <v>623</v>
      </c>
      <c r="E7" s="30">
        <v>1234</v>
      </c>
      <c r="F7" s="30">
        <v>8</v>
      </c>
      <c r="G7" s="30">
        <v>60</v>
      </c>
      <c r="H7" s="30">
        <v>294</v>
      </c>
      <c r="I7" s="30">
        <v>2</v>
      </c>
      <c r="J7" s="30">
        <v>0</v>
      </c>
      <c r="K7" s="30">
        <v>0</v>
      </c>
      <c r="L7" s="30">
        <v>1868</v>
      </c>
      <c r="M7" s="30">
        <v>569</v>
      </c>
      <c r="N7" s="30">
        <v>0</v>
      </c>
      <c r="O7" s="30">
        <v>349616.56</v>
      </c>
      <c r="P7" s="31">
        <v>108256.65</v>
      </c>
    </row>
    <row r="8" spans="1:16" x14ac:dyDescent="0.25">
      <c r="A8" s="28" t="s">
        <v>568</v>
      </c>
      <c r="B8" s="29" t="s">
        <v>567</v>
      </c>
      <c r="C8" s="30">
        <v>348945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1">
        <v>0</v>
      </c>
    </row>
    <row r="9" spans="1:16" x14ac:dyDescent="0.25">
      <c r="A9" s="28" t="s">
        <v>566</v>
      </c>
      <c r="B9" s="29" t="s">
        <v>565</v>
      </c>
      <c r="C9" s="30">
        <v>2620941.44</v>
      </c>
      <c r="D9" s="30">
        <v>126</v>
      </c>
      <c r="E9" s="30">
        <v>79</v>
      </c>
      <c r="F9" s="30">
        <v>0</v>
      </c>
      <c r="G9" s="30">
        <v>6</v>
      </c>
      <c r="H9" s="30">
        <v>52</v>
      </c>
      <c r="I9" s="30">
        <v>0</v>
      </c>
      <c r="J9" s="30">
        <v>0</v>
      </c>
      <c r="K9" s="30">
        <v>0</v>
      </c>
      <c r="L9" s="30">
        <v>186</v>
      </c>
      <c r="M9" s="30">
        <v>118</v>
      </c>
      <c r="N9" s="30">
        <v>0</v>
      </c>
      <c r="O9" s="30">
        <v>30422</v>
      </c>
      <c r="P9" s="31">
        <v>16490</v>
      </c>
    </row>
    <row r="10" spans="1:16" x14ac:dyDescent="0.25">
      <c r="A10" s="28" t="s">
        <v>564</v>
      </c>
      <c r="B10" s="29" t="s">
        <v>563</v>
      </c>
      <c r="C10" s="30">
        <v>4841930</v>
      </c>
      <c r="D10" s="30">
        <v>180</v>
      </c>
      <c r="E10" s="30">
        <v>21</v>
      </c>
      <c r="F10" s="30">
        <v>2</v>
      </c>
      <c r="G10" s="30">
        <v>25</v>
      </c>
      <c r="H10" s="30">
        <v>17</v>
      </c>
      <c r="I10" s="30">
        <v>4</v>
      </c>
      <c r="J10" s="30">
        <v>0</v>
      </c>
      <c r="K10" s="30">
        <v>0</v>
      </c>
      <c r="L10" s="30">
        <v>199</v>
      </c>
      <c r="M10" s="30">
        <v>165</v>
      </c>
      <c r="N10" s="30">
        <v>0</v>
      </c>
      <c r="O10" s="30">
        <v>30401</v>
      </c>
      <c r="P10" s="31">
        <v>18953</v>
      </c>
    </row>
    <row r="11" spans="1:16" x14ac:dyDescent="0.25">
      <c r="A11" s="28" t="s">
        <v>562</v>
      </c>
      <c r="B11" s="29" t="s">
        <v>561</v>
      </c>
      <c r="C11" s="30">
        <v>33321</v>
      </c>
      <c r="D11" s="30">
        <v>12</v>
      </c>
      <c r="E11" s="30">
        <v>0</v>
      </c>
      <c r="F11" s="30">
        <v>0</v>
      </c>
      <c r="G11" s="30">
        <v>0</v>
      </c>
      <c r="H11" s="30">
        <v>0</v>
      </c>
      <c r="I11" s="30">
        <v>1</v>
      </c>
      <c r="J11" s="30">
        <v>0</v>
      </c>
      <c r="K11" s="30">
        <v>0</v>
      </c>
      <c r="L11" s="30">
        <v>13</v>
      </c>
      <c r="M11" s="30">
        <v>0</v>
      </c>
      <c r="N11" s="30">
        <v>0</v>
      </c>
      <c r="O11" s="30">
        <v>822</v>
      </c>
      <c r="P11" s="31">
        <v>0</v>
      </c>
    </row>
    <row r="12" spans="1:16" x14ac:dyDescent="0.25">
      <c r="A12" s="28" t="s">
        <v>560</v>
      </c>
      <c r="B12" s="29" t="s">
        <v>559</v>
      </c>
      <c r="C12" s="30">
        <v>37211072.359999999</v>
      </c>
      <c r="D12" s="30">
        <v>242</v>
      </c>
      <c r="E12" s="30">
        <v>0</v>
      </c>
      <c r="F12" s="30">
        <v>44</v>
      </c>
      <c r="G12" s="30">
        <v>178</v>
      </c>
      <c r="H12" s="30">
        <v>0</v>
      </c>
      <c r="I12" s="30">
        <v>3</v>
      </c>
      <c r="J12" s="30">
        <v>0</v>
      </c>
      <c r="K12" s="30">
        <v>0</v>
      </c>
      <c r="L12" s="30">
        <v>196</v>
      </c>
      <c r="M12" s="30">
        <v>0</v>
      </c>
      <c r="N12" s="30">
        <v>0</v>
      </c>
      <c r="O12" s="30">
        <v>8660.5400000000009</v>
      </c>
      <c r="P12" s="31">
        <v>0</v>
      </c>
    </row>
    <row r="13" spans="1:16" x14ac:dyDescent="0.25">
      <c r="A13" s="28" t="s">
        <v>558</v>
      </c>
      <c r="B13" s="29" t="s">
        <v>557</v>
      </c>
      <c r="C13" s="30">
        <v>18207602.329999998</v>
      </c>
      <c r="D13" s="30">
        <v>2</v>
      </c>
      <c r="E13" s="30">
        <v>0</v>
      </c>
      <c r="F13" s="30">
        <v>0</v>
      </c>
      <c r="G13" s="30">
        <v>0</v>
      </c>
      <c r="H13" s="30">
        <v>0</v>
      </c>
      <c r="I13" s="30">
        <v>1</v>
      </c>
      <c r="J13" s="30">
        <v>0</v>
      </c>
      <c r="K13" s="30">
        <v>0</v>
      </c>
      <c r="L13" s="30">
        <v>4</v>
      </c>
      <c r="M13" s="30">
        <v>0</v>
      </c>
      <c r="N13" s="30">
        <v>0</v>
      </c>
      <c r="O13" s="30">
        <v>2047</v>
      </c>
      <c r="P13" s="31">
        <v>0</v>
      </c>
    </row>
    <row r="14" spans="1:16" x14ac:dyDescent="0.25">
      <c r="A14" s="28" t="s">
        <v>556</v>
      </c>
      <c r="B14" s="29" t="s">
        <v>555</v>
      </c>
      <c r="C14" s="30">
        <v>17308480.190000001</v>
      </c>
      <c r="D14" s="30">
        <v>234</v>
      </c>
      <c r="E14" s="30">
        <v>0</v>
      </c>
      <c r="F14" s="30">
        <v>42</v>
      </c>
      <c r="G14" s="30">
        <v>164</v>
      </c>
      <c r="H14" s="30">
        <v>0</v>
      </c>
      <c r="I14" s="30">
        <v>3</v>
      </c>
      <c r="J14" s="30">
        <v>0</v>
      </c>
      <c r="K14" s="30">
        <v>0</v>
      </c>
      <c r="L14" s="30">
        <v>192</v>
      </c>
      <c r="M14" s="30">
        <v>0</v>
      </c>
      <c r="N14" s="30">
        <v>0</v>
      </c>
      <c r="O14" s="30">
        <v>5788.54</v>
      </c>
      <c r="P14" s="31">
        <v>0</v>
      </c>
    </row>
    <row r="15" spans="1:16" x14ac:dyDescent="0.25">
      <c r="A15" s="28" t="s">
        <v>554</v>
      </c>
      <c r="B15" s="29" t="s">
        <v>553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1">
        <v>0</v>
      </c>
    </row>
    <row r="16" spans="1:16" x14ac:dyDescent="0.25">
      <c r="A16" s="28" t="s">
        <v>552</v>
      </c>
      <c r="B16" s="29" t="s">
        <v>551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1">
        <v>0</v>
      </c>
    </row>
    <row r="17" spans="1:16" x14ac:dyDescent="0.25">
      <c r="A17" s="28" t="s">
        <v>550</v>
      </c>
      <c r="B17" s="29" t="s">
        <v>549</v>
      </c>
      <c r="C17" s="30">
        <v>1694989.84</v>
      </c>
      <c r="D17" s="30">
        <v>26</v>
      </c>
      <c r="E17" s="30">
        <v>0</v>
      </c>
      <c r="F17" s="30">
        <v>3</v>
      </c>
      <c r="G17" s="30">
        <v>16</v>
      </c>
      <c r="H17" s="30">
        <v>0</v>
      </c>
      <c r="I17" s="30">
        <v>0</v>
      </c>
      <c r="J17" s="30">
        <v>0</v>
      </c>
      <c r="K17" s="30">
        <v>0</v>
      </c>
      <c r="L17" s="30">
        <v>14</v>
      </c>
      <c r="M17" s="30">
        <v>0</v>
      </c>
      <c r="N17" s="30">
        <v>0</v>
      </c>
      <c r="O17" s="30">
        <v>825</v>
      </c>
      <c r="P17" s="31">
        <v>0</v>
      </c>
    </row>
    <row r="18" spans="1:16" x14ac:dyDescent="0.25">
      <c r="A18" s="28" t="s">
        <v>548</v>
      </c>
      <c r="B18" s="29" t="s">
        <v>547</v>
      </c>
      <c r="C18" s="30">
        <v>2278</v>
      </c>
      <c r="D18" s="30">
        <v>0</v>
      </c>
      <c r="E18" s="30">
        <v>3</v>
      </c>
      <c r="F18" s="30">
        <v>0</v>
      </c>
      <c r="G18" s="30">
        <v>0</v>
      </c>
      <c r="H18" s="30">
        <v>3</v>
      </c>
      <c r="I18" s="30">
        <v>0</v>
      </c>
      <c r="J18" s="30">
        <v>7</v>
      </c>
      <c r="K18" s="30">
        <v>0</v>
      </c>
      <c r="L18" s="30">
        <v>0</v>
      </c>
      <c r="M18" s="30">
        <v>0</v>
      </c>
      <c r="N18" s="30">
        <v>332</v>
      </c>
      <c r="O18" s="30">
        <v>0</v>
      </c>
      <c r="P18" s="31">
        <v>0</v>
      </c>
    </row>
    <row r="19" spans="1:16" x14ac:dyDescent="0.25">
      <c r="A19" s="28" t="s">
        <v>546</v>
      </c>
      <c r="B19" s="29" t="s">
        <v>545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1">
        <v>0</v>
      </c>
    </row>
    <row r="20" spans="1:16" x14ac:dyDescent="0.25">
      <c r="A20" s="28" t="s">
        <v>544</v>
      </c>
      <c r="B20" s="29" t="s">
        <v>543</v>
      </c>
      <c r="C20" s="30">
        <v>2278</v>
      </c>
      <c r="D20" s="30">
        <v>0</v>
      </c>
      <c r="E20" s="30">
        <v>3</v>
      </c>
      <c r="F20" s="30">
        <v>0</v>
      </c>
      <c r="G20" s="30">
        <v>0</v>
      </c>
      <c r="H20" s="30">
        <v>3</v>
      </c>
      <c r="I20" s="30">
        <v>0</v>
      </c>
      <c r="J20" s="30">
        <v>7</v>
      </c>
      <c r="K20" s="30">
        <v>0</v>
      </c>
      <c r="L20" s="30">
        <v>0</v>
      </c>
      <c r="M20" s="30">
        <v>0</v>
      </c>
      <c r="N20" s="30">
        <v>332</v>
      </c>
      <c r="O20" s="30">
        <v>0</v>
      </c>
      <c r="P20" s="31">
        <v>0</v>
      </c>
    </row>
    <row r="21" spans="1:16" x14ac:dyDescent="0.25">
      <c r="A21" s="28" t="s">
        <v>542</v>
      </c>
      <c r="B21" s="29" t="s">
        <v>541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1">
        <v>0</v>
      </c>
    </row>
    <row r="22" spans="1:16" x14ac:dyDescent="0.25">
      <c r="A22" s="28" t="s">
        <v>540</v>
      </c>
      <c r="B22" s="29" t="s">
        <v>539</v>
      </c>
      <c r="C22" s="30">
        <v>172514527.44</v>
      </c>
      <c r="D22" s="30">
        <v>288</v>
      </c>
      <c r="E22" s="30">
        <v>0</v>
      </c>
      <c r="F22" s="30">
        <v>49</v>
      </c>
      <c r="G22" s="30">
        <v>104</v>
      </c>
      <c r="H22" s="30">
        <v>3</v>
      </c>
      <c r="I22" s="30">
        <v>1</v>
      </c>
      <c r="J22" s="30">
        <v>3</v>
      </c>
      <c r="K22" s="30">
        <v>0</v>
      </c>
      <c r="L22" s="30">
        <v>251</v>
      </c>
      <c r="M22" s="30">
        <v>0</v>
      </c>
      <c r="N22" s="30">
        <v>95</v>
      </c>
      <c r="O22" s="30">
        <v>48897.38</v>
      </c>
      <c r="P22" s="31">
        <v>0</v>
      </c>
    </row>
    <row r="23" spans="1:16" x14ac:dyDescent="0.25">
      <c r="A23" s="28" t="s">
        <v>538</v>
      </c>
      <c r="B23" s="29" t="s">
        <v>537</v>
      </c>
      <c r="C23" s="30">
        <v>115990240.87</v>
      </c>
      <c r="D23" s="30">
        <v>191</v>
      </c>
      <c r="E23" s="30">
        <v>0</v>
      </c>
      <c r="F23" s="30">
        <v>21</v>
      </c>
      <c r="G23" s="30">
        <v>92</v>
      </c>
      <c r="H23" s="30">
        <v>0</v>
      </c>
      <c r="I23" s="30">
        <v>1</v>
      </c>
      <c r="J23" s="30">
        <v>0</v>
      </c>
      <c r="K23" s="30">
        <v>0</v>
      </c>
      <c r="L23" s="30">
        <v>175</v>
      </c>
      <c r="M23" s="30">
        <v>0</v>
      </c>
      <c r="N23" s="30">
        <v>0</v>
      </c>
      <c r="O23" s="30">
        <v>45894.38</v>
      </c>
      <c r="P23" s="31">
        <v>0</v>
      </c>
    </row>
    <row r="24" spans="1:16" x14ac:dyDescent="0.25">
      <c r="A24" s="28" t="s">
        <v>536</v>
      </c>
      <c r="B24" s="29" t="s">
        <v>535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1">
        <v>0</v>
      </c>
    </row>
    <row r="25" spans="1:16" x14ac:dyDescent="0.25">
      <c r="A25" s="28" t="s">
        <v>534</v>
      </c>
      <c r="B25" s="29" t="s">
        <v>533</v>
      </c>
      <c r="C25" s="30">
        <v>115990240.87</v>
      </c>
      <c r="D25" s="30">
        <v>191</v>
      </c>
      <c r="E25" s="30">
        <v>0</v>
      </c>
      <c r="F25" s="30">
        <v>21</v>
      </c>
      <c r="G25" s="30">
        <v>92</v>
      </c>
      <c r="H25" s="30">
        <v>0</v>
      </c>
      <c r="I25" s="30">
        <v>1</v>
      </c>
      <c r="J25" s="30">
        <v>0</v>
      </c>
      <c r="K25" s="30">
        <v>0</v>
      </c>
      <c r="L25" s="30">
        <v>175</v>
      </c>
      <c r="M25" s="30">
        <v>0</v>
      </c>
      <c r="N25" s="30">
        <v>0</v>
      </c>
      <c r="O25" s="30">
        <v>45894.38</v>
      </c>
      <c r="P25" s="31">
        <v>0</v>
      </c>
    </row>
    <row r="26" spans="1:16" x14ac:dyDescent="0.25">
      <c r="A26" s="28" t="s">
        <v>532</v>
      </c>
      <c r="B26" s="29" t="s">
        <v>531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1">
        <v>0</v>
      </c>
    </row>
    <row r="27" spans="1:16" x14ac:dyDescent="0.25">
      <c r="A27" s="28" t="s">
        <v>530</v>
      </c>
      <c r="B27" s="29" t="s">
        <v>529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1">
        <v>0</v>
      </c>
    </row>
    <row r="28" spans="1:16" x14ac:dyDescent="0.25">
      <c r="A28" s="28" t="s">
        <v>528</v>
      </c>
      <c r="B28" s="29" t="s">
        <v>527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1">
        <v>0</v>
      </c>
    </row>
    <row r="29" spans="1:16" x14ac:dyDescent="0.25">
      <c r="A29" s="28" t="s">
        <v>526</v>
      </c>
      <c r="B29" s="29" t="s">
        <v>525</v>
      </c>
      <c r="C29" s="30">
        <v>56524096.57</v>
      </c>
      <c r="D29" s="30">
        <v>97</v>
      </c>
      <c r="E29" s="30">
        <v>0</v>
      </c>
      <c r="F29" s="30">
        <v>28</v>
      </c>
      <c r="G29" s="30">
        <v>12</v>
      </c>
      <c r="H29" s="30">
        <v>0</v>
      </c>
      <c r="I29" s="30">
        <v>0</v>
      </c>
      <c r="J29" s="30">
        <v>0</v>
      </c>
      <c r="K29" s="30">
        <v>0</v>
      </c>
      <c r="L29" s="30">
        <v>76</v>
      </c>
      <c r="M29" s="30">
        <v>0</v>
      </c>
      <c r="N29" s="30">
        <v>0</v>
      </c>
      <c r="O29" s="30">
        <v>3003</v>
      </c>
      <c r="P29" s="31">
        <v>0</v>
      </c>
    </row>
    <row r="30" spans="1:16" x14ac:dyDescent="0.25">
      <c r="A30" s="28" t="s">
        <v>524</v>
      </c>
      <c r="B30" s="29" t="s">
        <v>523</v>
      </c>
      <c r="C30" s="30">
        <v>18734667.920000002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1">
        <v>0</v>
      </c>
    </row>
    <row r="31" spans="1:16" x14ac:dyDescent="0.25">
      <c r="A31" s="28" t="s">
        <v>522</v>
      </c>
      <c r="B31" s="29" t="s">
        <v>521</v>
      </c>
      <c r="C31" s="30">
        <v>36740213.299999997</v>
      </c>
      <c r="D31" s="30">
        <v>89</v>
      </c>
      <c r="E31" s="30">
        <v>0</v>
      </c>
      <c r="F31" s="30">
        <v>26</v>
      </c>
      <c r="G31" s="30">
        <v>11</v>
      </c>
      <c r="H31" s="30">
        <v>0</v>
      </c>
      <c r="I31" s="30">
        <v>0</v>
      </c>
      <c r="J31" s="30">
        <v>0</v>
      </c>
      <c r="K31" s="30">
        <v>0</v>
      </c>
      <c r="L31" s="30">
        <v>70</v>
      </c>
      <c r="M31" s="30">
        <v>0</v>
      </c>
      <c r="N31" s="30">
        <v>0</v>
      </c>
      <c r="O31" s="30">
        <v>2601</v>
      </c>
      <c r="P31" s="31">
        <v>0</v>
      </c>
    </row>
    <row r="32" spans="1:16" x14ac:dyDescent="0.25">
      <c r="A32" s="28" t="s">
        <v>520</v>
      </c>
      <c r="B32" s="29" t="s">
        <v>519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1">
        <v>0</v>
      </c>
    </row>
    <row r="33" spans="1:16" x14ac:dyDescent="0.25">
      <c r="A33" s="28" t="s">
        <v>518</v>
      </c>
      <c r="B33" s="29" t="s">
        <v>517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1">
        <v>0</v>
      </c>
    </row>
    <row r="34" spans="1:16" x14ac:dyDescent="0.25">
      <c r="A34" s="28" t="s">
        <v>516</v>
      </c>
      <c r="B34" s="29" t="s">
        <v>515</v>
      </c>
      <c r="C34" s="30">
        <v>1049215.3500000001</v>
      </c>
      <c r="D34" s="30">
        <v>8</v>
      </c>
      <c r="E34" s="30">
        <v>0</v>
      </c>
      <c r="F34" s="30">
        <v>2</v>
      </c>
      <c r="G34" s="30">
        <v>1</v>
      </c>
      <c r="H34" s="30">
        <v>0</v>
      </c>
      <c r="I34" s="30">
        <v>0</v>
      </c>
      <c r="J34" s="30">
        <v>0</v>
      </c>
      <c r="K34" s="30">
        <v>0</v>
      </c>
      <c r="L34" s="30">
        <v>6</v>
      </c>
      <c r="M34" s="30">
        <v>0</v>
      </c>
      <c r="N34" s="30">
        <v>0</v>
      </c>
      <c r="O34" s="30">
        <v>402</v>
      </c>
      <c r="P34" s="31">
        <v>0</v>
      </c>
    </row>
    <row r="35" spans="1:16" x14ac:dyDescent="0.25">
      <c r="A35" s="28" t="s">
        <v>514</v>
      </c>
      <c r="B35" s="29" t="s">
        <v>513</v>
      </c>
      <c r="C35" s="30">
        <v>190</v>
      </c>
      <c r="D35" s="30">
        <v>0</v>
      </c>
      <c r="E35" s="30">
        <v>0</v>
      </c>
      <c r="F35" s="30">
        <v>0</v>
      </c>
      <c r="G35" s="30">
        <v>0</v>
      </c>
      <c r="H35" s="30">
        <v>3</v>
      </c>
      <c r="I35" s="30">
        <v>0</v>
      </c>
      <c r="J35" s="30">
        <v>3</v>
      </c>
      <c r="K35" s="30">
        <v>0</v>
      </c>
      <c r="L35" s="30">
        <v>0</v>
      </c>
      <c r="M35" s="30">
        <v>0</v>
      </c>
      <c r="N35" s="30">
        <v>95</v>
      </c>
      <c r="O35" s="30">
        <v>0</v>
      </c>
      <c r="P35" s="31">
        <v>0</v>
      </c>
    </row>
    <row r="36" spans="1:16" x14ac:dyDescent="0.25">
      <c r="A36" s="28" t="s">
        <v>512</v>
      </c>
      <c r="B36" s="29" t="s">
        <v>511</v>
      </c>
      <c r="C36" s="30">
        <v>190</v>
      </c>
      <c r="D36" s="30">
        <v>0</v>
      </c>
      <c r="E36" s="30">
        <v>0</v>
      </c>
      <c r="F36" s="30">
        <v>0</v>
      </c>
      <c r="G36" s="30">
        <v>0</v>
      </c>
      <c r="H36" s="30">
        <v>3</v>
      </c>
      <c r="I36" s="30">
        <v>0</v>
      </c>
      <c r="J36" s="30">
        <v>3</v>
      </c>
      <c r="K36" s="30">
        <v>0</v>
      </c>
      <c r="L36" s="30">
        <v>0</v>
      </c>
      <c r="M36" s="30">
        <v>0</v>
      </c>
      <c r="N36" s="30">
        <v>95</v>
      </c>
      <c r="O36" s="30">
        <v>0</v>
      </c>
      <c r="P36" s="31">
        <v>0</v>
      </c>
    </row>
    <row r="37" spans="1:16" x14ac:dyDescent="0.25">
      <c r="A37" s="28" t="s">
        <v>510</v>
      </c>
      <c r="B37" s="29" t="s">
        <v>509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1">
        <v>0</v>
      </c>
    </row>
    <row r="38" spans="1:16" x14ac:dyDescent="0.25">
      <c r="A38" s="28" t="s">
        <v>508</v>
      </c>
      <c r="B38" s="29" t="s">
        <v>507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1">
        <v>0</v>
      </c>
    </row>
    <row r="39" spans="1:16" x14ac:dyDescent="0.25">
      <c r="A39" s="28" t="s">
        <v>506</v>
      </c>
      <c r="B39" s="29" t="s">
        <v>505</v>
      </c>
      <c r="C39" s="30">
        <v>2514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1">
        <v>0</v>
      </c>
    </row>
    <row r="40" spans="1:16" ht="30" x14ac:dyDescent="0.25">
      <c r="A40" s="28" t="s">
        <v>504</v>
      </c>
      <c r="B40" s="29" t="s">
        <v>503</v>
      </c>
      <c r="C40" s="30">
        <v>11075275.310000001</v>
      </c>
      <c r="D40" s="30">
        <v>312</v>
      </c>
      <c r="E40" s="30">
        <v>17</v>
      </c>
      <c r="F40" s="30">
        <v>16</v>
      </c>
      <c r="G40" s="30">
        <v>27</v>
      </c>
      <c r="H40" s="30">
        <v>0</v>
      </c>
      <c r="I40" s="30">
        <v>2</v>
      </c>
      <c r="J40" s="30">
        <v>0</v>
      </c>
      <c r="K40" s="30">
        <v>0</v>
      </c>
      <c r="L40" s="30">
        <v>305</v>
      </c>
      <c r="M40" s="30">
        <v>251</v>
      </c>
      <c r="N40" s="30">
        <v>0</v>
      </c>
      <c r="O40" s="30">
        <v>48500.37</v>
      </c>
      <c r="P40" s="31">
        <v>37715</v>
      </c>
    </row>
    <row r="41" spans="1:16" x14ac:dyDescent="0.25">
      <c r="A41" s="28" t="s">
        <v>502</v>
      </c>
      <c r="B41" s="29" t="s">
        <v>501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1">
        <v>0</v>
      </c>
    </row>
    <row r="42" spans="1:16" x14ac:dyDescent="0.25">
      <c r="A42" s="28" t="s">
        <v>500</v>
      </c>
      <c r="B42" s="29" t="s">
        <v>499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1">
        <v>0</v>
      </c>
    </row>
    <row r="43" spans="1:16" x14ac:dyDescent="0.25">
      <c r="A43" s="28" t="s">
        <v>498</v>
      </c>
      <c r="B43" s="29" t="s">
        <v>497</v>
      </c>
      <c r="C43" s="30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1">
        <v>0</v>
      </c>
    </row>
    <row r="44" spans="1:16" x14ac:dyDescent="0.25">
      <c r="A44" s="28" t="s">
        <v>496</v>
      </c>
      <c r="B44" s="29" t="s">
        <v>495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1">
        <v>0</v>
      </c>
    </row>
    <row r="45" spans="1:16" x14ac:dyDescent="0.25">
      <c r="A45" s="32" t="s">
        <v>494</v>
      </c>
      <c r="B45" s="33" t="s">
        <v>493</v>
      </c>
      <c r="C45" s="34">
        <v>241055580.91000003</v>
      </c>
      <c r="D45" s="34">
        <v>1783</v>
      </c>
      <c r="E45" s="34">
        <v>1354</v>
      </c>
      <c r="F45" s="34">
        <v>118</v>
      </c>
      <c r="G45" s="34">
        <v>400</v>
      </c>
      <c r="H45" s="34">
        <v>369</v>
      </c>
      <c r="I45" s="34">
        <v>13</v>
      </c>
      <c r="J45" s="34">
        <v>10</v>
      </c>
      <c r="K45" s="34">
        <v>0</v>
      </c>
      <c r="L45" s="34">
        <v>3018</v>
      </c>
      <c r="M45" s="34">
        <v>1103</v>
      </c>
      <c r="N45" s="34">
        <v>427</v>
      </c>
      <c r="O45" s="34">
        <v>517319.85</v>
      </c>
      <c r="P45" s="35">
        <v>181414.65</v>
      </c>
    </row>
  </sheetData>
  <mergeCells count="1">
    <mergeCell ref="A2:B3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44EAA-FB69-46D2-888D-9722A25DDF79}">
  <sheetPr>
    <outlinePr summaryBelow="0"/>
  </sheetPr>
  <dimension ref="A1:H45"/>
  <sheetViews>
    <sheetView zoomScale="80" zoomScaleNormal="80" workbookViewId="0">
      <pane ySplit="3" topLeftCell="A4" activePane="bottomLeft" state="frozen"/>
      <selection pane="bottomLeft"/>
    </sheetView>
  </sheetViews>
  <sheetFormatPr defaultRowHeight="15" x14ac:dyDescent="0.25"/>
  <cols>
    <col min="1" max="1" width="52.5703125" style="1" customWidth="1"/>
    <col min="2" max="2" width="11" style="1" customWidth="1"/>
    <col min="3" max="8" width="16.42578125" style="2" bestFit="1" customWidth="1"/>
    <col min="9" max="16384" width="9.140625" style="1"/>
  </cols>
  <sheetData>
    <row r="1" spans="1:8" x14ac:dyDescent="0.25">
      <c r="A1" s="3" t="s">
        <v>622</v>
      </c>
    </row>
    <row r="2" spans="1:8" ht="105" x14ac:dyDescent="0.25">
      <c r="A2" s="50"/>
      <c r="B2" s="51"/>
      <c r="C2" s="4" t="s">
        <v>621</v>
      </c>
      <c r="D2" s="4" t="s">
        <v>620</v>
      </c>
      <c r="E2" s="4" t="s">
        <v>619</v>
      </c>
      <c r="F2" s="4" t="s">
        <v>618</v>
      </c>
      <c r="G2" s="4" t="s">
        <v>617</v>
      </c>
      <c r="H2" s="5" t="s">
        <v>616</v>
      </c>
    </row>
    <row r="3" spans="1:8" x14ac:dyDescent="0.25">
      <c r="A3" s="52"/>
      <c r="B3" s="53"/>
      <c r="C3" s="22" t="s">
        <v>595</v>
      </c>
      <c r="D3" s="22" t="s">
        <v>594</v>
      </c>
      <c r="E3" s="22" t="s">
        <v>593</v>
      </c>
      <c r="F3" s="22" t="s">
        <v>615</v>
      </c>
      <c r="G3" s="22" t="s">
        <v>614</v>
      </c>
      <c r="H3" s="23" t="s">
        <v>613</v>
      </c>
    </row>
    <row r="4" spans="1:8" x14ac:dyDescent="0.25">
      <c r="A4" s="8" t="s">
        <v>576</v>
      </c>
      <c r="B4" s="9" t="s">
        <v>575</v>
      </c>
      <c r="C4" s="10">
        <v>0</v>
      </c>
      <c r="D4" s="10">
        <v>4728.67</v>
      </c>
      <c r="E4" s="10">
        <v>0</v>
      </c>
      <c r="F4" s="10">
        <v>0</v>
      </c>
      <c r="G4" s="10">
        <v>0</v>
      </c>
      <c r="H4" s="11">
        <v>0</v>
      </c>
    </row>
    <row r="5" spans="1:8" x14ac:dyDescent="0.25">
      <c r="A5" s="8" t="s">
        <v>574</v>
      </c>
      <c r="B5" s="9" t="s">
        <v>573</v>
      </c>
      <c r="C5" s="10">
        <v>0</v>
      </c>
      <c r="D5" s="10">
        <v>3208.67</v>
      </c>
      <c r="E5" s="10">
        <v>0</v>
      </c>
      <c r="F5" s="10">
        <v>0</v>
      </c>
      <c r="G5" s="10">
        <v>0</v>
      </c>
      <c r="H5" s="11">
        <v>0</v>
      </c>
    </row>
    <row r="6" spans="1:8" x14ac:dyDescent="0.25">
      <c r="A6" s="8" t="s">
        <v>572</v>
      </c>
      <c r="B6" s="9" t="s">
        <v>571</v>
      </c>
      <c r="C6" s="10">
        <v>0</v>
      </c>
      <c r="D6" s="10">
        <v>1719</v>
      </c>
      <c r="E6" s="10">
        <v>0</v>
      </c>
      <c r="F6" s="10">
        <v>0</v>
      </c>
      <c r="G6" s="10">
        <v>0</v>
      </c>
      <c r="H6" s="11">
        <v>0</v>
      </c>
    </row>
    <row r="7" spans="1:8" x14ac:dyDescent="0.25">
      <c r="A7" s="8" t="s">
        <v>570</v>
      </c>
      <c r="B7" s="9" t="s">
        <v>569</v>
      </c>
      <c r="C7" s="10">
        <v>0</v>
      </c>
      <c r="D7" s="10">
        <v>464</v>
      </c>
      <c r="E7" s="10">
        <v>0</v>
      </c>
      <c r="F7" s="10">
        <v>0</v>
      </c>
      <c r="G7" s="10">
        <v>0</v>
      </c>
      <c r="H7" s="11">
        <v>0</v>
      </c>
    </row>
    <row r="8" spans="1:8" x14ac:dyDescent="0.25">
      <c r="A8" s="8" t="s">
        <v>568</v>
      </c>
      <c r="B8" s="9" t="s">
        <v>567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1">
        <v>0</v>
      </c>
    </row>
    <row r="9" spans="1:8" x14ac:dyDescent="0.25">
      <c r="A9" s="8" t="s">
        <v>566</v>
      </c>
      <c r="B9" s="9" t="s">
        <v>565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1">
        <v>0</v>
      </c>
    </row>
    <row r="10" spans="1:8" x14ac:dyDescent="0.25">
      <c r="A10" s="8" t="s">
        <v>564</v>
      </c>
      <c r="B10" s="9" t="s">
        <v>563</v>
      </c>
      <c r="C10" s="10">
        <v>0</v>
      </c>
      <c r="D10" s="10">
        <v>1255</v>
      </c>
      <c r="E10" s="10">
        <v>0</v>
      </c>
      <c r="F10" s="10">
        <v>0</v>
      </c>
      <c r="G10" s="10">
        <v>0</v>
      </c>
      <c r="H10" s="11">
        <v>0</v>
      </c>
    </row>
    <row r="11" spans="1:8" x14ac:dyDescent="0.25">
      <c r="A11" s="8" t="s">
        <v>562</v>
      </c>
      <c r="B11" s="9" t="s">
        <v>561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1">
        <v>0</v>
      </c>
    </row>
    <row r="12" spans="1:8" x14ac:dyDescent="0.25">
      <c r="A12" s="8" t="s">
        <v>560</v>
      </c>
      <c r="B12" s="9" t="s">
        <v>559</v>
      </c>
      <c r="C12" s="10">
        <v>0</v>
      </c>
      <c r="D12" s="10">
        <v>1489.67</v>
      </c>
      <c r="E12" s="10">
        <v>0</v>
      </c>
      <c r="F12" s="10">
        <v>0</v>
      </c>
      <c r="G12" s="10">
        <v>0</v>
      </c>
      <c r="H12" s="11">
        <v>0</v>
      </c>
    </row>
    <row r="13" spans="1:8" x14ac:dyDescent="0.25">
      <c r="A13" s="8" t="s">
        <v>558</v>
      </c>
      <c r="B13" s="9" t="s">
        <v>557</v>
      </c>
      <c r="C13" s="10">
        <v>0</v>
      </c>
      <c r="D13" s="10">
        <v>467</v>
      </c>
      <c r="E13" s="10">
        <v>0</v>
      </c>
      <c r="F13" s="10">
        <v>0</v>
      </c>
      <c r="G13" s="10">
        <v>0</v>
      </c>
      <c r="H13" s="11">
        <v>0</v>
      </c>
    </row>
    <row r="14" spans="1:8" x14ac:dyDescent="0.25">
      <c r="A14" s="8" t="s">
        <v>556</v>
      </c>
      <c r="B14" s="9" t="s">
        <v>555</v>
      </c>
      <c r="C14" s="10">
        <v>0</v>
      </c>
      <c r="D14" s="10">
        <v>1022.67</v>
      </c>
      <c r="E14" s="10">
        <v>0</v>
      </c>
      <c r="F14" s="10">
        <v>0</v>
      </c>
      <c r="G14" s="10">
        <v>0</v>
      </c>
      <c r="H14" s="11">
        <v>0</v>
      </c>
    </row>
    <row r="15" spans="1:8" x14ac:dyDescent="0.25">
      <c r="A15" s="8" t="s">
        <v>554</v>
      </c>
      <c r="B15" s="9" t="s">
        <v>553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1">
        <v>0</v>
      </c>
    </row>
    <row r="16" spans="1:8" x14ac:dyDescent="0.25">
      <c r="A16" s="8" t="s">
        <v>552</v>
      </c>
      <c r="B16" s="9" t="s">
        <v>551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1">
        <v>0</v>
      </c>
    </row>
    <row r="17" spans="1:8" x14ac:dyDescent="0.25">
      <c r="A17" s="8" t="s">
        <v>550</v>
      </c>
      <c r="B17" s="9" t="s">
        <v>549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1">
        <v>0</v>
      </c>
    </row>
    <row r="18" spans="1:8" x14ac:dyDescent="0.25">
      <c r="A18" s="8" t="s">
        <v>548</v>
      </c>
      <c r="B18" s="9" t="s">
        <v>547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1">
        <v>0</v>
      </c>
    </row>
    <row r="19" spans="1:8" x14ac:dyDescent="0.25">
      <c r="A19" s="8" t="s">
        <v>546</v>
      </c>
      <c r="B19" s="9" t="s">
        <v>545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1">
        <v>0</v>
      </c>
    </row>
    <row r="20" spans="1:8" x14ac:dyDescent="0.25">
      <c r="A20" s="8" t="s">
        <v>544</v>
      </c>
      <c r="B20" s="9" t="s">
        <v>543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1">
        <v>0</v>
      </c>
    </row>
    <row r="21" spans="1:8" x14ac:dyDescent="0.25">
      <c r="A21" s="8" t="s">
        <v>542</v>
      </c>
      <c r="B21" s="9" t="s">
        <v>541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1">
        <v>0</v>
      </c>
    </row>
    <row r="22" spans="1:8" x14ac:dyDescent="0.25">
      <c r="A22" s="8" t="s">
        <v>540</v>
      </c>
      <c r="B22" s="9" t="s">
        <v>539</v>
      </c>
      <c r="C22" s="10">
        <v>0</v>
      </c>
      <c r="D22" s="10">
        <v>1520</v>
      </c>
      <c r="E22" s="10">
        <v>0</v>
      </c>
      <c r="F22" s="10">
        <v>0</v>
      </c>
      <c r="G22" s="10">
        <v>0</v>
      </c>
      <c r="H22" s="11">
        <v>0</v>
      </c>
    </row>
    <row r="23" spans="1:8" x14ac:dyDescent="0.25">
      <c r="A23" s="8" t="s">
        <v>538</v>
      </c>
      <c r="B23" s="9" t="s">
        <v>537</v>
      </c>
      <c r="C23" s="10">
        <v>0</v>
      </c>
      <c r="D23" s="10">
        <v>1520</v>
      </c>
      <c r="E23" s="10">
        <v>0</v>
      </c>
      <c r="F23" s="10">
        <v>0</v>
      </c>
      <c r="G23" s="10">
        <v>0</v>
      </c>
      <c r="H23" s="11">
        <v>0</v>
      </c>
    </row>
    <row r="24" spans="1:8" x14ac:dyDescent="0.25">
      <c r="A24" s="8" t="s">
        <v>536</v>
      </c>
      <c r="B24" s="9" t="s">
        <v>535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1">
        <v>0</v>
      </c>
    </row>
    <row r="25" spans="1:8" x14ac:dyDescent="0.25">
      <c r="A25" s="8" t="s">
        <v>534</v>
      </c>
      <c r="B25" s="9" t="s">
        <v>533</v>
      </c>
      <c r="C25" s="10">
        <v>0</v>
      </c>
      <c r="D25" s="10">
        <v>1520</v>
      </c>
      <c r="E25" s="10">
        <v>0</v>
      </c>
      <c r="F25" s="10">
        <v>0</v>
      </c>
      <c r="G25" s="10">
        <v>0</v>
      </c>
      <c r="H25" s="11">
        <v>0</v>
      </c>
    </row>
    <row r="26" spans="1:8" x14ac:dyDescent="0.25">
      <c r="A26" s="8" t="s">
        <v>532</v>
      </c>
      <c r="B26" s="9" t="s">
        <v>531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1">
        <v>0</v>
      </c>
    </row>
    <row r="27" spans="1:8" x14ac:dyDescent="0.25">
      <c r="A27" s="8" t="s">
        <v>530</v>
      </c>
      <c r="B27" s="9" t="s">
        <v>529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1">
        <v>0</v>
      </c>
    </row>
    <row r="28" spans="1:8" x14ac:dyDescent="0.25">
      <c r="A28" s="8" t="s">
        <v>528</v>
      </c>
      <c r="B28" s="9" t="s">
        <v>527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1">
        <v>0</v>
      </c>
    </row>
    <row r="29" spans="1:8" x14ac:dyDescent="0.25">
      <c r="A29" s="8" t="s">
        <v>526</v>
      </c>
      <c r="B29" s="9" t="s">
        <v>525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1">
        <v>0</v>
      </c>
    </row>
    <row r="30" spans="1:8" x14ac:dyDescent="0.25">
      <c r="A30" s="8" t="s">
        <v>524</v>
      </c>
      <c r="B30" s="9" t="s">
        <v>523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1">
        <v>0</v>
      </c>
    </row>
    <row r="31" spans="1:8" x14ac:dyDescent="0.25">
      <c r="A31" s="8" t="s">
        <v>522</v>
      </c>
      <c r="B31" s="9" t="s">
        <v>521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1">
        <v>0</v>
      </c>
    </row>
    <row r="32" spans="1:8" x14ac:dyDescent="0.25">
      <c r="A32" s="8" t="s">
        <v>520</v>
      </c>
      <c r="B32" s="9" t="s">
        <v>519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1">
        <v>0</v>
      </c>
    </row>
    <row r="33" spans="1:8" x14ac:dyDescent="0.25">
      <c r="A33" s="8" t="s">
        <v>518</v>
      </c>
      <c r="B33" s="9" t="s">
        <v>517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1">
        <v>0</v>
      </c>
    </row>
    <row r="34" spans="1:8" x14ac:dyDescent="0.25">
      <c r="A34" s="8" t="s">
        <v>516</v>
      </c>
      <c r="B34" s="9" t="s">
        <v>515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1">
        <v>0</v>
      </c>
    </row>
    <row r="35" spans="1:8" x14ac:dyDescent="0.25">
      <c r="A35" s="8" t="s">
        <v>514</v>
      </c>
      <c r="B35" s="9" t="s">
        <v>513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1">
        <v>0</v>
      </c>
    </row>
    <row r="36" spans="1:8" x14ac:dyDescent="0.25">
      <c r="A36" s="8" t="s">
        <v>512</v>
      </c>
      <c r="B36" s="9" t="s">
        <v>511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1">
        <v>0</v>
      </c>
    </row>
    <row r="37" spans="1:8" x14ac:dyDescent="0.25">
      <c r="A37" s="8" t="s">
        <v>510</v>
      </c>
      <c r="B37" s="9" t="s">
        <v>509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1">
        <v>0</v>
      </c>
    </row>
    <row r="38" spans="1:8" x14ac:dyDescent="0.25">
      <c r="A38" s="8" t="s">
        <v>508</v>
      </c>
      <c r="B38" s="9" t="s">
        <v>507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1">
        <v>0</v>
      </c>
    </row>
    <row r="39" spans="1:8" x14ac:dyDescent="0.25">
      <c r="A39" s="8" t="s">
        <v>506</v>
      </c>
      <c r="B39" s="9" t="s">
        <v>505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1">
        <v>0</v>
      </c>
    </row>
    <row r="40" spans="1:8" ht="30" x14ac:dyDescent="0.25">
      <c r="A40" s="8" t="s">
        <v>504</v>
      </c>
      <c r="B40" s="9" t="s">
        <v>503</v>
      </c>
      <c r="C40" s="10">
        <v>0</v>
      </c>
      <c r="D40" s="10">
        <v>862</v>
      </c>
      <c r="E40" s="10">
        <v>0</v>
      </c>
      <c r="F40" s="10">
        <v>0</v>
      </c>
      <c r="G40" s="10">
        <v>0</v>
      </c>
      <c r="H40" s="11">
        <v>0</v>
      </c>
    </row>
    <row r="41" spans="1:8" x14ac:dyDescent="0.25">
      <c r="A41" s="8" t="s">
        <v>502</v>
      </c>
      <c r="B41" s="9" t="s">
        <v>501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1">
        <v>0</v>
      </c>
    </row>
    <row r="42" spans="1:8" x14ac:dyDescent="0.25">
      <c r="A42" s="8" t="s">
        <v>500</v>
      </c>
      <c r="B42" s="9" t="s">
        <v>499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1">
        <v>0</v>
      </c>
    </row>
    <row r="43" spans="1:8" x14ac:dyDescent="0.25">
      <c r="A43" s="8" t="s">
        <v>498</v>
      </c>
      <c r="B43" s="9" t="s">
        <v>497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1">
        <v>0</v>
      </c>
    </row>
    <row r="44" spans="1:8" x14ac:dyDescent="0.25">
      <c r="A44" s="8" t="s">
        <v>496</v>
      </c>
      <c r="B44" s="9" t="s">
        <v>495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1">
        <v>0</v>
      </c>
    </row>
    <row r="45" spans="1:8" x14ac:dyDescent="0.25">
      <c r="A45" s="12" t="s">
        <v>494</v>
      </c>
      <c r="B45" s="13" t="s">
        <v>493</v>
      </c>
      <c r="C45" s="14">
        <v>0</v>
      </c>
      <c r="D45" s="14">
        <v>5590.67</v>
      </c>
      <c r="E45" s="14">
        <v>0</v>
      </c>
      <c r="F45" s="14">
        <v>0</v>
      </c>
      <c r="G45" s="14">
        <v>0</v>
      </c>
      <c r="H45" s="15">
        <v>0</v>
      </c>
    </row>
  </sheetData>
  <mergeCells count="1">
    <mergeCell ref="A2:B3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C469E-0DA0-45FC-91F0-CEA214B8951E}">
  <sheetPr>
    <outlinePr summaryBelow="0"/>
  </sheetPr>
  <dimension ref="A1:H45"/>
  <sheetViews>
    <sheetView zoomScale="80" zoomScaleNormal="80" workbookViewId="0">
      <pane ySplit="3" topLeftCell="A4" activePane="bottomLeft" state="frozen"/>
      <selection pane="bottomLeft"/>
    </sheetView>
  </sheetViews>
  <sheetFormatPr defaultRowHeight="15" x14ac:dyDescent="0.25"/>
  <cols>
    <col min="1" max="1" width="49.28515625" style="1" customWidth="1"/>
    <col min="2" max="2" width="9.7109375" style="1" customWidth="1"/>
    <col min="3" max="8" width="16.42578125" style="2" bestFit="1" customWidth="1"/>
    <col min="9" max="16384" width="9.140625" style="1"/>
  </cols>
  <sheetData>
    <row r="1" spans="1:8" x14ac:dyDescent="0.25">
      <c r="A1" s="3" t="s">
        <v>629</v>
      </c>
    </row>
    <row r="2" spans="1:8" ht="75" x14ac:dyDescent="0.25">
      <c r="A2" s="50"/>
      <c r="B2" s="51"/>
      <c r="C2" s="4" t="s">
        <v>628</v>
      </c>
      <c r="D2" s="4" t="s">
        <v>627</v>
      </c>
      <c r="E2" s="4" t="s">
        <v>626</v>
      </c>
      <c r="F2" s="4" t="s">
        <v>625</v>
      </c>
      <c r="G2" s="4" t="s">
        <v>624</v>
      </c>
      <c r="H2" s="5" t="s">
        <v>623</v>
      </c>
    </row>
    <row r="3" spans="1:8" x14ac:dyDescent="0.25">
      <c r="A3" s="52"/>
      <c r="B3" s="53"/>
      <c r="C3" s="22" t="s">
        <v>201</v>
      </c>
      <c r="D3" s="22" t="s">
        <v>203</v>
      </c>
      <c r="E3" s="22" t="s">
        <v>205</v>
      </c>
      <c r="F3" s="22" t="s">
        <v>488</v>
      </c>
      <c r="G3" s="22" t="s">
        <v>595</v>
      </c>
      <c r="H3" s="23" t="s">
        <v>594</v>
      </c>
    </row>
    <row r="4" spans="1:8" x14ac:dyDescent="0.25">
      <c r="A4" s="8" t="s">
        <v>576</v>
      </c>
      <c r="B4" s="9" t="s">
        <v>575</v>
      </c>
      <c r="C4" s="10">
        <v>729</v>
      </c>
      <c r="D4" s="10">
        <v>162947.35999999999</v>
      </c>
      <c r="E4" s="10">
        <v>183713.96</v>
      </c>
      <c r="F4" s="10">
        <v>714869.78</v>
      </c>
      <c r="G4" s="10">
        <v>3843.36</v>
      </c>
      <c r="H4" s="11">
        <v>269</v>
      </c>
    </row>
    <row r="5" spans="1:8" x14ac:dyDescent="0.25">
      <c r="A5" s="8" t="s">
        <v>574</v>
      </c>
      <c r="B5" s="9" t="s">
        <v>573</v>
      </c>
      <c r="C5" s="10">
        <v>384</v>
      </c>
      <c r="D5" s="10">
        <v>28139.42</v>
      </c>
      <c r="E5" s="10">
        <v>104219.13</v>
      </c>
      <c r="F5" s="10">
        <v>705761.24</v>
      </c>
      <c r="G5" s="10">
        <v>3146.28</v>
      </c>
      <c r="H5" s="11">
        <v>242</v>
      </c>
    </row>
    <row r="6" spans="1:8" x14ac:dyDescent="0.25">
      <c r="A6" s="8" t="s">
        <v>572</v>
      </c>
      <c r="B6" s="9" t="s">
        <v>571</v>
      </c>
      <c r="C6" s="10">
        <v>202</v>
      </c>
      <c r="D6" s="10">
        <v>24538.82</v>
      </c>
      <c r="E6" s="10">
        <v>95124.32</v>
      </c>
      <c r="F6" s="10">
        <v>705761.24</v>
      </c>
      <c r="G6" s="10">
        <v>1564.28</v>
      </c>
      <c r="H6" s="11">
        <v>221</v>
      </c>
    </row>
    <row r="7" spans="1:8" x14ac:dyDescent="0.25">
      <c r="A7" s="8" t="s">
        <v>570</v>
      </c>
      <c r="B7" s="9" t="s">
        <v>569</v>
      </c>
      <c r="C7" s="10">
        <v>38</v>
      </c>
      <c r="D7" s="10">
        <v>10637.91</v>
      </c>
      <c r="E7" s="10">
        <v>64408.99</v>
      </c>
      <c r="F7" s="10">
        <v>484619.91</v>
      </c>
      <c r="G7" s="10">
        <v>575.28</v>
      </c>
      <c r="H7" s="11">
        <v>77</v>
      </c>
    </row>
    <row r="8" spans="1:8" x14ac:dyDescent="0.25">
      <c r="A8" s="8" t="s">
        <v>568</v>
      </c>
      <c r="B8" s="9" t="s">
        <v>567</v>
      </c>
      <c r="C8" s="10">
        <v>0</v>
      </c>
      <c r="D8" s="10">
        <v>122</v>
      </c>
      <c r="E8" s="10">
        <v>244</v>
      </c>
      <c r="F8" s="10">
        <v>0</v>
      </c>
      <c r="G8" s="10">
        <v>162</v>
      </c>
      <c r="H8" s="11">
        <v>2</v>
      </c>
    </row>
    <row r="9" spans="1:8" x14ac:dyDescent="0.25">
      <c r="A9" s="8" t="s">
        <v>566</v>
      </c>
      <c r="B9" s="9" t="s">
        <v>565</v>
      </c>
      <c r="C9" s="10">
        <v>0</v>
      </c>
      <c r="D9" s="10">
        <v>4878.91</v>
      </c>
      <c r="E9" s="10">
        <v>15888.33</v>
      </c>
      <c r="F9" s="10">
        <v>101653.33</v>
      </c>
      <c r="G9" s="10">
        <v>9</v>
      </c>
      <c r="H9" s="11">
        <v>50</v>
      </c>
    </row>
    <row r="10" spans="1:8" x14ac:dyDescent="0.25">
      <c r="A10" s="8" t="s">
        <v>564</v>
      </c>
      <c r="B10" s="9" t="s">
        <v>563</v>
      </c>
      <c r="C10" s="10">
        <v>164</v>
      </c>
      <c r="D10" s="10">
        <v>8795</v>
      </c>
      <c r="E10" s="10">
        <v>14258</v>
      </c>
      <c r="F10" s="10">
        <v>119488</v>
      </c>
      <c r="G10" s="10">
        <v>818</v>
      </c>
      <c r="H10" s="11">
        <v>92</v>
      </c>
    </row>
    <row r="11" spans="1:8" x14ac:dyDescent="0.25">
      <c r="A11" s="8" t="s">
        <v>562</v>
      </c>
      <c r="B11" s="9" t="s">
        <v>561</v>
      </c>
      <c r="C11" s="10">
        <v>0</v>
      </c>
      <c r="D11" s="10">
        <v>105</v>
      </c>
      <c r="E11" s="10">
        <v>325</v>
      </c>
      <c r="F11" s="10">
        <v>0</v>
      </c>
      <c r="G11" s="10">
        <v>0</v>
      </c>
      <c r="H11" s="11">
        <v>0</v>
      </c>
    </row>
    <row r="12" spans="1:8" x14ac:dyDescent="0.25">
      <c r="A12" s="8" t="s">
        <v>560</v>
      </c>
      <c r="B12" s="9" t="s">
        <v>559</v>
      </c>
      <c r="C12" s="10">
        <v>182</v>
      </c>
      <c r="D12" s="10">
        <v>3501.6</v>
      </c>
      <c r="E12" s="10">
        <v>8637.81</v>
      </c>
      <c r="F12" s="10">
        <v>0</v>
      </c>
      <c r="G12" s="10">
        <v>1582</v>
      </c>
      <c r="H12" s="11">
        <v>18</v>
      </c>
    </row>
    <row r="13" spans="1:8" x14ac:dyDescent="0.25">
      <c r="A13" s="8" t="s">
        <v>558</v>
      </c>
      <c r="B13" s="9" t="s">
        <v>557</v>
      </c>
      <c r="C13" s="10">
        <v>2</v>
      </c>
      <c r="D13" s="10">
        <v>642.41</v>
      </c>
      <c r="E13" s="10">
        <v>4324.54</v>
      </c>
      <c r="F13" s="10">
        <v>0</v>
      </c>
      <c r="G13" s="10">
        <v>644</v>
      </c>
      <c r="H13" s="11">
        <v>8</v>
      </c>
    </row>
    <row r="14" spans="1:8" x14ac:dyDescent="0.25">
      <c r="A14" s="8" t="s">
        <v>556</v>
      </c>
      <c r="B14" s="9" t="s">
        <v>555</v>
      </c>
      <c r="C14" s="10">
        <v>162</v>
      </c>
      <c r="D14" s="10">
        <v>2437.9299999999998</v>
      </c>
      <c r="E14" s="10">
        <v>3311.79</v>
      </c>
      <c r="F14" s="10">
        <v>0</v>
      </c>
      <c r="G14" s="10">
        <v>930</v>
      </c>
      <c r="H14" s="11">
        <v>10</v>
      </c>
    </row>
    <row r="15" spans="1:8" x14ac:dyDescent="0.25">
      <c r="A15" s="8" t="s">
        <v>554</v>
      </c>
      <c r="B15" s="9" t="s">
        <v>553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1">
        <v>0</v>
      </c>
    </row>
    <row r="16" spans="1:8" x14ac:dyDescent="0.25">
      <c r="A16" s="8" t="s">
        <v>552</v>
      </c>
      <c r="B16" s="9" t="s">
        <v>551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1">
        <v>0</v>
      </c>
    </row>
    <row r="17" spans="1:8" x14ac:dyDescent="0.25">
      <c r="A17" s="8" t="s">
        <v>550</v>
      </c>
      <c r="B17" s="9" t="s">
        <v>549</v>
      </c>
      <c r="C17" s="10">
        <v>18</v>
      </c>
      <c r="D17" s="10">
        <v>421.26</v>
      </c>
      <c r="E17" s="10">
        <v>1001.48</v>
      </c>
      <c r="F17" s="10">
        <v>0</v>
      </c>
      <c r="G17" s="10">
        <v>8</v>
      </c>
      <c r="H17" s="11">
        <v>0</v>
      </c>
    </row>
    <row r="18" spans="1:8" x14ac:dyDescent="0.25">
      <c r="A18" s="8" t="s">
        <v>548</v>
      </c>
      <c r="B18" s="9" t="s">
        <v>547</v>
      </c>
      <c r="C18" s="10">
        <v>0</v>
      </c>
      <c r="D18" s="10">
        <v>99</v>
      </c>
      <c r="E18" s="10">
        <v>457</v>
      </c>
      <c r="F18" s="10">
        <v>0</v>
      </c>
      <c r="G18" s="10">
        <v>0</v>
      </c>
      <c r="H18" s="11">
        <v>3</v>
      </c>
    </row>
    <row r="19" spans="1:8" x14ac:dyDescent="0.25">
      <c r="A19" s="8" t="s">
        <v>546</v>
      </c>
      <c r="B19" s="9" t="s">
        <v>545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1">
        <v>0</v>
      </c>
    </row>
    <row r="20" spans="1:8" x14ac:dyDescent="0.25">
      <c r="A20" s="8" t="s">
        <v>544</v>
      </c>
      <c r="B20" s="9" t="s">
        <v>543</v>
      </c>
      <c r="C20" s="10">
        <v>0</v>
      </c>
      <c r="D20" s="10">
        <v>99</v>
      </c>
      <c r="E20" s="10">
        <v>457</v>
      </c>
      <c r="F20" s="10">
        <v>0</v>
      </c>
      <c r="G20" s="10">
        <v>0</v>
      </c>
      <c r="H20" s="11">
        <v>3</v>
      </c>
    </row>
    <row r="21" spans="1:8" x14ac:dyDescent="0.25">
      <c r="A21" s="8" t="s">
        <v>542</v>
      </c>
      <c r="B21" s="9" t="s">
        <v>541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1">
        <v>0</v>
      </c>
    </row>
    <row r="22" spans="1:8" x14ac:dyDescent="0.25">
      <c r="A22" s="8" t="s">
        <v>540</v>
      </c>
      <c r="B22" s="9" t="s">
        <v>539</v>
      </c>
      <c r="C22" s="10">
        <v>345</v>
      </c>
      <c r="D22" s="10">
        <v>134807.94</v>
      </c>
      <c r="E22" s="10">
        <v>79494.83</v>
      </c>
      <c r="F22" s="10">
        <v>9108.5400000000009</v>
      </c>
      <c r="G22" s="10">
        <v>697.08</v>
      </c>
      <c r="H22" s="11">
        <v>27</v>
      </c>
    </row>
    <row r="23" spans="1:8" x14ac:dyDescent="0.25">
      <c r="A23" s="8" t="s">
        <v>538</v>
      </c>
      <c r="B23" s="9" t="s">
        <v>537</v>
      </c>
      <c r="C23" s="10">
        <v>289</v>
      </c>
      <c r="D23" s="10">
        <v>128588.56</v>
      </c>
      <c r="E23" s="10">
        <v>70416.55</v>
      </c>
      <c r="F23" s="10">
        <v>5220.54</v>
      </c>
      <c r="G23" s="10">
        <v>443.08</v>
      </c>
      <c r="H23" s="11">
        <v>24</v>
      </c>
    </row>
    <row r="24" spans="1:8" x14ac:dyDescent="0.25">
      <c r="A24" s="8" t="s">
        <v>536</v>
      </c>
      <c r="B24" s="9" t="s">
        <v>535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1">
        <v>0</v>
      </c>
    </row>
    <row r="25" spans="1:8" x14ac:dyDescent="0.25">
      <c r="A25" s="8" t="s">
        <v>534</v>
      </c>
      <c r="B25" s="9" t="s">
        <v>533</v>
      </c>
      <c r="C25" s="10">
        <v>289</v>
      </c>
      <c r="D25" s="10">
        <v>128588.56</v>
      </c>
      <c r="E25" s="10">
        <v>70416.55</v>
      </c>
      <c r="F25" s="10">
        <v>5220.54</v>
      </c>
      <c r="G25" s="10">
        <v>443.08</v>
      </c>
      <c r="H25" s="11">
        <v>24</v>
      </c>
    </row>
    <row r="26" spans="1:8" x14ac:dyDescent="0.25">
      <c r="A26" s="8" t="s">
        <v>532</v>
      </c>
      <c r="B26" s="9" t="s">
        <v>531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1">
        <v>0</v>
      </c>
    </row>
    <row r="27" spans="1:8" x14ac:dyDescent="0.25">
      <c r="A27" s="8" t="s">
        <v>530</v>
      </c>
      <c r="B27" s="9" t="s">
        <v>529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1">
        <v>0</v>
      </c>
    </row>
    <row r="28" spans="1:8" x14ac:dyDescent="0.25">
      <c r="A28" s="8" t="s">
        <v>528</v>
      </c>
      <c r="B28" s="9" t="s">
        <v>527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1">
        <v>0</v>
      </c>
    </row>
    <row r="29" spans="1:8" x14ac:dyDescent="0.25">
      <c r="A29" s="8" t="s">
        <v>526</v>
      </c>
      <c r="B29" s="9" t="s">
        <v>525</v>
      </c>
      <c r="C29" s="10">
        <v>56</v>
      </c>
      <c r="D29" s="10">
        <v>6219.38</v>
      </c>
      <c r="E29" s="10">
        <v>9078.2800000000007</v>
      </c>
      <c r="F29" s="10">
        <v>3888</v>
      </c>
      <c r="G29" s="10">
        <v>254</v>
      </c>
      <c r="H29" s="11">
        <v>3</v>
      </c>
    </row>
    <row r="30" spans="1:8" x14ac:dyDescent="0.25">
      <c r="A30" s="8" t="s">
        <v>524</v>
      </c>
      <c r="B30" s="9" t="s">
        <v>523</v>
      </c>
      <c r="C30" s="10">
        <v>0</v>
      </c>
      <c r="D30" s="10">
        <v>781.96</v>
      </c>
      <c r="E30" s="10">
        <v>725.36</v>
      </c>
      <c r="F30" s="10">
        <v>0</v>
      </c>
      <c r="G30" s="10">
        <v>98</v>
      </c>
      <c r="H30" s="11">
        <v>2</v>
      </c>
    </row>
    <row r="31" spans="1:8" x14ac:dyDescent="0.25">
      <c r="A31" s="8" t="s">
        <v>522</v>
      </c>
      <c r="B31" s="9" t="s">
        <v>521</v>
      </c>
      <c r="C31" s="10">
        <v>51</v>
      </c>
      <c r="D31" s="10">
        <v>4692.9799999999996</v>
      </c>
      <c r="E31" s="10">
        <v>5060.8599999999997</v>
      </c>
      <c r="F31" s="10">
        <v>0</v>
      </c>
      <c r="G31" s="10">
        <v>156</v>
      </c>
      <c r="H31" s="11">
        <v>1</v>
      </c>
    </row>
    <row r="32" spans="1:8" x14ac:dyDescent="0.25">
      <c r="A32" s="8" t="s">
        <v>520</v>
      </c>
      <c r="B32" s="9" t="s">
        <v>519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1">
        <v>0</v>
      </c>
    </row>
    <row r="33" spans="1:8" x14ac:dyDescent="0.25">
      <c r="A33" s="8" t="s">
        <v>518</v>
      </c>
      <c r="B33" s="9" t="s">
        <v>517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1">
        <v>0</v>
      </c>
    </row>
    <row r="34" spans="1:8" x14ac:dyDescent="0.25">
      <c r="A34" s="8" t="s">
        <v>516</v>
      </c>
      <c r="B34" s="9" t="s">
        <v>515</v>
      </c>
      <c r="C34" s="10">
        <v>5</v>
      </c>
      <c r="D34" s="10">
        <v>744.44</v>
      </c>
      <c r="E34" s="10">
        <v>3292.06</v>
      </c>
      <c r="F34" s="10">
        <v>3888</v>
      </c>
      <c r="G34" s="10">
        <v>0</v>
      </c>
      <c r="H34" s="11">
        <v>0</v>
      </c>
    </row>
    <row r="35" spans="1:8" x14ac:dyDescent="0.25">
      <c r="A35" s="8" t="s">
        <v>514</v>
      </c>
      <c r="B35" s="9" t="s">
        <v>513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1">
        <v>0</v>
      </c>
    </row>
    <row r="36" spans="1:8" x14ac:dyDescent="0.25">
      <c r="A36" s="8" t="s">
        <v>512</v>
      </c>
      <c r="B36" s="9" t="s">
        <v>511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1">
        <v>0</v>
      </c>
    </row>
    <row r="37" spans="1:8" x14ac:dyDescent="0.25">
      <c r="A37" s="8" t="s">
        <v>510</v>
      </c>
      <c r="B37" s="9" t="s">
        <v>509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1">
        <v>0</v>
      </c>
    </row>
    <row r="38" spans="1:8" x14ac:dyDescent="0.25">
      <c r="A38" s="8" t="s">
        <v>508</v>
      </c>
      <c r="B38" s="9" t="s">
        <v>507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1">
        <v>0</v>
      </c>
    </row>
    <row r="39" spans="1:8" x14ac:dyDescent="0.25">
      <c r="A39" s="8" t="s">
        <v>506</v>
      </c>
      <c r="B39" s="9" t="s">
        <v>505</v>
      </c>
      <c r="C39" s="10">
        <v>0</v>
      </c>
      <c r="D39" s="10">
        <v>0</v>
      </c>
      <c r="E39" s="10">
        <v>0</v>
      </c>
      <c r="F39" s="10">
        <v>19</v>
      </c>
      <c r="G39" s="10">
        <v>0</v>
      </c>
      <c r="H39" s="11">
        <v>0</v>
      </c>
    </row>
    <row r="40" spans="1:8" ht="30" x14ac:dyDescent="0.25">
      <c r="A40" s="8" t="s">
        <v>504</v>
      </c>
      <c r="B40" s="9" t="s">
        <v>503</v>
      </c>
      <c r="C40" s="10">
        <v>55</v>
      </c>
      <c r="D40" s="10">
        <v>77975.31</v>
      </c>
      <c r="E40" s="10">
        <v>59685.5</v>
      </c>
      <c r="F40" s="10">
        <v>13232</v>
      </c>
      <c r="G40" s="10">
        <v>92.48</v>
      </c>
      <c r="H40" s="11">
        <v>4284</v>
      </c>
    </row>
    <row r="41" spans="1:8" x14ac:dyDescent="0.25">
      <c r="A41" s="8" t="s">
        <v>502</v>
      </c>
      <c r="B41" s="9" t="s">
        <v>501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1">
        <v>0</v>
      </c>
    </row>
    <row r="42" spans="1:8" x14ac:dyDescent="0.25">
      <c r="A42" s="8" t="s">
        <v>500</v>
      </c>
      <c r="B42" s="9" t="s">
        <v>499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1">
        <v>0</v>
      </c>
    </row>
    <row r="43" spans="1:8" x14ac:dyDescent="0.25">
      <c r="A43" s="8" t="s">
        <v>498</v>
      </c>
      <c r="B43" s="9" t="s">
        <v>497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1">
        <v>0</v>
      </c>
    </row>
    <row r="44" spans="1:8" x14ac:dyDescent="0.25">
      <c r="A44" s="8" t="s">
        <v>496</v>
      </c>
      <c r="B44" s="9" t="s">
        <v>495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1">
        <v>0</v>
      </c>
    </row>
    <row r="45" spans="1:8" x14ac:dyDescent="0.25">
      <c r="A45" s="12" t="s">
        <v>494</v>
      </c>
      <c r="B45" s="13" t="s">
        <v>493</v>
      </c>
      <c r="C45" s="14">
        <v>784</v>
      </c>
      <c r="D45" s="14">
        <v>240922.67</v>
      </c>
      <c r="E45" s="14">
        <v>243399.46</v>
      </c>
      <c r="F45" s="14">
        <v>728120.78</v>
      </c>
      <c r="G45" s="14">
        <v>3935.84</v>
      </c>
      <c r="H45" s="15">
        <v>4553</v>
      </c>
    </row>
  </sheetData>
  <mergeCells count="1">
    <mergeCell ref="A2:B3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2A52C-BFA3-4E3C-9AAB-F1423205A076}">
  <sheetPr>
    <outlinePr summaryBelow="0"/>
  </sheetPr>
  <dimension ref="A1:J45"/>
  <sheetViews>
    <sheetView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1" max="1" width="49.140625" style="1" customWidth="1"/>
    <col min="2" max="2" width="11.28515625" style="1" customWidth="1"/>
    <col min="3" max="10" width="16.42578125" style="2" bestFit="1" customWidth="1"/>
    <col min="11" max="16384" width="9.140625" style="1"/>
  </cols>
  <sheetData>
    <row r="1" spans="1:10" x14ac:dyDescent="0.25">
      <c r="A1" s="3" t="s">
        <v>638</v>
      </c>
    </row>
    <row r="2" spans="1:10" ht="105" x14ac:dyDescent="0.25">
      <c r="A2" s="50"/>
      <c r="B2" s="51"/>
      <c r="C2" s="4" t="s">
        <v>637</v>
      </c>
      <c r="D2" s="4" t="s">
        <v>636</v>
      </c>
      <c r="E2" s="4" t="s">
        <v>635</v>
      </c>
      <c r="F2" s="4" t="s">
        <v>634</v>
      </c>
      <c r="G2" s="4" t="s">
        <v>633</v>
      </c>
      <c r="H2" s="4" t="s">
        <v>632</v>
      </c>
      <c r="I2" s="4" t="s">
        <v>631</v>
      </c>
      <c r="J2" s="5" t="s">
        <v>630</v>
      </c>
    </row>
    <row r="3" spans="1:10" x14ac:dyDescent="0.25">
      <c r="A3" s="52"/>
      <c r="B3" s="53"/>
      <c r="C3" s="22" t="s">
        <v>201</v>
      </c>
      <c r="D3" s="22" t="s">
        <v>203</v>
      </c>
      <c r="E3" s="22" t="s">
        <v>205</v>
      </c>
      <c r="F3" s="22" t="s">
        <v>207</v>
      </c>
      <c r="G3" s="22" t="s">
        <v>209</v>
      </c>
      <c r="H3" s="22" t="s">
        <v>211</v>
      </c>
      <c r="I3" s="22" t="s">
        <v>213</v>
      </c>
      <c r="J3" s="23" t="s">
        <v>215</v>
      </c>
    </row>
    <row r="4" spans="1:10" x14ac:dyDescent="0.25">
      <c r="A4" s="8" t="s">
        <v>576</v>
      </c>
      <c r="B4" s="9" t="s">
        <v>575</v>
      </c>
      <c r="C4" s="10">
        <v>42595.14</v>
      </c>
      <c r="D4" s="10">
        <v>8434193.0800000001</v>
      </c>
      <c r="E4" s="10">
        <v>0</v>
      </c>
      <c r="F4" s="10">
        <v>111784</v>
      </c>
      <c r="G4" s="10">
        <v>86876.18</v>
      </c>
      <c r="H4" s="10">
        <v>25616.9</v>
      </c>
      <c r="I4" s="10">
        <v>333.5</v>
      </c>
      <c r="J4" s="11">
        <v>4192.84</v>
      </c>
    </row>
    <row r="5" spans="1:10" x14ac:dyDescent="0.25">
      <c r="A5" s="8" t="s">
        <v>574</v>
      </c>
      <c r="B5" s="9" t="s">
        <v>573</v>
      </c>
      <c r="C5" s="10">
        <v>23785.279999999999</v>
      </c>
      <c r="D5" s="10">
        <v>7750077.54</v>
      </c>
      <c r="E5" s="10">
        <v>0</v>
      </c>
      <c r="F5" s="10">
        <v>111784</v>
      </c>
      <c r="G5" s="10">
        <v>57107.39</v>
      </c>
      <c r="H5" s="10">
        <v>14840.9</v>
      </c>
      <c r="I5" s="10">
        <v>253</v>
      </c>
      <c r="J5" s="11">
        <v>1883.23</v>
      </c>
    </row>
    <row r="6" spans="1:10" x14ac:dyDescent="0.25">
      <c r="A6" s="8" t="s">
        <v>572</v>
      </c>
      <c r="B6" s="9" t="s">
        <v>571</v>
      </c>
      <c r="C6" s="10">
        <v>0</v>
      </c>
      <c r="D6" s="10">
        <v>7724683</v>
      </c>
      <c r="E6" s="10">
        <v>0</v>
      </c>
      <c r="F6" s="10">
        <v>111749</v>
      </c>
      <c r="G6" s="10">
        <v>44793.35</v>
      </c>
      <c r="H6" s="10">
        <v>0</v>
      </c>
      <c r="I6" s="10">
        <v>66</v>
      </c>
      <c r="J6" s="11">
        <v>1015.65</v>
      </c>
    </row>
    <row r="7" spans="1:10" x14ac:dyDescent="0.25">
      <c r="A7" s="8" t="s">
        <v>570</v>
      </c>
      <c r="B7" s="9" t="s">
        <v>569</v>
      </c>
      <c r="C7" s="10">
        <v>0</v>
      </c>
      <c r="D7" s="10">
        <v>5383515.5499999998</v>
      </c>
      <c r="E7" s="10">
        <v>0</v>
      </c>
      <c r="F7" s="10">
        <v>79691</v>
      </c>
      <c r="G7" s="10">
        <v>29782.35</v>
      </c>
      <c r="H7" s="10">
        <v>0</v>
      </c>
      <c r="I7" s="10">
        <v>35</v>
      </c>
      <c r="J7" s="11">
        <v>741</v>
      </c>
    </row>
    <row r="8" spans="1:10" x14ac:dyDescent="0.25">
      <c r="A8" s="8" t="s">
        <v>568</v>
      </c>
      <c r="B8" s="9" t="s">
        <v>567</v>
      </c>
      <c r="C8" s="10">
        <v>0</v>
      </c>
      <c r="D8" s="10">
        <v>968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1">
        <v>0</v>
      </c>
    </row>
    <row r="9" spans="1:10" x14ac:dyDescent="0.25">
      <c r="A9" s="8" t="s">
        <v>566</v>
      </c>
      <c r="B9" s="9" t="s">
        <v>565</v>
      </c>
      <c r="C9" s="10">
        <v>0</v>
      </c>
      <c r="D9" s="10">
        <v>1032499.45</v>
      </c>
      <c r="E9" s="10">
        <v>0</v>
      </c>
      <c r="F9" s="10">
        <v>6528</v>
      </c>
      <c r="G9" s="10">
        <v>1812</v>
      </c>
      <c r="H9" s="10">
        <v>0</v>
      </c>
      <c r="I9" s="10">
        <v>1</v>
      </c>
      <c r="J9" s="11">
        <v>44.65</v>
      </c>
    </row>
    <row r="10" spans="1:10" x14ac:dyDescent="0.25">
      <c r="A10" s="8" t="s">
        <v>564</v>
      </c>
      <c r="B10" s="9" t="s">
        <v>563</v>
      </c>
      <c r="C10" s="10">
        <v>0</v>
      </c>
      <c r="D10" s="10">
        <v>1293797</v>
      </c>
      <c r="E10" s="10">
        <v>0</v>
      </c>
      <c r="F10" s="10">
        <v>25530</v>
      </c>
      <c r="G10" s="10">
        <v>13199</v>
      </c>
      <c r="H10" s="10">
        <v>0</v>
      </c>
      <c r="I10" s="10">
        <v>30</v>
      </c>
      <c r="J10" s="11">
        <v>230</v>
      </c>
    </row>
    <row r="11" spans="1:10" x14ac:dyDescent="0.25">
      <c r="A11" s="8" t="s">
        <v>562</v>
      </c>
      <c r="B11" s="9" t="s">
        <v>561</v>
      </c>
      <c r="C11" s="10">
        <v>0</v>
      </c>
      <c r="D11" s="10">
        <v>13903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1">
        <v>0</v>
      </c>
    </row>
    <row r="12" spans="1:10" x14ac:dyDescent="0.25">
      <c r="A12" s="8" t="s">
        <v>560</v>
      </c>
      <c r="B12" s="9" t="s">
        <v>559</v>
      </c>
      <c r="C12" s="10">
        <v>23785.279999999999</v>
      </c>
      <c r="D12" s="10">
        <v>20534.54</v>
      </c>
      <c r="E12" s="10">
        <v>0</v>
      </c>
      <c r="F12" s="10">
        <v>0</v>
      </c>
      <c r="G12" s="10">
        <v>12314.04</v>
      </c>
      <c r="H12" s="10">
        <v>14840.9</v>
      </c>
      <c r="I12" s="10">
        <v>187</v>
      </c>
      <c r="J12" s="11">
        <v>867.58</v>
      </c>
    </row>
    <row r="13" spans="1:10" x14ac:dyDescent="0.25">
      <c r="A13" s="8" t="s">
        <v>558</v>
      </c>
      <c r="B13" s="9" t="s">
        <v>557</v>
      </c>
      <c r="C13" s="10">
        <v>8736.0300000000007</v>
      </c>
      <c r="D13" s="10">
        <v>21.95</v>
      </c>
      <c r="E13" s="10">
        <v>0</v>
      </c>
      <c r="F13" s="10">
        <v>0</v>
      </c>
      <c r="G13" s="10">
        <v>0</v>
      </c>
      <c r="H13" s="10">
        <v>1837</v>
      </c>
      <c r="I13" s="10">
        <v>0</v>
      </c>
      <c r="J13" s="11">
        <v>24</v>
      </c>
    </row>
    <row r="14" spans="1:10" x14ac:dyDescent="0.25">
      <c r="A14" s="8" t="s">
        <v>556</v>
      </c>
      <c r="B14" s="9" t="s">
        <v>555</v>
      </c>
      <c r="C14" s="10">
        <v>13217.05</v>
      </c>
      <c r="D14" s="10">
        <v>232.39</v>
      </c>
      <c r="E14" s="10">
        <v>0</v>
      </c>
      <c r="F14" s="10">
        <v>0</v>
      </c>
      <c r="G14" s="10">
        <v>11003.04</v>
      </c>
      <c r="H14" s="10">
        <v>10832.9</v>
      </c>
      <c r="I14" s="10">
        <v>181</v>
      </c>
      <c r="J14" s="11">
        <v>597.58000000000004</v>
      </c>
    </row>
    <row r="15" spans="1:10" x14ac:dyDescent="0.25">
      <c r="A15" s="8" t="s">
        <v>554</v>
      </c>
      <c r="B15" s="9" t="s">
        <v>553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1">
        <v>0</v>
      </c>
    </row>
    <row r="16" spans="1:10" x14ac:dyDescent="0.25">
      <c r="A16" s="8" t="s">
        <v>552</v>
      </c>
      <c r="B16" s="9" t="s">
        <v>551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1">
        <v>0</v>
      </c>
    </row>
    <row r="17" spans="1:10" x14ac:dyDescent="0.25">
      <c r="A17" s="8" t="s">
        <v>550</v>
      </c>
      <c r="B17" s="9" t="s">
        <v>549</v>
      </c>
      <c r="C17" s="10">
        <v>1832.2</v>
      </c>
      <c r="D17" s="10">
        <v>20280.2</v>
      </c>
      <c r="E17" s="10">
        <v>0</v>
      </c>
      <c r="F17" s="10">
        <v>0</v>
      </c>
      <c r="G17" s="10">
        <v>1311</v>
      </c>
      <c r="H17" s="10">
        <v>2171</v>
      </c>
      <c r="I17" s="10">
        <v>6</v>
      </c>
      <c r="J17" s="11">
        <v>246</v>
      </c>
    </row>
    <row r="18" spans="1:10" x14ac:dyDescent="0.25">
      <c r="A18" s="8" t="s">
        <v>548</v>
      </c>
      <c r="B18" s="9" t="s">
        <v>547</v>
      </c>
      <c r="C18" s="10">
        <v>0</v>
      </c>
      <c r="D18" s="10">
        <v>4860</v>
      </c>
      <c r="E18" s="10">
        <v>0</v>
      </c>
      <c r="F18" s="10">
        <v>35</v>
      </c>
      <c r="G18" s="10">
        <v>0</v>
      </c>
      <c r="H18" s="10">
        <v>0</v>
      </c>
      <c r="I18" s="10">
        <v>0</v>
      </c>
      <c r="J18" s="11">
        <v>0</v>
      </c>
    </row>
    <row r="19" spans="1:10" x14ac:dyDescent="0.25">
      <c r="A19" s="8" t="s">
        <v>546</v>
      </c>
      <c r="B19" s="9" t="s">
        <v>545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1">
        <v>0</v>
      </c>
    </row>
    <row r="20" spans="1:10" x14ac:dyDescent="0.25">
      <c r="A20" s="8" t="s">
        <v>544</v>
      </c>
      <c r="B20" s="9" t="s">
        <v>543</v>
      </c>
      <c r="C20" s="10">
        <v>0</v>
      </c>
      <c r="D20" s="10">
        <v>4860</v>
      </c>
      <c r="E20" s="10">
        <v>0</v>
      </c>
      <c r="F20" s="10">
        <v>35</v>
      </c>
      <c r="G20" s="10">
        <v>0</v>
      </c>
      <c r="H20" s="10">
        <v>0</v>
      </c>
      <c r="I20" s="10">
        <v>0</v>
      </c>
      <c r="J20" s="11">
        <v>0</v>
      </c>
    </row>
    <row r="21" spans="1:10" x14ac:dyDescent="0.25">
      <c r="A21" s="8" t="s">
        <v>542</v>
      </c>
      <c r="B21" s="9" t="s">
        <v>541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1">
        <v>0</v>
      </c>
    </row>
    <row r="22" spans="1:10" x14ac:dyDescent="0.25">
      <c r="A22" s="8" t="s">
        <v>540</v>
      </c>
      <c r="B22" s="9" t="s">
        <v>539</v>
      </c>
      <c r="C22" s="10">
        <v>18809.86</v>
      </c>
      <c r="D22" s="10">
        <v>684115.54</v>
      </c>
      <c r="E22" s="10">
        <v>0</v>
      </c>
      <c r="F22" s="10">
        <v>0</v>
      </c>
      <c r="G22" s="10">
        <v>29768.79</v>
      </c>
      <c r="H22" s="10">
        <v>10776</v>
      </c>
      <c r="I22" s="10">
        <v>80.5</v>
      </c>
      <c r="J22" s="11">
        <v>2309.61</v>
      </c>
    </row>
    <row r="23" spans="1:10" x14ac:dyDescent="0.25">
      <c r="A23" s="8" t="s">
        <v>538</v>
      </c>
      <c r="B23" s="9" t="s">
        <v>537</v>
      </c>
      <c r="C23" s="10">
        <v>5902</v>
      </c>
      <c r="D23" s="10">
        <v>681021.82</v>
      </c>
      <c r="E23" s="10">
        <v>0</v>
      </c>
      <c r="F23" s="10">
        <v>0</v>
      </c>
      <c r="G23" s="10">
        <v>28002.79</v>
      </c>
      <c r="H23" s="10">
        <v>7406</v>
      </c>
      <c r="I23" s="10">
        <v>76.5</v>
      </c>
      <c r="J23" s="11">
        <v>1518.31</v>
      </c>
    </row>
    <row r="24" spans="1:10" x14ac:dyDescent="0.25">
      <c r="A24" s="8" t="s">
        <v>536</v>
      </c>
      <c r="B24" s="9" t="s">
        <v>535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1">
        <v>0</v>
      </c>
    </row>
    <row r="25" spans="1:10" x14ac:dyDescent="0.25">
      <c r="A25" s="8" t="s">
        <v>534</v>
      </c>
      <c r="B25" s="9" t="s">
        <v>533</v>
      </c>
      <c r="C25" s="10">
        <v>5902</v>
      </c>
      <c r="D25" s="10">
        <v>681021.82</v>
      </c>
      <c r="E25" s="10">
        <v>0</v>
      </c>
      <c r="F25" s="10">
        <v>0</v>
      </c>
      <c r="G25" s="10">
        <v>28002.79</v>
      </c>
      <c r="H25" s="10">
        <v>7406</v>
      </c>
      <c r="I25" s="10">
        <v>76.5</v>
      </c>
      <c r="J25" s="11">
        <v>1518.31</v>
      </c>
    </row>
    <row r="26" spans="1:10" x14ac:dyDescent="0.25">
      <c r="A26" s="8" t="s">
        <v>532</v>
      </c>
      <c r="B26" s="9" t="s">
        <v>531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1">
        <v>0</v>
      </c>
    </row>
    <row r="27" spans="1:10" x14ac:dyDescent="0.25">
      <c r="A27" s="8" t="s">
        <v>530</v>
      </c>
      <c r="B27" s="9" t="s">
        <v>529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1">
        <v>0</v>
      </c>
    </row>
    <row r="28" spans="1:10" x14ac:dyDescent="0.25">
      <c r="A28" s="8" t="s">
        <v>528</v>
      </c>
      <c r="B28" s="9" t="s">
        <v>527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1">
        <v>0</v>
      </c>
    </row>
    <row r="29" spans="1:10" x14ac:dyDescent="0.25">
      <c r="A29" s="8" t="s">
        <v>526</v>
      </c>
      <c r="B29" s="9" t="s">
        <v>525</v>
      </c>
      <c r="C29" s="10">
        <v>12907.86</v>
      </c>
      <c r="D29" s="10">
        <v>3093.72</v>
      </c>
      <c r="E29" s="10">
        <v>0</v>
      </c>
      <c r="F29" s="10">
        <v>0</v>
      </c>
      <c r="G29" s="10">
        <v>234</v>
      </c>
      <c r="H29" s="10">
        <v>3370</v>
      </c>
      <c r="I29" s="10">
        <v>4</v>
      </c>
      <c r="J29" s="11">
        <v>636.29999999999995</v>
      </c>
    </row>
    <row r="30" spans="1:10" x14ac:dyDescent="0.25">
      <c r="A30" s="8" t="s">
        <v>524</v>
      </c>
      <c r="B30" s="9" t="s">
        <v>523</v>
      </c>
      <c r="C30" s="10">
        <v>245.52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1">
        <v>0</v>
      </c>
    </row>
    <row r="31" spans="1:10" x14ac:dyDescent="0.25">
      <c r="A31" s="8" t="s">
        <v>522</v>
      </c>
      <c r="B31" s="9" t="s">
        <v>521</v>
      </c>
      <c r="C31" s="10">
        <v>12350.68</v>
      </c>
      <c r="D31" s="10">
        <v>6.88</v>
      </c>
      <c r="E31" s="10">
        <v>0</v>
      </c>
      <c r="F31" s="10">
        <v>0</v>
      </c>
      <c r="G31" s="10">
        <v>172</v>
      </c>
      <c r="H31" s="10">
        <v>3341</v>
      </c>
      <c r="I31" s="10">
        <v>4</v>
      </c>
      <c r="J31" s="11">
        <v>627.6</v>
      </c>
    </row>
    <row r="32" spans="1:10" x14ac:dyDescent="0.25">
      <c r="A32" s="8" t="s">
        <v>520</v>
      </c>
      <c r="B32" s="9" t="s">
        <v>519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1">
        <v>0</v>
      </c>
    </row>
    <row r="33" spans="1:10" x14ac:dyDescent="0.25">
      <c r="A33" s="8" t="s">
        <v>518</v>
      </c>
      <c r="B33" s="9" t="s">
        <v>517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1">
        <v>0</v>
      </c>
    </row>
    <row r="34" spans="1:10" x14ac:dyDescent="0.25">
      <c r="A34" s="8" t="s">
        <v>516</v>
      </c>
      <c r="B34" s="9" t="s">
        <v>515</v>
      </c>
      <c r="C34" s="10">
        <v>311.66000000000003</v>
      </c>
      <c r="D34" s="10">
        <v>3086.84</v>
      </c>
      <c r="E34" s="10">
        <v>0</v>
      </c>
      <c r="F34" s="10">
        <v>0</v>
      </c>
      <c r="G34" s="10">
        <v>62</v>
      </c>
      <c r="H34" s="10">
        <v>29</v>
      </c>
      <c r="I34" s="10">
        <v>0</v>
      </c>
      <c r="J34" s="11">
        <v>8.6999999999999993</v>
      </c>
    </row>
    <row r="35" spans="1:10" x14ac:dyDescent="0.25">
      <c r="A35" s="8" t="s">
        <v>514</v>
      </c>
      <c r="B35" s="9" t="s">
        <v>513</v>
      </c>
      <c r="C35" s="10">
        <v>0</v>
      </c>
      <c r="D35" s="10">
        <v>0</v>
      </c>
      <c r="E35" s="10">
        <v>0</v>
      </c>
      <c r="F35" s="10">
        <v>0</v>
      </c>
      <c r="G35" s="10">
        <v>1532</v>
      </c>
      <c r="H35" s="10">
        <v>0</v>
      </c>
      <c r="I35" s="10">
        <v>0</v>
      </c>
      <c r="J35" s="11">
        <v>155</v>
      </c>
    </row>
    <row r="36" spans="1:10" x14ac:dyDescent="0.25">
      <c r="A36" s="8" t="s">
        <v>512</v>
      </c>
      <c r="B36" s="9" t="s">
        <v>511</v>
      </c>
      <c r="C36" s="10">
        <v>0</v>
      </c>
      <c r="D36" s="10">
        <v>0</v>
      </c>
      <c r="E36" s="10">
        <v>0</v>
      </c>
      <c r="F36" s="10">
        <v>0</v>
      </c>
      <c r="G36" s="10">
        <v>1532</v>
      </c>
      <c r="H36" s="10">
        <v>0</v>
      </c>
      <c r="I36" s="10">
        <v>0</v>
      </c>
      <c r="J36" s="11">
        <v>155</v>
      </c>
    </row>
    <row r="37" spans="1:10" x14ac:dyDescent="0.25">
      <c r="A37" s="8" t="s">
        <v>510</v>
      </c>
      <c r="B37" s="9" t="s">
        <v>509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1">
        <v>0</v>
      </c>
    </row>
    <row r="38" spans="1:10" x14ac:dyDescent="0.25">
      <c r="A38" s="8" t="s">
        <v>508</v>
      </c>
      <c r="B38" s="9" t="s">
        <v>507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1">
        <v>0</v>
      </c>
    </row>
    <row r="39" spans="1:10" x14ac:dyDescent="0.25">
      <c r="A39" s="8" t="s">
        <v>506</v>
      </c>
      <c r="B39" s="9" t="s">
        <v>505</v>
      </c>
      <c r="C39" s="10">
        <v>0</v>
      </c>
      <c r="D39" s="10">
        <v>2419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1">
        <v>0</v>
      </c>
    </row>
    <row r="40" spans="1:10" ht="30" x14ac:dyDescent="0.25">
      <c r="A40" s="8" t="s">
        <v>504</v>
      </c>
      <c r="B40" s="9" t="s">
        <v>503</v>
      </c>
      <c r="C40" s="10">
        <v>3701.34</v>
      </c>
      <c r="D40" s="10">
        <v>115156.67</v>
      </c>
      <c r="E40" s="10">
        <v>1773581.16</v>
      </c>
      <c r="F40" s="10">
        <v>0</v>
      </c>
      <c r="G40" s="10">
        <v>4351</v>
      </c>
      <c r="H40" s="10">
        <v>3855.6</v>
      </c>
      <c r="I40" s="10">
        <v>0</v>
      </c>
      <c r="J40" s="11">
        <v>815</v>
      </c>
    </row>
    <row r="41" spans="1:10" x14ac:dyDescent="0.25">
      <c r="A41" s="8" t="s">
        <v>502</v>
      </c>
      <c r="B41" s="9" t="s">
        <v>501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1">
        <v>0</v>
      </c>
    </row>
    <row r="42" spans="1:10" x14ac:dyDescent="0.25">
      <c r="A42" s="8" t="s">
        <v>500</v>
      </c>
      <c r="B42" s="9" t="s">
        <v>499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1">
        <v>0</v>
      </c>
    </row>
    <row r="43" spans="1:10" x14ac:dyDescent="0.25">
      <c r="A43" s="8" t="s">
        <v>498</v>
      </c>
      <c r="B43" s="9" t="s">
        <v>497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1">
        <v>0</v>
      </c>
    </row>
    <row r="44" spans="1:10" x14ac:dyDescent="0.25">
      <c r="A44" s="8" t="s">
        <v>496</v>
      </c>
      <c r="B44" s="9" t="s">
        <v>495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1">
        <v>0</v>
      </c>
    </row>
    <row r="45" spans="1:10" x14ac:dyDescent="0.25">
      <c r="A45" s="12" t="s">
        <v>494</v>
      </c>
      <c r="B45" s="13" t="s">
        <v>493</v>
      </c>
      <c r="C45" s="14">
        <v>46296.480000000003</v>
      </c>
      <c r="D45" s="14">
        <v>8551768.75</v>
      </c>
      <c r="E45" s="14">
        <v>1773581.16</v>
      </c>
      <c r="F45" s="14">
        <v>111784</v>
      </c>
      <c r="G45" s="14">
        <v>91227.18</v>
      </c>
      <c r="H45" s="14">
        <v>29472.5</v>
      </c>
      <c r="I45" s="14">
        <v>333.5</v>
      </c>
      <c r="J45" s="15">
        <v>5007.84</v>
      </c>
    </row>
  </sheetData>
  <mergeCells count="1">
    <mergeCell ref="A2:B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7F5B4-4973-4ADD-AF6C-CA5A6CAE5C88}">
  <sheetPr>
    <outlinePr summaryBelow="0"/>
  </sheetPr>
  <dimension ref="A1:N45"/>
  <sheetViews>
    <sheetView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T23" sqref="T23"/>
    </sheetView>
  </sheetViews>
  <sheetFormatPr defaultRowHeight="15" x14ac:dyDescent="0.25"/>
  <cols>
    <col min="1" max="1" width="49.85546875" style="1" customWidth="1"/>
    <col min="2" max="2" width="10.140625" style="1" customWidth="1"/>
    <col min="3" max="14" width="16.42578125" style="2" bestFit="1" customWidth="1"/>
    <col min="15" max="16384" width="9.140625" style="1"/>
  </cols>
  <sheetData>
    <row r="1" spans="1:14" x14ac:dyDescent="0.25">
      <c r="A1" s="3" t="s">
        <v>654</v>
      </c>
    </row>
    <row r="2" spans="1:14" ht="105" x14ac:dyDescent="0.25">
      <c r="A2" s="54"/>
      <c r="B2" s="55"/>
      <c r="C2" s="24" t="s">
        <v>653</v>
      </c>
      <c r="D2" s="24" t="s">
        <v>652</v>
      </c>
      <c r="E2" s="24" t="s">
        <v>651</v>
      </c>
      <c r="F2" s="24" t="s">
        <v>650</v>
      </c>
      <c r="G2" s="24" t="s">
        <v>649</v>
      </c>
      <c r="H2" s="24" t="s">
        <v>648</v>
      </c>
      <c r="I2" s="24" t="s">
        <v>647</v>
      </c>
      <c r="J2" s="24" t="s">
        <v>646</v>
      </c>
      <c r="K2" s="24" t="s">
        <v>645</v>
      </c>
      <c r="L2" s="24" t="s">
        <v>644</v>
      </c>
      <c r="M2" s="24" t="s">
        <v>643</v>
      </c>
      <c r="N2" s="25" t="s">
        <v>642</v>
      </c>
    </row>
    <row r="3" spans="1:14" x14ac:dyDescent="0.25">
      <c r="A3" s="56"/>
      <c r="B3" s="57"/>
      <c r="C3" s="26" t="s">
        <v>488</v>
      </c>
      <c r="D3" s="26" t="s">
        <v>486</v>
      </c>
      <c r="E3" s="26" t="s">
        <v>484</v>
      </c>
      <c r="F3" s="26" t="s">
        <v>482</v>
      </c>
      <c r="G3" s="26" t="s">
        <v>480</v>
      </c>
      <c r="H3" s="26" t="s">
        <v>478</v>
      </c>
      <c r="I3" s="26" t="s">
        <v>595</v>
      </c>
      <c r="J3" s="26" t="s">
        <v>594</v>
      </c>
      <c r="K3" s="26" t="s">
        <v>593</v>
      </c>
      <c r="L3" s="26" t="s">
        <v>641</v>
      </c>
      <c r="M3" s="26" t="s">
        <v>640</v>
      </c>
      <c r="N3" s="27" t="s">
        <v>639</v>
      </c>
    </row>
    <row r="4" spans="1:14" x14ac:dyDescent="0.25">
      <c r="A4" s="28" t="s">
        <v>576</v>
      </c>
      <c r="B4" s="29" t="s">
        <v>575</v>
      </c>
      <c r="C4" s="30">
        <v>6150</v>
      </c>
      <c r="D4" s="30">
        <v>6857</v>
      </c>
      <c r="E4" s="30">
        <v>0</v>
      </c>
      <c r="F4" s="30">
        <v>0</v>
      </c>
      <c r="G4" s="30">
        <v>8811</v>
      </c>
      <c r="H4" s="30">
        <v>5939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1">
        <v>0</v>
      </c>
    </row>
    <row r="5" spans="1:14" x14ac:dyDescent="0.25">
      <c r="A5" s="28" t="s">
        <v>574</v>
      </c>
      <c r="B5" s="29" t="s">
        <v>573</v>
      </c>
      <c r="C5" s="30">
        <v>5744</v>
      </c>
      <c r="D5" s="30">
        <v>6015</v>
      </c>
      <c r="E5" s="30">
        <v>0</v>
      </c>
      <c r="F5" s="30">
        <v>0</v>
      </c>
      <c r="G5" s="30">
        <v>6033</v>
      </c>
      <c r="H5" s="30">
        <v>2576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1">
        <v>0</v>
      </c>
    </row>
    <row r="6" spans="1:14" x14ac:dyDescent="0.25">
      <c r="A6" s="28" t="s">
        <v>572</v>
      </c>
      <c r="B6" s="29" t="s">
        <v>571</v>
      </c>
      <c r="C6" s="30">
        <v>1503</v>
      </c>
      <c r="D6" s="30">
        <v>6004</v>
      </c>
      <c r="E6" s="30">
        <v>0</v>
      </c>
      <c r="F6" s="30">
        <v>0</v>
      </c>
      <c r="G6" s="30">
        <v>2959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1">
        <v>0</v>
      </c>
    </row>
    <row r="7" spans="1:14" x14ac:dyDescent="0.25">
      <c r="A7" s="28" t="s">
        <v>570</v>
      </c>
      <c r="B7" s="29" t="s">
        <v>569</v>
      </c>
      <c r="C7" s="30">
        <v>1503</v>
      </c>
      <c r="D7" s="30">
        <v>3354</v>
      </c>
      <c r="E7" s="30">
        <v>0</v>
      </c>
      <c r="F7" s="30">
        <v>0</v>
      </c>
      <c r="G7" s="30">
        <v>1876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1">
        <v>0</v>
      </c>
    </row>
    <row r="8" spans="1:14" x14ac:dyDescent="0.25">
      <c r="A8" s="28" t="s">
        <v>568</v>
      </c>
      <c r="B8" s="29" t="s">
        <v>567</v>
      </c>
      <c r="C8" s="30">
        <v>0</v>
      </c>
      <c r="D8" s="30">
        <v>337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1">
        <v>0</v>
      </c>
    </row>
    <row r="9" spans="1:14" x14ac:dyDescent="0.25">
      <c r="A9" s="28" t="s">
        <v>566</v>
      </c>
      <c r="B9" s="29" t="s">
        <v>565</v>
      </c>
      <c r="C9" s="30">
        <v>0</v>
      </c>
      <c r="D9" s="30">
        <v>92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1">
        <v>0</v>
      </c>
    </row>
    <row r="10" spans="1:14" x14ac:dyDescent="0.25">
      <c r="A10" s="28" t="s">
        <v>564</v>
      </c>
      <c r="B10" s="29" t="s">
        <v>563</v>
      </c>
      <c r="C10" s="30">
        <v>0</v>
      </c>
      <c r="D10" s="30">
        <v>2221</v>
      </c>
      <c r="E10" s="30">
        <v>0</v>
      </c>
      <c r="F10" s="30">
        <v>0</v>
      </c>
      <c r="G10" s="30">
        <v>1083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1">
        <v>0</v>
      </c>
    </row>
    <row r="11" spans="1:14" x14ac:dyDescent="0.25">
      <c r="A11" s="28" t="s">
        <v>562</v>
      </c>
      <c r="B11" s="29" t="s">
        <v>561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1">
        <v>0</v>
      </c>
    </row>
    <row r="12" spans="1:14" x14ac:dyDescent="0.25">
      <c r="A12" s="28" t="s">
        <v>560</v>
      </c>
      <c r="B12" s="29" t="s">
        <v>559</v>
      </c>
      <c r="C12" s="30">
        <v>4241</v>
      </c>
      <c r="D12" s="30">
        <v>11</v>
      </c>
      <c r="E12" s="30">
        <v>0</v>
      </c>
      <c r="F12" s="30">
        <v>0</v>
      </c>
      <c r="G12" s="30">
        <v>3074</v>
      </c>
      <c r="H12" s="30">
        <v>2576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1">
        <v>0</v>
      </c>
    </row>
    <row r="13" spans="1:14" x14ac:dyDescent="0.25">
      <c r="A13" s="28" t="s">
        <v>558</v>
      </c>
      <c r="B13" s="29" t="s">
        <v>557</v>
      </c>
      <c r="C13" s="30">
        <v>2082</v>
      </c>
      <c r="D13" s="30">
        <v>0</v>
      </c>
      <c r="E13" s="30">
        <v>0</v>
      </c>
      <c r="F13" s="30">
        <v>0</v>
      </c>
      <c r="G13" s="30">
        <v>0</v>
      </c>
      <c r="H13" s="30">
        <v>551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1">
        <v>0</v>
      </c>
    </row>
    <row r="14" spans="1:14" x14ac:dyDescent="0.25">
      <c r="A14" s="28" t="s">
        <v>556</v>
      </c>
      <c r="B14" s="29" t="s">
        <v>555</v>
      </c>
      <c r="C14" s="30">
        <v>2143</v>
      </c>
      <c r="D14" s="30">
        <v>0</v>
      </c>
      <c r="E14" s="30">
        <v>0</v>
      </c>
      <c r="F14" s="30">
        <v>0</v>
      </c>
      <c r="G14" s="30">
        <v>3074</v>
      </c>
      <c r="H14" s="30">
        <v>2025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1">
        <v>0</v>
      </c>
    </row>
    <row r="15" spans="1:14" x14ac:dyDescent="0.25">
      <c r="A15" s="28" t="s">
        <v>554</v>
      </c>
      <c r="B15" s="29" t="s">
        <v>553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1">
        <v>0</v>
      </c>
    </row>
    <row r="16" spans="1:14" x14ac:dyDescent="0.25">
      <c r="A16" s="28" t="s">
        <v>552</v>
      </c>
      <c r="B16" s="29" t="s">
        <v>551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1">
        <v>0</v>
      </c>
    </row>
    <row r="17" spans="1:14" x14ac:dyDescent="0.25">
      <c r="A17" s="28" t="s">
        <v>550</v>
      </c>
      <c r="B17" s="29" t="s">
        <v>549</v>
      </c>
      <c r="C17" s="30">
        <v>16</v>
      </c>
      <c r="D17" s="30">
        <v>11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1">
        <v>0</v>
      </c>
    </row>
    <row r="18" spans="1:14" x14ac:dyDescent="0.25">
      <c r="A18" s="28" t="s">
        <v>548</v>
      </c>
      <c r="B18" s="29" t="s">
        <v>547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1">
        <v>0</v>
      </c>
    </row>
    <row r="19" spans="1:14" x14ac:dyDescent="0.25">
      <c r="A19" s="28" t="s">
        <v>546</v>
      </c>
      <c r="B19" s="29" t="s">
        <v>545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1">
        <v>0</v>
      </c>
    </row>
    <row r="20" spans="1:14" x14ac:dyDescent="0.25">
      <c r="A20" s="28" t="s">
        <v>544</v>
      </c>
      <c r="B20" s="29" t="s">
        <v>543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1">
        <v>0</v>
      </c>
    </row>
    <row r="21" spans="1:14" x14ac:dyDescent="0.25">
      <c r="A21" s="28" t="s">
        <v>542</v>
      </c>
      <c r="B21" s="29" t="s">
        <v>541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1">
        <v>0</v>
      </c>
    </row>
    <row r="22" spans="1:14" x14ac:dyDescent="0.25">
      <c r="A22" s="28" t="s">
        <v>540</v>
      </c>
      <c r="B22" s="29" t="s">
        <v>539</v>
      </c>
      <c r="C22" s="30">
        <v>406</v>
      </c>
      <c r="D22" s="30">
        <v>842</v>
      </c>
      <c r="E22" s="30">
        <v>0</v>
      </c>
      <c r="F22" s="30">
        <v>0</v>
      </c>
      <c r="G22" s="30">
        <v>2778</v>
      </c>
      <c r="H22" s="30">
        <v>3363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1">
        <v>0</v>
      </c>
    </row>
    <row r="23" spans="1:14" x14ac:dyDescent="0.25">
      <c r="A23" s="28" t="s">
        <v>538</v>
      </c>
      <c r="B23" s="29" t="s">
        <v>537</v>
      </c>
      <c r="C23" s="30">
        <v>406</v>
      </c>
      <c r="D23" s="30">
        <v>842</v>
      </c>
      <c r="E23" s="30">
        <v>0</v>
      </c>
      <c r="F23" s="30">
        <v>0</v>
      </c>
      <c r="G23" s="30">
        <v>2778</v>
      </c>
      <c r="H23" s="30">
        <v>3363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1">
        <v>0</v>
      </c>
    </row>
    <row r="24" spans="1:14" x14ac:dyDescent="0.25">
      <c r="A24" s="28" t="s">
        <v>536</v>
      </c>
      <c r="B24" s="29" t="s">
        <v>535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1">
        <v>0</v>
      </c>
    </row>
    <row r="25" spans="1:14" x14ac:dyDescent="0.25">
      <c r="A25" s="28" t="s">
        <v>534</v>
      </c>
      <c r="B25" s="29" t="s">
        <v>533</v>
      </c>
      <c r="C25" s="30">
        <v>406</v>
      </c>
      <c r="D25" s="30">
        <v>842</v>
      </c>
      <c r="E25" s="30">
        <v>0</v>
      </c>
      <c r="F25" s="30">
        <v>0</v>
      </c>
      <c r="G25" s="30">
        <v>2778</v>
      </c>
      <c r="H25" s="30">
        <v>3363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1">
        <v>0</v>
      </c>
    </row>
    <row r="26" spans="1:14" x14ac:dyDescent="0.25">
      <c r="A26" s="28" t="s">
        <v>532</v>
      </c>
      <c r="B26" s="29" t="s">
        <v>531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1">
        <v>0</v>
      </c>
    </row>
    <row r="27" spans="1:14" x14ac:dyDescent="0.25">
      <c r="A27" s="28" t="s">
        <v>530</v>
      </c>
      <c r="B27" s="29" t="s">
        <v>529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1">
        <v>0</v>
      </c>
    </row>
    <row r="28" spans="1:14" x14ac:dyDescent="0.25">
      <c r="A28" s="28" t="s">
        <v>528</v>
      </c>
      <c r="B28" s="29" t="s">
        <v>527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1">
        <v>0</v>
      </c>
    </row>
    <row r="29" spans="1:14" x14ac:dyDescent="0.25">
      <c r="A29" s="28" t="s">
        <v>526</v>
      </c>
      <c r="B29" s="29" t="s">
        <v>525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1">
        <v>0</v>
      </c>
    </row>
    <row r="30" spans="1:14" x14ac:dyDescent="0.25">
      <c r="A30" s="28" t="s">
        <v>524</v>
      </c>
      <c r="B30" s="29" t="s">
        <v>523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1">
        <v>0</v>
      </c>
    </row>
    <row r="31" spans="1:14" x14ac:dyDescent="0.25">
      <c r="A31" s="28" t="s">
        <v>522</v>
      </c>
      <c r="B31" s="29" t="s">
        <v>521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1">
        <v>0</v>
      </c>
    </row>
    <row r="32" spans="1:14" x14ac:dyDescent="0.25">
      <c r="A32" s="28" t="s">
        <v>520</v>
      </c>
      <c r="B32" s="29" t="s">
        <v>519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1">
        <v>0</v>
      </c>
    </row>
    <row r="33" spans="1:14" x14ac:dyDescent="0.25">
      <c r="A33" s="28" t="s">
        <v>518</v>
      </c>
      <c r="B33" s="29" t="s">
        <v>517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1">
        <v>0</v>
      </c>
    </row>
    <row r="34" spans="1:14" x14ac:dyDescent="0.25">
      <c r="A34" s="28" t="s">
        <v>516</v>
      </c>
      <c r="B34" s="29" t="s">
        <v>515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1">
        <v>0</v>
      </c>
    </row>
    <row r="35" spans="1:14" x14ac:dyDescent="0.25">
      <c r="A35" s="28" t="s">
        <v>514</v>
      </c>
      <c r="B35" s="29" t="s">
        <v>513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1">
        <v>0</v>
      </c>
    </row>
    <row r="36" spans="1:14" x14ac:dyDescent="0.25">
      <c r="A36" s="28" t="s">
        <v>512</v>
      </c>
      <c r="B36" s="29" t="s">
        <v>511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1">
        <v>0</v>
      </c>
    </row>
    <row r="37" spans="1:14" x14ac:dyDescent="0.25">
      <c r="A37" s="28" t="s">
        <v>510</v>
      </c>
      <c r="B37" s="29" t="s">
        <v>509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1">
        <v>0</v>
      </c>
    </row>
    <row r="38" spans="1:14" x14ac:dyDescent="0.25">
      <c r="A38" s="28" t="s">
        <v>508</v>
      </c>
      <c r="B38" s="29" t="s">
        <v>507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1">
        <v>0</v>
      </c>
    </row>
    <row r="39" spans="1:14" x14ac:dyDescent="0.25">
      <c r="A39" s="28" t="s">
        <v>506</v>
      </c>
      <c r="B39" s="29" t="s">
        <v>505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1">
        <v>0</v>
      </c>
    </row>
    <row r="40" spans="1:14" ht="30" x14ac:dyDescent="0.25">
      <c r="A40" s="28" t="s">
        <v>504</v>
      </c>
      <c r="B40" s="29" t="s">
        <v>503</v>
      </c>
      <c r="C40" s="30">
        <v>67</v>
      </c>
      <c r="D40" s="30">
        <v>41</v>
      </c>
      <c r="E40" s="30">
        <v>0</v>
      </c>
      <c r="F40" s="30">
        <v>0</v>
      </c>
      <c r="G40" s="30">
        <v>1580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1">
        <v>0</v>
      </c>
    </row>
    <row r="41" spans="1:14" x14ac:dyDescent="0.25">
      <c r="A41" s="28" t="s">
        <v>502</v>
      </c>
      <c r="B41" s="29" t="s">
        <v>501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1">
        <v>0</v>
      </c>
    </row>
    <row r="42" spans="1:14" x14ac:dyDescent="0.25">
      <c r="A42" s="28" t="s">
        <v>500</v>
      </c>
      <c r="B42" s="29" t="s">
        <v>499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1">
        <v>0</v>
      </c>
    </row>
    <row r="43" spans="1:14" x14ac:dyDescent="0.25">
      <c r="A43" s="28" t="s">
        <v>498</v>
      </c>
      <c r="B43" s="29" t="s">
        <v>497</v>
      </c>
      <c r="C43" s="30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1">
        <v>0</v>
      </c>
    </row>
    <row r="44" spans="1:14" x14ac:dyDescent="0.25">
      <c r="A44" s="28" t="s">
        <v>496</v>
      </c>
      <c r="B44" s="29" t="s">
        <v>495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1">
        <v>0</v>
      </c>
    </row>
    <row r="45" spans="1:14" x14ac:dyDescent="0.25">
      <c r="A45" s="32" t="s">
        <v>494</v>
      </c>
      <c r="B45" s="33" t="s">
        <v>493</v>
      </c>
      <c r="C45" s="34">
        <v>6217</v>
      </c>
      <c r="D45" s="34">
        <v>6898</v>
      </c>
      <c r="E45" s="34">
        <v>0</v>
      </c>
      <c r="F45" s="34">
        <v>0</v>
      </c>
      <c r="G45" s="34">
        <v>10391</v>
      </c>
      <c r="H45" s="34">
        <v>5939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5">
        <v>0</v>
      </c>
    </row>
  </sheetData>
  <mergeCells count="1">
    <mergeCell ref="A2:B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Sodrzina</vt:lpstr>
      <vt:lpstr>BS</vt:lpstr>
      <vt:lpstr>BU</vt:lpstr>
      <vt:lpstr>SP1</vt:lpstr>
      <vt:lpstr>SP2</vt:lpstr>
      <vt:lpstr>SP2RS</vt:lpstr>
      <vt:lpstr>SP3</vt:lpstr>
      <vt:lpstr>SP4</vt:lpstr>
      <vt:lpstr>SP4RS</vt:lpstr>
      <vt:lpstr>SP6</vt:lpstr>
      <vt:lpstr>SP7</vt:lpstr>
      <vt:lpstr>SP99</vt:lpstr>
      <vt:lpstr>SVl</vt:lpstr>
      <vt:lpstr>BS!Print_Titles</vt:lpstr>
      <vt:lpstr>BU!Print_Titles</vt:lpstr>
      <vt:lpstr>'SP1'!Print_Titles</vt:lpstr>
    </vt:vector>
  </TitlesOfParts>
  <Manager/>
  <Company>GrapeCity,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 Spaseski</dc:creator>
  <cp:lastModifiedBy>Kosta Spaseski</cp:lastModifiedBy>
  <cp:lastPrinted>2024-08-13T07:49:25Z</cp:lastPrinted>
  <dcterms:created xsi:type="dcterms:W3CDTF">2024-08-13T06:52:26Z</dcterms:created>
  <dcterms:modified xsi:type="dcterms:W3CDTF">2024-08-20T12:47:02Z</dcterms:modified>
</cp:coreProperties>
</file>